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tables/table1.xml" ContentType="application/vnd.openxmlformats-officedocument.spreadsheetml.table+xml"/>
  <Override PartName="/xl/charts/chart14.xml" ContentType="application/vnd.openxmlformats-officedocument.drawingml.chart+xml"/>
  <Override PartName="/xl/drawings/drawing13.xml" ContentType="application/vnd.openxmlformats-officedocument.drawing+xml"/>
  <Override PartName="/xl/tables/table2.xml" ContentType="application/vnd.openxmlformats-officedocument.spreadsheetml.table+xml"/>
  <Override PartName="/xl/charts/chart15.xml" ContentType="application/vnd.openxmlformats-officedocument.drawingml.chart+xml"/>
  <Override PartName="/xl/drawings/drawing14.xml" ContentType="application/vnd.openxmlformats-officedocument.drawing+xml"/>
  <Override PartName="/xl/tables/table3.xml" ContentType="application/vnd.openxmlformats-officedocument.spreadsheetml.table+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rhiannon.walpole\Documents\"/>
    </mc:Choice>
  </mc:AlternateContent>
  <xr:revisionPtr revIDLastSave="0" documentId="13_ncr:1_{0328A4CC-6EA2-474A-9AF3-645AE3FE5412}" xr6:coauthVersionLast="36" xr6:coauthVersionMax="36" xr10:uidLastSave="{00000000-0000-0000-0000-000000000000}"/>
  <bookViews>
    <workbookView xWindow="0" yWindow="0" windowWidth="20490" windowHeight="7530" firstSheet="6" activeTab="8" xr2:uid="{00000000-000D-0000-FFFF-FFFF00000000}"/>
  </bookViews>
  <sheets>
    <sheet name="CONTENTS" sheetId="15" r:id="rId1"/>
    <sheet name="3. Whole energy system" sheetId="18" r:id="rId2"/>
    <sheet name="3.1 and 3.2" sheetId="19" r:id="rId3"/>
    <sheet name="3.3" sheetId="22" r:id="rId4"/>
    <sheet name="3.4" sheetId="21" r:id="rId5"/>
    <sheet name="3.5" sheetId="38" r:id="rId6"/>
    <sheet name="3.6" sheetId="39" r:id="rId7"/>
    <sheet name="4. Electricity" sheetId="16" r:id="rId8"/>
    <sheet name="4.1" sheetId="35" r:id="rId9"/>
    <sheet name="4.2" sheetId="36" r:id="rId10"/>
    <sheet name="4.3" sheetId="23" r:id="rId11"/>
    <sheet name="4.4" sheetId="24" r:id="rId12"/>
    <sheet name="4.5 and 4.6" sheetId="25" r:id="rId13"/>
    <sheet name="4.7" sheetId="27" r:id="rId14"/>
    <sheet name="4.8" sheetId="28" r:id="rId15"/>
    <sheet name="4.9" sheetId="29" r:id="rId16"/>
    <sheet name="Additional generation data" sheetId="56" r:id="rId17"/>
    <sheet name="5. Gas" sheetId="14" r:id="rId18"/>
    <sheet name="5.1" sheetId="67" r:id="rId19"/>
    <sheet name="5.2" sheetId="41" r:id="rId20"/>
    <sheet name="5.3" sheetId="42" r:id="rId21"/>
    <sheet name="5.4" sheetId="43" r:id="rId22"/>
    <sheet name="5.5" sheetId="44" r:id="rId23"/>
    <sheet name="5.6" sheetId="45" r:id="rId24"/>
    <sheet name="5.7" sheetId="46" r:id="rId25"/>
    <sheet name="5.8" sheetId="47" r:id="rId26"/>
    <sheet name="5.9" sheetId="48" r:id="rId27"/>
    <sheet name="5.10" sheetId="49" r:id="rId28"/>
    <sheet name="5.11" sheetId="50" r:id="rId29"/>
    <sheet name="Winter NTS demand" sheetId="60" r:id="rId30"/>
    <sheet name="LNG by source" sheetId="64" r:id="rId31"/>
    <sheet name="Regional compressor hours" sheetId="55" r:id="rId32"/>
  </sheets>
  <externalReferences>
    <externalReference r:id="rId33"/>
    <externalReference r:id="rId34"/>
    <externalReference r:id="rId35"/>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9" i="48" l="1"/>
  <c r="I29" i="48" s="1"/>
  <c r="J29" i="48" s="1"/>
  <c r="K29" i="48" s="1"/>
  <c r="B29" i="48"/>
  <c r="C29" i="48" s="1"/>
  <c r="D29" i="48" s="1"/>
  <c r="E29" i="48" s="1"/>
  <c r="H28" i="48"/>
  <c r="I28" i="48" s="1"/>
  <c r="J28" i="48" s="1"/>
  <c r="K28" i="48" s="1"/>
  <c r="B28" i="48"/>
  <c r="C28" i="48" s="1"/>
  <c r="D28" i="48" s="1"/>
  <c r="E28" i="48" s="1"/>
  <c r="H27" i="48"/>
  <c r="I27" i="48" s="1"/>
  <c r="J27" i="48" s="1"/>
  <c r="K27" i="48" s="1"/>
  <c r="B27" i="48"/>
  <c r="C27" i="48" s="1"/>
  <c r="D27" i="48" s="1"/>
  <c r="E27" i="48" s="1"/>
  <c r="H26" i="48"/>
  <c r="I26" i="48" s="1"/>
  <c r="J26" i="48" s="1"/>
  <c r="K26" i="48" s="1"/>
  <c r="B26" i="48"/>
  <c r="C26" i="48" s="1"/>
  <c r="D26" i="48" s="1"/>
  <c r="E26" i="48" s="1"/>
  <c r="H25" i="48"/>
  <c r="I25" i="48" s="1"/>
  <c r="J25" i="48" s="1"/>
  <c r="K25" i="48" s="1"/>
  <c r="B25" i="48"/>
  <c r="C25" i="48" s="1"/>
  <c r="D25" i="48" s="1"/>
  <c r="E25" i="48" s="1"/>
  <c r="H24" i="48"/>
  <c r="I24" i="48" s="1"/>
  <c r="J24" i="48" s="1"/>
  <c r="K24" i="48" s="1"/>
  <c r="B24" i="48"/>
  <c r="C24" i="48" s="1"/>
  <c r="D24" i="48" s="1"/>
  <c r="E24" i="48" s="1"/>
  <c r="H23" i="48"/>
  <c r="I23" i="48" s="1"/>
  <c r="J23" i="48" s="1"/>
  <c r="K23" i="48" s="1"/>
  <c r="B23" i="48"/>
  <c r="C23" i="48" s="1"/>
  <c r="D23" i="48" s="1"/>
  <c r="E23" i="48" s="1"/>
  <c r="H22" i="48"/>
  <c r="I22" i="48" s="1"/>
  <c r="J22" i="48" s="1"/>
  <c r="K22" i="48" s="1"/>
  <c r="B22" i="48"/>
  <c r="C22" i="48" s="1"/>
  <c r="D22" i="48" s="1"/>
  <c r="E22" i="48" s="1"/>
  <c r="H21" i="48"/>
  <c r="I21" i="48" s="1"/>
  <c r="J21" i="48" s="1"/>
  <c r="K21" i="48" s="1"/>
  <c r="B21" i="48"/>
  <c r="C21" i="48" s="1"/>
  <c r="D21" i="48" s="1"/>
  <c r="E21" i="48" s="1"/>
  <c r="H20" i="48"/>
  <c r="I20" i="48" s="1"/>
  <c r="J20" i="48" s="1"/>
  <c r="K20" i="48" s="1"/>
  <c r="B20" i="48"/>
  <c r="C20" i="48" s="1"/>
  <c r="D20" i="48" s="1"/>
  <c r="E20" i="48" s="1"/>
  <c r="H19" i="48"/>
  <c r="I19" i="48" s="1"/>
  <c r="J19" i="48" s="1"/>
  <c r="K19" i="48" s="1"/>
  <c r="B19" i="48"/>
  <c r="C19" i="48" s="1"/>
  <c r="D19" i="48" s="1"/>
  <c r="E19" i="48" s="1"/>
  <c r="H18" i="48"/>
  <c r="I18" i="48" s="1"/>
  <c r="J18" i="48" s="1"/>
  <c r="K18" i="48" s="1"/>
  <c r="B18" i="48"/>
  <c r="C18" i="48" s="1"/>
  <c r="D18" i="48" s="1"/>
  <c r="E18" i="48" s="1"/>
  <c r="J37" i="47"/>
  <c r="K37" i="47" s="1"/>
  <c r="L37" i="47" s="1"/>
  <c r="M37" i="47" s="1"/>
  <c r="D37" i="47"/>
  <c r="E37" i="47" s="1"/>
  <c r="F37" i="47" s="1"/>
  <c r="G37" i="47" s="1"/>
  <c r="J36" i="47"/>
  <c r="K36" i="47" s="1"/>
  <c r="L36" i="47" s="1"/>
  <c r="M36" i="47" s="1"/>
  <c r="D36" i="47"/>
  <c r="E36" i="47" s="1"/>
  <c r="F36" i="47" s="1"/>
  <c r="G36" i="47" s="1"/>
  <c r="J35" i="47"/>
  <c r="K35" i="47" s="1"/>
  <c r="L35" i="47" s="1"/>
  <c r="M35" i="47" s="1"/>
  <c r="D35" i="47"/>
  <c r="E35" i="47" s="1"/>
  <c r="F35" i="47" s="1"/>
  <c r="G35" i="47" s="1"/>
  <c r="J34" i="47"/>
  <c r="K34" i="47" s="1"/>
  <c r="L34" i="47" s="1"/>
  <c r="M34" i="47" s="1"/>
  <c r="D34" i="47"/>
  <c r="E34" i="47" s="1"/>
  <c r="F34" i="47" s="1"/>
  <c r="G34" i="47" s="1"/>
  <c r="J33" i="47"/>
  <c r="K33" i="47" s="1"/>
  <c r="L33" i="47" s="1"/>
  <c r="M33" i="47" s="1"/>
  <c r="D33" i="47"/>
  <c r="E33" i="47" s="1"/>
  <c r="F33" i="47" s="1"/>
  <c r="G33" i="47" s="1"/>
  <c r="J32" i="47"/>
  <c r="K32" i="47" s="1"/>
  <c r="L32" i="47" s="1"/>
  <c r="M32" i="47" s="1"/>
  <c r="D32" i="47"/>
  <c r="E32" i="47" s="1"/>
  <c r="F32" i="47" s="1"/>
  <c r="G32" i="47" s="1"/>
  <c r="J31" i="47"/>
  <c r="K31" i="47" s="1"/>
  <c r="L31" i="47" s="1"/>
  <c r="M31" i="47" s="1"/>
  <c r="D31" i="47"/>
  <c r="E31" i="47" s="1"/>
  <c r="F31" i="47" s="1"/>
  <c r="G31" i="47" s="1"/>
  <c r="J30" i="47"/>
  <c r="K30" i="47" s="1"/>
  <c r="L30" i="47" s="1"/>
  <c r="M30" i="47" s="1"/>
  <c r="D30" i="47"/>
  <c r="E30" i="47" s="1"/>
  <c r="F30" i="47" s="1"/>
  <c r="G30" i="47" s="1"/>
  <c r="J29" i="47"/>
  <c r="K29" i="47" s="1"/>
  <c r="L29" i="47" s="1"/>
  <c r="M29" i="47" s="1"/>
  <c r="D29" i="47"/>
  <c r="E29" i="47" s="1"/>
  <c r="F29" i="47" s="1"/>
  <c r="G29" i="47" s="1"/>
  <c r="J28" i="47"/>
  <c r="K28" i="47" s="1"/>
  <c r="L28" i="47" s="1"/>
  <c r="M28" i="47" s="1"/>
  <c r="D28" i="47"/>
  <c r="E28" i="47" s="1"/>
  <c r="F28" i="47" s="1"/>
  <c r="G28" i="47" s="1"/>
  <c r="J27" i="47"/>
  <c r="K27" i="47" s="1"/>
  <c r="L27" i="47" s="1"/>
  <c r="M27" i="47" s="1"/>
  <c r="D27" i="47"/>
  <c r="E27" i="47" s="1"/>
  <c r="F27" i="47" s="1"/>
  <c r="G27" i="47" s="1"/>
  <c r="J26" i="47"/>
  <c r="K26" i="47" s="1"/>
  <c r="L26" i="47" s="1"/>
  <c r="M26" i="47" s="1"/>
  <c r="D26" i="47"/>
  <c r="E26" i="47" s="1"/>
  <c r="F26" i="47" s="1"/>
  <c r="G26" i="47" s="1"/>
  <c r="H4" i="23" l="1"/>
  <c r="L3" i="23"/>
  <c r="K4" i="23" s="1"/>
  <c r="J153" i="35"/>
  <c r="D153" i="35"/>
  <c r="J152" i="35"/>
  <c r="D152" i="35"/>
  <c r="N151" i="35"/>
  <c r="J151" i="35"/>
  <c r="D151" i="35"/>
  <c r="N150" i="35"/>
  <c r="J150" i="35"/>
  <c r="D150" i="35"/>
  <c r="N149" i="35"/>
  <c r="J149" i="35"/>
  <c r="D149" i="35"/>
  <c r="N148" i="35"/>
  <c r="J148" i="35"/>
  <c r="D148" i="35"/>
  <c r="N147" i="35"/>
  <c r="J147" i="35"/>
  <c r="D147" i="35"/>
  <c r="N146" i="35"/>
  <c r="J146" i="35"/>
  <c r="D146" i="35"/>
  <c r="N145" i="35"/>
  <c r="J145" i="35"/>
  <c r="D145" i="35"/>
  <c r="N144" i="35"/>
  <c r="J144" i="35"/>
  <c r="D144" i="35"/>
  <c r="N143" i="35"/>
  <c r="J143" i="35"/>
  <c r="D143" i="35"/>
  <c r="N142" i="35"/>
  <c r="J142" i="35"/>
  <c r="D142" i="35"/>
  <c r="N141" i="35"/>
  <c r="J141" i="35"/>
  <c r="D141" i="35"/>
  <c r="N140" i="35"/>
  <c r="J140" i="35"/>
  <c r="D140" i="35"/>
  <c r="N139" i="35"/>
  <c r="J139" i="35"/>
  <c r="D139" i="35"/>
  <c r="N138" i="35"/>
  <c r="J138" i="35"/>
  <c r="D138" i="35"/>
  <c r="N137" i="35"/>
  <c r="J137" i="35"/>
  <c r="D137" i="35"/>
  <c r="N136" i="35"/>
  <c r="J136" i="35"/>
  <c r="D136" i="35"/>
  <c r="N135" i="35"/>
  <c r="J135" i="35"/>
  <c r="D135" i="35"/>
  <c r="N134" i="35"/>
  <c r="J134" i="35"/>
  <c r="D134" i="35"/>
  <c r="N133" i="35"/>
  <c r="J133" i="35"/>
  <c r="D133" i="35"/>
  <c r="N132" i="35"/>
  <c r="J132" i="35"/>
  <c r="D132" i="35"/>
  <c r="N131" i="35"/>
  <c r="J131" i="35"/>
  <c r="D131" i="35"/>
  <c r="N130" i="35"/>
  <c r="J130" i="35"/>
  <c r="D130" i="35"/>
  <c r="N129" i="35"/>
  <c r="J129" i="35"/>
  <c r="D129" i="35"/>
  <c r="N128" i="35"/>
  <c r="J128" i="35"/>
  <c r="D128" i="35"/>
  <c r="N127" i="35"/>
  <c r="J127" i="35"/>
  <c r="D127" i="35"/>
  <c r="N126" i="35"/>
  <c r="J126" i="35"/>
  <c r="D126" i="35"/>
  <c r="N125" i="35"/>
  <c r="J125" i="35"/>
  <c r="D125" i="35"/>
  <c r="N124" i="35"/>
  <c r="J124" i="35"/>
  <c r="D124" i="35"/>
  <c r="N123" i="35"/>
  <c r="J123" i="35"/>
  <c r="D123" i="35"/>
  <c r="N122" i="35"/>
  <c r="J122" i="35"/>
  <c r="D122" i="35"/>
  <c r="N121" i="35"/>
  <c r="J121" i="35"/>
  <c r="D121" i="35"/>
  <c r="N120" i="35"/>
  <c r="J120" i="35"/>
  <c r="D120" i="35"/>
  <c r="N119" i="35"/>
  <c r="J119" i="35"/>
  <c r="D119" i="35"/>
  <c r="N118" i="35"/>
  <c r="J118" i="35"/>
  <c r="D118" i="35"/>
  <c r="N117" i="35"/>
  <c r="J117" i="35"/>
  <c r="D117" i="35"/>
  <c r="N116" i="35"/>
  <c r="J116" i="35"/>
  <c r="D116" i="35"/>
  <c r="N115" i="35"/>
  <c r="J115" i="35"/>
  <c r="D115" i="35"/>
  <c r="N114" i="35"/>
  <c r="J114" i="35"/>
  <c r="D114" i="35"/>
  <c r="N113" i="35"/>
  <c r="J113" i="35"/>
  <c r="D113" i="35"/>
  <c r="N112" i="35"/>
  <c r="J112" i="35"/>
  <c r="D112" i="35"/>
  <c r="N111" i="35"/>
  <c r="J111" i="35"/>
  <c r="D111" i="35"/>
  <c r="N110" i="35"/>
  <c r="J110" i="35"/>
  <c r="D110" i="35"/>
  <c r="N109" i="35"/>
  <c r="J109" i="35"/>
  <c r="D109" i="35"/>
  <c r="N108" i="35"/>
  <c r="J108" i="35"/>
  <c r="D108" i="35"/>
  <c r="N107" i="35"/>
  <c r="J107" i="35"/>
  <c r="D107" i="35"/>
  <c r="N106" i="35"/>
  <c r="J106" i="35"/>
  <c r="D106" i="35"/>
  <c r="N105" i="35"/>
  <c r="J105" i="35"/>
  <c r="D105" i="35"/>
  <c r="N104" i="35"/>
  <c r="J104" i="35"/>
  <c r="D104" i="35"/>
  <c r="N103" i="35"/>
  <c r="J103" i="35"/>
  <c r="D103" i="35"/>
  <c r="N102" i="35"/>
  <c r="J102" i="35"/>
  <c r="D102" i="35"/>
  <c r="N101" i="35"/>
  <c r="J101" i="35"/>
  <c r="D101" i="35"/>
  <c r="N100" i="35"/>
  <c r="J100" i="35"/>
  <c r="D100" i="35"/>
  <c r="N99" i="35"/>
  <c r="J99" i="35"/>
  <c r="D99" i="35"/>
  <c r="N98" i="35"/>
  <c r="J98" i="35"/>
  <c r="D98" i="35"/>
  <c r="N97" i="35"/>
  <c r="J97" i="35"/>
  <c r="D97" i="35"/>
  <c r="N96" i="35"/>
  <c r="J96" i="35"/>
  <c r="D96" i="35"/>
  <c r="N95" i="35"/>
  <c r="J95" i="35"/>
  <c r="D95" i="35"/>
  <c r="N94" i="35"/>
  <c r="J94" i="35"/>
  <c r="D94" i="35"/>
  <c r="N93" i="35"/>
  <c r="J93" i="35"/>
  <c r="D93" i="35"/>
  <c r="N92" i="35"/>
  <c r="J92" i="35"/>
  <c r="D92" i="35"/>
  <c r="N91" i="35"/>
  <c r="J91" i="35"/>
  <c r="D91" i="35"/>
  <c r="N90" i="35"/>
  <c r="J90" i="35"/>
  <c r="D90" i="35"/>
  <c r="N89" i="35"/>
  <c r="J89" i="35"/>
  <c r="D89" i="35"/>
  <c r="N88" i="35"/>
  <c r="J88" i="35"/>
  <c r="D88" i="35"/>
  <c r="N87" i="35"/>
  <c r="J87" i="35"/>
  <c r="D87" i="35"/>
  <c r="N86" i="35"/>
  <c r="J86" i="35"/>
  <c r="D86" i="35"/>
  <c r="N85" i="35"/>
  <c r="J85" i="35"/>
  <c r="D85" i="35"/>
  <c r="N84" i="35"/>
  <c r="J84" i="35"/>
  <c r="D84" i="35"/>
  <c r="N83" i="35"/>
  <c r="J83" i="35"/>
  <c r="D83" i="35"/>
  <c r="N82" i="35"/>
  <c r="J82" i="35"/>
  <c r="D82" i="35"/>
  <c r="N81" i="35"/>
  <c r="J81" i="35"/>
  <c r="D81" i="35"/>
  <c r="J80" i="35"/>
  <c r="D80" i="35"/>
  <c r="J79" i="35"/>
  <c r="D79" i="35"/>
  <c r="N78" i="35"/>
  <c r="J78" i="35"/>
  <c r="D78" i="35"/>
  <c r="N77" i="35"/>
  <c r="J77" i="35"/>
  <c r="D77" i="35"/>
  <c r="N76" i="35"/>
  <c r="J76" i="35"/>
  <c r="D76" i="35"/>
  <c r="N75" i="35"/>
  <c r="J75" i="35"/>
  <c r="D75" i="35"/>
  <c r="N74" i="35"/>
  <c r="J74" i="35"/>
  <c r="D74" i="35"/>
  <c r="N73" i="35"/>
  <c r="J73" i="35"/>
  <c r="D73" i="35"/>
  <c r="N72" i="35"/>
  <c r="J72" i="35"/>
  <c r="D72" i="35"/>
  <c r="N71" i="35"/>
  <c r="J71" i="35"/>
  <c r="D71" i="35"/>
  <c r="N70" i="35"/>
  <c r="J70" i="35"/>
  <c r="D70" i="35"/>
  <c r="N69" i="35"/>
  <c r="J69" i="35"/>
  <c r="D69" i="35"/>
  <c r="N68" i="35"/>
  <c r="J68" i="35"/>
  <c r="D68" i="35"/>
  <c r="N67" i="35"/>
  <c r="J67" i="35"/>
  <c r="D67" i="35"/>
  <c r="N66" i="35"/>
  <c r="J66" i="35"/>
  <c r="D66" i="35"/>
  <c r="N65" i="35"/>
  <c r="J65" i="35"/>
  <c r="D65" i="35"/>
  <c r="N64" i="35"/>
  <c r="J64" i="35"/>
  <c r="D64" i="35"/>
  <c r="N63" i="35"/>
  <c r="J63" i="35"/>
  <c r="D63" i="35"/>
  <c r="N62" i="35"/>
  <c r="J62" i="35"/>
  <c r="D62" i="35"/>
  <c r="N61" i="35"/>
  <c r="J61" i="35"/>
  <c r="D61" i="35"/>
  <c r="N60" i="35"/>
  <c r="J60" i="35"/>
  <c r="D60" i="35"/>
  <c r="N59" i="35"/>
  <c r="J59" i="35"/>
  <c r="D59" i="35"/>
  <c r="N58" i="35"/>
  <c r="J58" i="35"/>
  <c r="D58" i="35"/>
  <c r="N57" i="35"/>
  <c r="J57" i="35"/>
  <c r="D57" i="35"/>
  <c r="N56" i="35"/>
  <c r="J56" i="35"/>
  <c r="D56" i="35"/>
  <c r="N55" i="35"/>
  <c r="J55" i="35"/>
  <c r="D55" i="35"/>
  <c r="N54" i="35"/>
  <c r="J54" i="35"/>
  <c r="D54" i="35"/>
  <c r="N53" i="35"/>
  <c r="J53" i="35"/>
  <c r="D53" i="35"/>
  <c r="N52" i="35"/>
  <c r="J52" i="35"/>
  <c r="D52" i="35"/>
  <c r="N51" i="35"/>
  <c r="J51" i="35"/>
  <c r="D51" i="35"/>
  <c r="N50" i="35"/>
  <c r="J50" i="35"/>
  <c r="D50" i="35"/>
  <c r="N49" i="35"/>
  <c r="J49" i="35"/>
  <c r="D49" i="35"/>
  <c r="N48" i="35"/>
  <c r="J48" i="35"/>
  <c r="D48" i="35"/>
  <c r="N47" i="35"/>
  <c r="J47" i="35"/>
  <c r="D47" i="35"/>
  <c r="N46" i="35"/>
  <c r="J46" i="35"/>
  <c r="D46" i="35"/>
  <c r="N45" i="35"/>
  <c r="J45" i="35"/>
  <c r="D45" i="35"/>
  <c r="N44" i="35"/>
  <c r="J44" i="35"/>
  <c r="D44" i="35"/>
  <c r="N43" i="35"/>
  <c r="J43" i="35"/>
  <c r="D43" i="35"/>
  <c r="N42" i="35"/>
  <c r="J42" i="35"/>
  <c r="D42" i="35"/>
  <c r="N41" i="35"/>
  <c r="J41" i="35"/>
  <c r="D41" i="35"/>
  <c r="N40" i="35"/>
  <c r="J40" i="35"/>
  <c r="D40" i="35"/>
  <c r="N39" i="35"/>
  <c r="J39" i="35"/>
  <c r="D39" i="35"/>
  <c r="N38" i="35"/>
  <c r="J38" i="35"/>
  <c r="D38" i="35"/>
  <c r="N37" i="35"/>
  <c r="J37" i="35"/>
  <c r="D37" i="35"/>
  <c r="N36" i="35"/>
  <c r="J36" i="35"/>
  <c r="D36" i="35"/>
  <c r="N35" i="35"/>
  <c r="J35" i="35"/>
  <c r="D35" i="35"/>
  <c r="N34" i="35"/>
  <c r="J34" i="35"/>
  <c r="D34" i="35"/>
  <c r="N33" i="35"/>
  <c r="J33" i="35"/>
  <c r="D33" i="35"/>
  <c r="N32" i="35"/>
  <c r="J32" i="35"/>
  <c r="D32" i="35"/>
  <c r="N31" i="35"/>
  <c r="J31" i="35"/>
  <c r="D31" i="35"/>
  <c r="N30" i="35"/>
  <c r="J30" i="35"/>
  <c r="D30" i="35"/>
  <c r="N29" i="35"/>
  <c r="J29" i="35"/>
  <c r="D29" i="35"/>
  <c r="N28" i="35"/>
  <c r="J28" i="35"/>
  <c r="D28" i="35"/>
  <c r="N27" i="35"/>
  <c r="J27" i="35"/>
  <c r="D27" i="35"/>
  <c r="N26" i="35"/>
  <c r="J26" i="35"/>
  <c r="D26" i="35"/>
  <c r="N25" i="35"/>
  <c r="J25" i="35"/>
  <c r="D25" i="35"/>
  <c r="N24" i="35"/>
  <c r="J24" i="35"/>
  <c r="D24" i="35"/>
  <c r="N23" i="35"/>
  <c r="J23" i="35"/>
  <c r="D23" i="35"/>
  <c r="N22" i="35"/>
  <c r="J22" i="35"/>
  <c r="D22" i="35"/>
  <c r="N21" i="35"/>
  <c r="J21" i="35"/>
  <c r="D21" i="35"/>
  <c r="N20" i="35"/>
  <c r="J20" i="35"/>
  <c r="D20" i="35"/>
  <c r="N19" i="35"/>
  <c r="J19" i="35"/>
  <c r="D19" i="35"/>
  <c r="N18" i="35"/>
  <c r="J18" i="35"/>
  <c r="D18" i="35"/>
  <c r="N17" i="35"/>
  <c r="J17" i="35"/>
  <c r="D17" i="35"/>
  <c r="N16" i="35"/>
  <c r="J16" i="35"/>
  <c r="D16" i="35"/>
  <c r="N15" i="35"/>
  <c r="J15" i="35"/>
  <c r="D15" i="35"/>
  <c r="N14" i="35"/>
  <c r="J14" i="35"/>
  <c r="D14" i="35"/>
  <c r="N13" i="35"/>
  <c r="J13" i="35"/>
  <c r="D13" i="35"/>
  <c r="N12" i="35"/>
  <c r="J12" i="35"/>
  <c r="D12" i="35"/>
  <c r="N11" i="35"/>
  <c r="J11" i="35"/>
  <c r="D11" i="35"/>
  <c r="N10" i="35"/>
  <c r="J10" i="35"/>
  <c r="D10" i="35"/>
  <c r="N9" i="35"/>
  <c r="J9" i="35"/>
  <c r="D9" i="35"/>
  <c r="N8" i="35"/>
  <c r="J8" i="35"/>
  <c r="D8" i="35"/>
  <c r="N7" i="35"/>
  <c r="J7" i="35"/>
  <c r="D7" i="35"/>
  <c r="N6" i="35"/>
  <c r="J6" i="35"/>
  <c r="D6" i="35"/>
  <c r="N5" i="35"/>
  <c r="J5" i="35"/>
  <c r="D5" i="35"/>
  <c r="N4" i="35"/>
  <c r="J4" i="35"/>
  <c r="D4" i="35"/>
  <c r="N3" i="35"/>
  <c r="J3" i="35"/>
  <c r="D3" i="35"/>
  <c r="D4" i="23" l="1"/>
  <c r="I4" i="23"/>
  <c r="B4" i="23"/>
  <c r="F4" i="23"/>
  <c r="J4" i="23"/>
  <c r="E4" i="23"/>
  <c r="C4" i="23"/>
  <c r="G4" i="23"/>
  <c r="C3" i="19" l="1"/>
  <c r="C2" i="19"/>
</calcChain>
</file>

<file path=xl/sharedStrings.xml><?xml version="1.0" encoding="utf-8"?>
<sst xmlns="http://schemas.openxmlformats.org/spreadsheetml/2006/main" count="23464" uniqueCount="489">
  <si>
    <t xml:space="preserve">Introduction </t>
  </si>
  <si>
    <t>Chart Contents</t>
  </si>
  <si>
    <t>Chapter Section</t>
  </si>
  <si>
    <t>Figure Title</t>
  </si>
  <si>
    <t>Gas Day</t>
  </si>
  <si>
    <t>Actual Demand</t>
  </si>
  <si>
    <t>Seasonal Norm</t>
  </si>
  <si>
    <t>Day of Gas Day</t>
  </si>
  <si>
    <t>CWV</t>
  </si>
  <si>
    <t>Date</t>
  </si>
  <si>
    <t>2017/2018</t>
  </si>
  <si>
    <t>2018/2019</t>
  </si>
  <si>
    <t xml:space="preserve">Dragon </t>
  </si>
  <si>
    <t>Isle of Grain</t>
  </si>
  <si>
    <t xml:space="preserve">South Hook </t>
  </si>
  <si>
    <t>29 Feb</t>
  </si>
  <si>
    <t>Min. Volume</t>
  </si>
  <si>
    <t>Avg. Volume</t>
  </si>
  <si>
    <t>Max. Volume</t>
  </si>
  <si>
    <t>LDZ Offtake</t>
  </si>
  <si>
    <t>Powerstation</t>
  </si>
  <si>
    <t>IUK Export</t>
  </si>
  <si>
    <t>Storage Injection</t>
  </si>
  <si>
    <t>Industrial</t>
  </si>
  <si>
    <t>Ireland Export</t>
  </si>
  <si>
    <t>Min. Abs Daily Change</t>
  </si>
  <si>
    <t>Avg. Abs Daily Change</t>
  </si>
  <si>
    <t>Max. Abs Daily Change</t>
  </si>
  <si>
    <t>Norway</t>
  </si>
  <si>
    <t>Gas Year</t>
  </si>
  <si>
    <t>Avg. Swing</t>
  </si>
  <si>
    <t>Max. Swing</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</si>
  <si>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</si>
  <si>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</si>
  <si>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</si>
  <si>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</si>
  <si>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</si>
  <si>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</si>
  <si>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</si>
  <si>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</si>
  <si>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</si>
  <si>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</si>
  <si>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</si>
  <si>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</si>
  <si>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</si>
  <si>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</si>
  <si>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</si>
  <si>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</si>
  <si>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</si>
  <si>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</si>
  <si>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2013/2014</t>
  </si>
  <si>
    <t>2014/2015</t>
  </si>
  <si>
    <t>2015/2016</t>
  </si>
  <si>
    <t>2016/2017</t>
  </si>
  <si>
    <t>Scotland</t>
  </si>
  <si>
    <t>East/West</t>
  </si>
  <si>
    <t>17/18</t>
  </si>
  <si>
    <t>18/19</t>
  </si>
  <si>
    <t>22.6K</t>
  </si>
  <si>
    <t>14.0K</t>
  </si>
  <si>
    <t>27.2K</t>
  </si>
  <si>
    <t>6.9K</t>
  </si>
  <si>
    <t>Thu 24 Jan</t>
  </si>
  <si>
    <t>Fri 25 Jan</t>
  </si>
  <si>
    <t xml:space="preserve">The workbook contains all graphs and data from our 2019 Winter Review and Consultation
The Winter Review and Consultation can be downloaded from the National Grid ESO and GSO websites. </t>
  </si>
  <si>
    <t>Total energy flow winter 2018/19 - both fuels (TWh)</t>
  </si>
  <si>
    <t>Electricity</t>
  </si>
  <si>
    <t>Gas</t>
  </si>
  <si>
    <t>Minimum to peak day flows for gas and electricity over winter 2018/19</t>
  </si>
  <si>
    <t>Min (GWh)</t>
  </si>
  <si>
    <t>Peak (GWh)</t>
  </si>
  <si>
    <t>Elec</t>
  </si>
  <si>
    <t>date</t>
  </si>
  <si>
    <t>Peak clean coal vs peak clean gas (£/MWh)</t>
  </si>
  <si>
    <t>Coal in the Money for Peaks (£/MWh)</t>
  </si>
  <si>
    <t>demand %</t>
  </si>
  <si>
    <t>gas %</t>
  </si>
  <si>
    <t>coal %</t>
  </si>
  <si>
    <t>wind %</t>
  </si>
  <si>
    <t>Gas in the Money for Peaks (£/MWh)</t>
  </si>
  <si>
    <t xml:space="preserve">02-Oct  </t>
  </si>
  <si>
    <t xml:space="preserve">03-Oct  </t>
  </si>
  <si>
    <t xml:space="preserve">04-Oct  </t>
  </si>
  <si>
    <t xml:space="preserve">05-Oct  </t>
  </si>
  <si>
    <t xml:space="preserve">06-Oct  </t>
  </si>
  <si>
    <t xml:space="preserve">09-Oct  </t>
  </si>
  <si>
    <t xml:space="preserve">10-Oct  </t>
  </si>
  <si>
    <t xml:space="preserve">11-Oct  </t>
  </si>
  <si>
    <t xml:space="preserve">12-Oct  </t>
  </si>
  <si>
    <t xml:space="preserve">13-Oct  </t>
  </si>
  <si>
    <t xml:space="preserve">16-Oct  </t>
  </si>
  <si>
    <t xml:space="preserve">17-Oct  </t>
  </si>
  <si>
    <t xml:space="preserve">18-Oct  </t>
  </si>
  <si>
    <t xml:space="preserve">19-Oct  </t>
  </si>
  <si>
    <t xml:space="preserve">20-Oct  </t>
  </si>
  <si>
    <t xml:space="preserve">23-Oct  </t>
  </si>
  <si>
    <t xml:space="preserve">24-Oct  </t>
  </si>
  <si>
    <t xml:space="preserve">25-Oct  </t>
  </si>
  <si>
    <t xml:space="preserve">26-Oct  </t>
  </si>
  <si>
    <t xml:space="preserve">27-Oct  </t>
  </si>
  <si>
    <t xml:space="preserve">30-Oct  </t>
  </si>
  <si>
    <t xml:space="preserve">31-Oct  </t>
  </si>
  <si>
    <t xml:space="preserve">01-Nov  </t>
  </si>
  <si>
    <t xml:space="preserve">02-Nov  </t>
  </si>
  <si>
    <t xml:space="preserve">03-Nov  </t>
  </si>
  <si>
    <t xml:space="preserve">06-Nov  </t>
  </si>
  <si>
    <t xml:space="preserve">07-Nov  </t>
  </si>
  <si>
    <t xml:space="preserve">08-Nov  </t>
  </si>
  <si>
    <t xml:space="preserve">09-Nov  </t>
  </si>
  <si>
    <t xml:space="preserve">10-Nov  </t>
  </si>
  <si>
    <t xml:space="preserve">13-Nov  </t>
  </si>
  <si>
    <t xml:space="preserve">14-Nov  </t>
  </si>
  <si>
    <t xml:space="preserve">15-Nov  </t>
  </si>
  <si>
    <t xml:space="preserve">16-Nov  </t>
  </si>
  <si>
    <t xml:space="preserve">17-Nov  </t>
  </si>
  <si>
    <t xml:space="preserve">20-Nov  </t>
  </si>
  <si>
    <t xml:space="preserve">21-Nov  </t>
  </si>
  <si>
    <t xml:space="preserve">22-Nov  </t>
  </si>
  <si>
    <t xml:space="preserve">23-Nov  </t>
  </si>
  <si>
    <t xml:space="preserve">24-Nov  </t>
  </si>
  <si>
    <t xml:space="preserve">27-Nov  </t>
  </si>
  <si>
    <t xml:space="preserve">28-Nov  </t>
  </si>
  <si>
    <t xml:space="preserve">29-Nov  </t>
  </si>
  <si>
    <t xml:space="preserve">30-Nov  </t>
  </si>
  <si>
    <t xml:space="preserve">01-Dec  </t>
  </si>
  <si>
    <t xml:space="preserve">04-Dec  </t>
  </si>
  <si>
    <t xml:space="preserve">05-Dec  </t>
  </si>
  <si>
    <t xml:space="preserve">06-Dec  </t>
  </si>
  <si>
    <t xml:space="preserve">07-Dec  </t>
  </si>
  <si>
    <t xml:space="preserve">08-Dec  </t>
  </si>
  <si>
    <t xml:space="preserve">11-Dec  </t>
  </si>
  <si>
    <t xml:space="preserve">12-Dec  </t>
  </si>
  <si>
    <t xml:space="preserve">13-Dec  </t>
  </si>
  <si>
    <t xml:space="preserve">14-Dec  </t>
  </si>
  <si>
    <t xml:space="preserve">15-Dec  </t>
  </si>
  <si>
    <t xml:space="preserve">18-Dec  </t>
  </si>
  <si>
    <t xml:space="preserve">19-Dec  </t>
  </si>
  <si>
    <t xml:space="preserve">20-Dec  </t>
  </si>
  <si>
    <t xml:space="preserve">21-Dec  </t>
  </si>
  <si>
    <t xml:space="preserve">22-Dec  </t>
  </si>
  <si>
    <t xml:space="preserve">28-Dec  </t>
  </si>
  <si>
    <t xml:space="preserve">29-Dec  </t>
  </si>
  <si>
    <t xml:space="preserve">03-Jan  </t>
  </si>
  <si>
    <t xml:space="preserve">04-Jan  </t>
  </si>
  <si>
    <t xml:space="preserve">05-Jan  </t>
  </si>
  <si>
    <t xml:space="preserve">08-Jan  </t>
  </si>
  <si>
    <t xml:space="preserve">09-Jan  </t>
  </si>
  <si>
    <t xml:space="preserve">10-Jan  </t>
  </si>
  <si>
    <t xml:space="preserve">11-Jan  </t>
  </si>
  <si>
    <t xml:space="preserve">12-Jan  </t>
  </si>
  <si>
    <t xml:space="preserve">15-Jan  </t>
  </si>
  <si>
    <t xml:space="preserve">16-Jan  </t>
  </si>
  <si>
    <t xml:space="preserve">17-Jan  </t>
  </si>
  <si>
    <t xml:space="preserve">18-Jan  </t>
  </si>
  <si>
    <t xml:space="preserve">19-Jan  </t>
  </si>
  <si>
    <t xml:space="preserve">22-Jan  </t>
  </si>
  <si>
    <t xml:space="preserve">23-Jan  </t>
  </si>
  <si>
    <t xml:space="preserve">24-Jan  </t>
  </si>
  <si>
    <t xml:space="preserve">25-Jan  </t>
  </si>
  <si>
    <t xml:space="preserve">26-Jan  </t>
  </si>
  <si>
    <t xml:space="preserve">29-Jan  </t>
  </si>
  <si>
    <t xml:space="preserve">30-Jan  </t>
  </si>
  <si>
    <t xml:space="preserve">31-Jan  </t>
  </si>
  <si>
    <t xml:space="preserve">01-Feb  </t>
  </si>
  <si>
    <t xml:space="preserve">02-Feb  </t>
  </si>
  <si>
    <t xml:space="preserve">05-Feb  </t>
  </si>
  <si>
    <t xml:space="preserve">06-Feb  </t>
  </si>
  <si>
    <t xml:space="preserve">07-Feb  </t>
  </si>
  <si>
    <t xml:space="preserve">08-Feb  </t>
  </si>
  <si>
    <t xml:space="preserve">09-Feb  </t>
  </si>
  <si>
    <t xml:space="preserve">12-Feb  </t>
  </si>
  <si>
    <t xml:space="preserve">13-Feb  </t>
  </si>
  <si>
    <t xml:space="preserve">14-Feb  </t>
  </si>
  <si>
    <t xml:space="preserve">15-Feb  </t>
  </si>
  <si>
    <t xml:space="preserve">16-Feb  </t>
  </si>
  <si>
    <t xml:space="preserve">19-Feb  </t>
  </si>
  <si>
    <t xml:space="preserve">20-Feb  </t>
  </si>
  <si>
    <t xml:space="preserve">21-Feb  </t>
  </si>
  <si>
    <t xml:space="preserve">22-Feb  </t>
  </si>
  <si>
    <t xml:space="preserve">23-Feb  </t>
  </si>
  <si>
    <t xml:space="preserve">26-Feb  </t>
  </si>
  <si>
    <t xml:space="preserve">27-Feb  </t>
  </si>
  <si>
    <t xml:space="preserve">28-Feb  </t>
  </si>
  <si>
    <t xml:space="preserve">01-Mar  </t>
  </si>
  <si>
    <t xml:space="preserve">02-Mar  </t>
  </si>
  <si>
    <t xml:space="preserve">05-Mar  </t>
  </si>
  <si>
    <t xml:space="preserve">06-Mar  </t>
  </si>
  <si>
    <t xml:space="preserve">07-Mar  </t>
  </si>
  <si>
    <t xml:space="preserve">08-Mar  </t>
  </si>
  <si>
    <t xml:space="preserve">09-Mar  </t>
  </si>
  <si>
    <t xml:space="preserve">12-Mar  </t>
  </si>
  <si>
    <t xml:space="preserve">13-Mar  </t>
  </si>
  <si>
    <t xml:space="preserve">14-Mar  </t>
  </si>
  <si>
    <t xml:space="preserve">15-Mar  </t>
  </si>
  <si>
    <t xml:space="preserve">16-Mar  </t>
  </si>
  <si>
    <t xml:space="preserve">19-Mar  </t>
  </si>
  <si>
    <t xml:space="preserve">20-Mar  </t>
  </si>
  <si>
    <t xml:space="preserve">21-Mar  </t>
  </si>
  <si>
    <t xml:space="preserve">22-Mar  </t>
  </si>
  <si>
    <t xml:space="preserve">23-Mar  </t>
  </si>
  <si>
    <t xml:space="preserve">26-Mar  </t>
  </si>
  <si>
    <t xml:space="preserve">27-Mar  </t>
  </si>
  <si>
    <t xml:space="preserve">28-Mar  </t>
  </si>
  <si>
    <t xml:space="preserve">29-Mar  </t>
  </si>
  <si>
    <t>CDATE</t>
  </si>
  <si>
    <t>Actual TSD</t>
  </si>
  <si>
    <t>Restricted TSD</t>
  </si>
  <si>
    <t>CDM Estimate</t>
  </si>
  <si>
    <t>Weather Corrected - National Unrestricted</t>
  </si>
  <si>
    <t>Weather Corrected TSD</t>
  </si>
  <si>
    <t>Please note that Triads are calculated from settlement data, whereas data shown here is transmission demand and includes exports out of GB (not included in the calculation of Triads). Therefore highest transmission demand days in this dataset will not necessarily correlate to Triad days.</t>
  </si>
  <si>
    <t>Actual Vs Normal</t>
  </si>
  <si>
    <t>AveActual TE</t>
  </si>
  <si>
    <t>Normal Temp</t>
  </si>
  <si>
    <t>TRAID's</t>
  </si>
  <si>
    <t>GDATE</t>
  </si>
  <si>
    <t>GTIME</t>
  </si>
  <si>
    <t>Actual Temp</t>
  </si>
  <si>
    <t>WS</t>
  </si>
  <si>
    <t>CAL_DATE</t>
  </si>
  <si>
    <t>actual.CLREG</t>
  </si>
  <si>
    <t>ESIWK</t>
  </si>
  <si>
    <t>WK</t>
  </si>
  <si>
    <t>WS17_0</t>
  </si>
  <si>
    <t>Seasonal Normal</t>
  </si>
  <si>
    <t>G</t>
  </si>
  <si>
    <t>Fuel Type</t>
  </si>
  <si>
    <t>CCGT</t>
  </si>
  <si>
    <t>Coal</t>
  </si>
  <si>
    <t>Nuclear</t>
  </si>
  <si>
    <t>Wind</t>
  </si>
  <si>
    <t>Pumped Storage</t>
  </si>
  <si>
    <t>Hydro</t>
  </si>
  <si>
    <t>OCGT</t>
  </si>
  <si>
    <t>Other</t>
  </si>
  <si>
    <t>Biomass</t>
  </si>
  <si>
    <t>IC imports</t>
  </si>
  <si>
    <t>Total</t>
  </si>
  <si>
    <t>MWh</t>
  </si>
  <si>
    <t>Year</t>
  </si>
  <si>
    <t>Winter-2008/2009</t>
  </si>
  <si>
    <t>Winter-2009/2010</t>
  </si>
  <si>
    <t>Winter-2010/2011</t>
  </si>
  <si>
    <t>Winter-2011/2012</t>
  </si>
  <si>
    <t>Winter-2012/2013</t>
  </si>
  <si>
    <t>Winter-2013/2014</t>
  </si>
  <si>
    <t>Winter-2014/2015</t>
  </si>
  <si>
    <t>Winter-2015/2016</t>
  </si>
  <si>
    <t>Winter-2016/2017</t>
  </si>
  <si>
    <t>Winter-2017/2018</t>
  </si>
  <si>
    <t>Winter-2018/2019</t>
  </si>
  <si>
    <t>RoCoF</t>
  </si>
  <si>
    <t>GB baseload</t>
  </si>
  <si>
    <t>French baseload</t>
  </si>
  <si>
    <t>Netherland baseload</t>
  </si>
  <si>
    <t>German baseload</t>
  </si>
  <si>
    <t>Belgian baseload</t>
  </si>
  <si>
    <t>The averaged net flow over interconnectors (except Nemo Link as only went live from 31.01.2019) was 1990 MW import</t>
  </si>
  <si>
    <t>IFA flow at peak times</t>
  </si>
  <si>
    <t>Moyle flow at peak times</t>
  </si>
  <si>
    <t>EWIC flow at peak times</t>
  </si>
  <si>
    <t>Britned flow at peak times</t>
  </si>
  <si>
    <t>Nemo Link flow at peak times (live from 31/01/2019)</t>
  </si>
  <si>
    <t>IC IMPORTS</t>
  </si>
  <si>
    <t>IC EXPORTS</t>
  </si>
  <si>
    <t>IC NET</t>
  </si>
  <si>
    <t>Net flow from Continental Europe</t>
  </si>
  <si>
    <t>Net flow from Ireland</t>
  </si>
  <si>
    <t>mcm/d</t>
  </si>
  <si>
    <t>Min.</t>
  </si>
  <si>
    <t>Avg.</t>
  </si>
  <si>
    <t>Max.</t>
  </si>
  <si>
    <t>IUK Booked Capacity</t>
  </si>
  <si>
    <t>BBL Booked Capacity</t>
  </si>
  <si>
    <t>IUK</t>
  </si>
  <si>
    <t>BBL</t>
  </si>
  <si>
    <t>01 Oct</t>
  </si>
  <si>
    <t>01 Nov</t>
  </si>
  <si>
    <t>01 Dec</t>
  </si>
  <si>
    <t>01 Jan</t>
  </si>
  <si>
    <t>01 Feb</t>
  </si>
  <si>
    <t>01 Mar</t>
  </si>
  <si>
    <t>MWh per day</t>
  </si>
  <si>
    <t>Oil</t>
  </si>
  <si>
    <t xml:space="preserve"> Nuclear</t>
  </si>
  <si>
    <t>All in MWh</t>
  </si>
  <si>
    <t>Winter 2017/18</t>
  </si>
  <si>
    <t>Winter 2018/19</t>
  </si>
  <si>
    <t>Algeria</t>
  </si>
  <si>
    <t>Cameroon</t>
  </si>
  <si>
    <t>Egypt</t>
  </si>
  <si>
    <t>Equitorial Guinea</t>
  </si>
  <si>
    <t>Nigeria</t>
  </si>
  <si>
    <t>Peru</t>
  </si>
  <si>
    <t>Qatar</t>
  </si>
  <si>
    <t>Russia</t>
  </si>
  <si>
    <t>Trinidad</t>
  </si>
  <si>
    <t>US</t>
  </si>
  <si>
    <t xml:space="preserve"> </t>
  </si>
  <si>
    <t xml:space="preserve">Section 3 - Whole Energy System </t>
  </si>
  <si>
    <t>Section 5 - Additional data (gas)</t>
  </si>
  <si>
    <t>Section 4 - Additional data (electricity)</t>
  </si>
  <si>
    <t>Figure 3.1 - Total energy flow winter 2018/19 - both fuels (TWh)</t>
  </si>
  <si>
    <t>Figure 3.2 - Minimum to peak day flows for gas and electricity over winter 2018/19</t>
  </si>
  <si>
    <t>Figure 3.3 - Load factors for wind generation for electricity and gas-fired generation in winter 2018/19</t>
  </si>
  <si>
    <t>Figure 3.4 - Modelled clean spark spreads and clean dark spreads for winter 2018/19</t>
  </si>
  <si>
    <t>Figure 3.5 - Absolute day on day change in NTS demand (mcm/d)</t>
  </si>
  <si>
    <t>Figure 3.6 - Day to day net supply profile on 24/25 January 2019</t>
  </si>
  <si>
    <t>Whole Energy System</t>
  </si>
  <si>
    <t>Load factors for wind generation for electricity and gas-fired generation in winter 2018/19</t>
  </si>
  <si>
    <t>Modelled clean spark spreads and clean dark spreads for winter 2018/19</t>
  </si>
  <si>
    <t>Absolute day on day change in NTS demand (mcm/d)</t>
  </si>
  <si>
    <t>Day to day net supply profile on 24/25 January 2019</t>
  </si>
  <si>
    <t xml:space="preserve">Figure </t>
  </si>
  <si>
    <t>Triad avoidance</t>
  </si>
  <si>
    <t>Actual and seasonal normal temperature for winter 2018/19, date of each of the 3 Triads, and our estimates of Triad avoidance for each of these</t>
  </si>
  <si>
    <t>Percentage of total winter 2018/19 electricity provided by each fuel type (transmission connected only)</t>
  </si>
  <si>
    <t>Average carbon intensity of electricity, winter only 2014/15-2018/19</t>
  </si>
  <si>
    <t>RoCoF limit Saturday 12 January 2019</t>
  </si>
  <si>
    <t>RoCoF limit Friday 18 January 2019</t>
  </si>
  <si>
    <t xml:space="preserve">Section 4 - Electricity </t>
  </si>
  <si>
    <t>GB and European baseload prices for winter 2018/19</t>
  </si>
  <si>
    <t>IFA, BritNed and Nemo Link flows at peak</t>
  </si>
  <si>
    <t>GB and Ireland peak flows for winter 2018/19</t>
  </si>
  <si>
    <t>N/A</t>
  </si>
  <si>
    <t>Additional generation data - fuel types over winter 2018/19</t>
  </si>
  <si>
    <t>Figure 4.1 - Triad avoidance</t>
  </si>
  <si>
    <t>Figure 4.2 - Actual and seasonal normal temperature for winter 2018/19, date of each of the 3 Triads, and our estimates of Triad avoidance for each of these</t>
  </si>
  <si>
    <t>Figure 4.3 - Percentage of total winter 2018/19 electricity provided by each fuel type (transmission connected only)</t>
  </si>
  <si>
    <t>Figure 4.4 - Average carbon intensity of electricity, winter only 2014/15-2018/19</t>
  </si>
  <si>
    <t>Figure 4.5 and 4.6 - RoCoF limit Saturday 12 January 2019 and Friday 18 January 2019</t>
  </si>
  <si>
    <t>Figure 4. 7 - GB and European baseload prices for winter 2018/19</t>
  </si>
  <si>
    <t>Figure 4.8 - IFA, BritNed and Nemo Link flows at peak</t>
  </si>
  <si>
    <t>Figure 4. 9 - GB and Ireland peak flows for winter 2018/19</t>
  </si>
  <si>
    <r>
      <t>Average Carbon Intensity (gCO</t>
    </r>
    <r>
      <rPr>
        <b/>
        <vertAlign val="subscript"/>
        <sz val="11"/>
        <rFont val="Calibri"/>
        <family val="2"/>
      </rPr>
      <t>2</t>
    </r>
    <r>
      <rPr>
        <b/>
        <sz val="11"/>
        <rFont val="Calibri"/>
        <family val="2"/>
      </rPr>
      <t>/kWh)</t>
    </r>
  </si>
  <si>
    <t xml:space="preserve">Section 5 - Gas </t>
  </si>
  <si>
    <t>NDM demand for winter 2018/19 in relation to seasonal normal</t>
  </si>
  <si>
    <t>CWV for winter 2018/19 in relation to seasonal normal</t>
  </si>
  <si>
    <t>LNG flow 2018/19</t>
  </si>
  <si>
    <t>LNG flow 2017/18</t>
  </si>
  <si>
    <t>Interconnector flows and booked capacity for winter 2018/19</t>
  </si>
  <si>
    <t>Gas in medium-range storage 2018/19 (percentage full)</t>
  </si>
  <si>
    <t>Variability of gas demand components 2018/19</t>
  </si>
  <si>
    <t>Variability of gas supply components 2018/19</t>
  </si>
  <si>
    <t>Linepack swing trend from 2001/02 to 2018/19</t>
  </si>
  <si>
    <t>Compressor running hours trend from 2013/14 to 2018/19</t>
  </si>
  <si>
    <t>Winter NTS demand</t>
  </si>
  <si>
    <t>LNG by source</t>
  </si>
  <si>
    <t>Regional compressor hours</t>
  </si>
  <si>
    <t>Figure 5.1 - NDM demand for winter 2018/19 in relation to seasonal normal</t>
  </si>
  <si>
    <t>Figure 5.2 - CWV for winter 2018/19 in relation to seasonal normal</t>
  </si>
  <si>
    <t>sncw</t>
  </si>
  <si>
    <t>0-73 MWh demand</t>
  </si>
  <si>
    <t>0-73 MWh seasonal normal</t>
  </si>
  <si>
    <t>0-73 MWh weather sensitivity</t>
  </si>
  <si>
    <t>0-73 MWh model demand</t>
  </si>
  <si>
    <t>0-73 MWh weather correction</t>
  </si>
  <si>
    <t>0-73 MWh weather corrected demand</t>
  </si>
  <si>
    <t>73-732 MWh demand</t>
  </si>
  <si>
    <t>73-732 MWh seasonal normal</t>
  </si>
  <si>
    <t>73-732 MWh weather sensitivity</t>
  </si>
  <si>
    <t>73-732 MWh model demand</t>
  </si>
  <si>
    <t>73-732 MWh weather correction</t>
  </si>
  <si>
    <t>73-732 MWh weather corrected demand</t>
  </si>
  <si>
    <t>&gt;732 MWh demand</t>
  </si>
  <si>
    <t>&gt;732 MWh seasonal normal</t>
  </si>
  <si>
    <t>&gt;732 MWh weather sensitivity</t>
  </si>
  <si>
    <t>&gt;732 MWh model demand</t>
  </si>
  <si>
    <t>&gt;732 MWh weather correction</t>
  </si>
  <si>
    <t>&gt;732 MWh weather corrected demand</t>
  </si>
  <si>
    <t>NDM demand</t>
  </si>
  <si>
    <t>NDM seasonal normal</t>
  </si>
  <si>
    <t>NDM weather sensitivity</t>
  </si>
  <si>
    <t>NDM model demand</t>
  </si>
  <si>
    <t>NDM weather correction</t>
  </si>
  <si>
    <t>NDM weather corrected demand</t>
  </si>
  <si>
    <t>DM demand</t>
  </si>
  <si>
    <t>DM seasonal normal demand</t>
  </si>
  <si>
    <t>DM model demand</t>
  </si>
  <si>
    <t>DM weather correction</t>
  </si>
  <si>
    <t>DM weather corrected demand</t>
  </si>
  <si>
    <t>LDZ demand</t>
  </si>
  <si>
    <t>LDZ seasonal normal</t>
  </si>
  <si>
    <t>LDZ weather sensitivity</t>
  </si>
  <si>
    <t>LDZ model demand</t>
  </si>
  <si>
    <t>LDZ weather correction</t>
  </si>
  <si>
    <t>LDZ weather corrected demand</t>
  </si>
  <si>
    <t>0-73 kwh weather corrected demand error</t>
  </si>
  <si>
    <t>Smoothed 0-73 kwh error</t>
  </si>
  <si>
    <t>Monday-Thursday smoothed 0-73 kwh error</t>
  </si>
  <si>
    <t>73-732 kwh weather corrected demand error</t>
  </si>
  <si>
    <t>Smoothed 73-732 kwh error</t>
  </si>
  <si>
    <t>Monday-Thursday smoothed 73-732 kwh error</t>
  </si>
  <si>
    <t>&gt;732 kwh weather corrected demand error</t>
  </si>
  <si>
    <t>Smoothed &gt;732 kwh error</t>
  </si>
  <si>
    <t>Monday-Thursday smoothed &gt;732 kwh error</t>
  </si>
  <si>
    <t>NDM weather corrected demand error</t>
  </si>
  <si>
    <t>Smoothed NDM error</t>
  </si>
  <si>
    <t>Monday-Thursday smoothed NDM error</t>
  </si>
  <si>
    <t>DM weather corrected demand error</t>
  </si>
  <si>
    <t>Smoothed DM error</t>
  </si>
  <si>
    <t>Monday-Thursday smoothed DM error</t>
  </si>
  <si>
    <t>LDZ weather corrected demand error</t>
  </si>
  <si>
    <t>Smoothed LDZ error</t>
  </si>
  <si>
    <t>Monday-Thursday smoothed LDZ error</t>
  </si>
  <si>
    <t>0-73 kwh Mon-Thur SND</t>
  </si>
  <si>
    <t>73-732 kwh Mon-Thur SND</t>
  </si>
  <si>
    <t>&gt;732 kwh Mon-Thur SND</t>
  </si>
  <si>
    <t>NDM Mon-Thur SND</t>
  </si>
  <si>
    <t>DM Mon-Thur SND</t>
  </si>
  <si>
    <t>LDZ Mon-Thur SND</t>
  </si>
  <si>
    <t>0-73 kwh Weekend SND</t>
  </si>
  <si>
    <t>73-732 kwh Weekend SND</t>
  </si>
  <si>
    <t>&gt;732 kwh Weekend SND</t>
  </si>
  <si>
    <t>NDM Weekend SND</t>
  </si>
  <si>
    <t>DM Weekend SND</t>
  </si>
  <si>
    <t>LDZ Weekend SND</t>
  </si>
  <si>
    <t>0-73 kwh Holiday SND</t>
  </si>
  <si>
    <t>73-732 kwh Holiday SND</t>
  </si>
  <si>
    <t>&gt;732 kwh Holiday SND</t>
  </si>
  <si>
    <t>NDM Holiday SND</t>
  </si>
  <si>
    <t>DM Holiday SND</t>
  </si>
  <si>
    <t>LDZ Holiday SND</t>
  </si>
  <si>
    <t>0-73 kwh Peak</t>
  </si>
  <si>
    <t>73-732 kwh Peak</t>
  </si>
  <si>
    <t>&gt;732 kwh Peak</t>
  </si>
  <si>
    <t>NDM Peak</t>
  </si>
  <si>
    <t>DM Peak</t>
  </si>
  <si>
    <t>LDZ Peak</t>
  </si>
  <si>
    <t>Weekend or holiday =1</t>
  </si>
  <si>
    <t>0-73 kwh Mon-Thur</t>
  </si>
  <si>
    <t>73-732 kwh Mon-Thur</t>
  </si>
  <si>
    <t>&gt;732 kwh Mon-Thur</t>
  </si>
  <si>
    <t>NDM Mon-Thur</t>
  </si>
  <si>
    <t>DM Mon-Thur</t>
  </si>
  <si>
    <t>LDZ Mon-Thur</t>
  </si>
  <si>
    <t>0-73 kwh Wend/Hol</t>
  </si>
  <si>
    <t>73-732 kwh   Wend/Hol</t>
  </si>
  <si>
    <t>&gt;732 kwh  Wend/Hol</t>
  </si>
  <si>
    <t>NDM  Wend/Hol</t>
  </si>
  <si>
    <t>DM  Wend/Hol</t>
  </si>
  <si>
    <t>LDZ  Wend/Hol</t>
  </si>
  <si>
    <t/>
  </si>
  <si>
    <t>ldzcode</t>
  </si>
  <si>
    <t>Day of week</t>
  </si>
  <si>
    <t>Holiday code</t>
  </si>
  <si>
    <t>cwv</t>
  </si>
  <si>
    <t>LDZ</t>
  </si>
  <si>
    <t>Figure 5.3 - NTS connected power station demand</t>
  </si>
  <si>
    <t>Figure 5.4 - LNG flow 2018/19</t>
  </si>
  <si>
    <t>Figure 5.5 - LNG flow 2017/18</t>
  </si>
  <si>
    <t>Figure 5.6 - Interconnector flows and booked capacity for winter 2018/19</t>
  </si>
  <si>
    <t>Figure 5.7 - Gas in medium-range storage 2018/19 (percentage full)</t>
  </si>
  <si>
    <t>Figure 5.8 - Variability of gas demand components 2018/19</t>
  </si>
  <si>
    <t>Figure 5.9 - Variability of gas supply components 2018/19</t>
  </si>
  <si>
    <t>Figure 5.10 - Linepack swing trend from 2001/02 to 2018/19</t>
  </si>
  <si>
    <t>Figure 5.11 - Compressor running hours trend from 2013/14 to 2018/19</t>
  </si>
  <si>
    <t>Additional data - Winter 2018/19 NTS demand</t>
  </si>
  <si>
    <t>Additional data - LNG by source</t>
  </si>
  <si>
    <t>Additional data - Regional compressor running hours</t>
  </si>
  <si>
    <t>NTS connected power station demand</t>
  </si>
  <si>
    <t>LNG Sites</t>
  </si>
  <si>
    <t>Running hours</t>
  </si>
  <si>
    <t>Start</t>
  </si>
  <si>
    <t>End</t>
  </si>
  <si>
    <t xml:space="preserve">LDZ Offtake 17/18 </t>
  </si>
  <si>
    <t>LDZ Offtake 18/19</t>
  </si>
  <si>
    <t>Powerstation 17/18</t>
  </si>
  <si>
    <t>Powerstation 18/19</t>
  </si>
  <si>
    <t>IUK Export 17/18</t>
  </si>
  <si>
    <t>IUK Export 18/19</t>
  </si>
  <si>
    <t>Storage Injection 17/18</t>
  </si>
  <si>
    <t>Storage Injection 18/19</t>
  </si>
  <si>
    <t>Industrial 17/18</t>
  </si>
  <si>
    <t>Industrial 18/19</t>
  </si>
  <si>
    <t>Ireland Export 17/18</t>
  </si>
  <si>
    <t>Ireland Export 18/19</t>
  </si>
  <si>
    <t>Norway 17/18</t>
  </si>
  <si>
    <t>Norway 18/19</t>
  </si>
  <si>
    <t>UKCS 17/18</t>
  </si>
  <si>
    <t>UKCS 18/19</t>
  </si>
  <si>
    <t>IUK Import 17/18</t>
  </si>
  <si>
    <t>IUK Import 18/19</t>
  </si>
  <si>
    <t>Storage Withdrawal 17/18</t>
  </si>
  <si>
    <t>Storage Withdrawal 18/19</t>
  </si>
  <si>
    <t>BBL Import 17/18</t>
  </si>
  <si>
    <t>BBL Import 18/19</t>
  </si>
  <si>
    <t>LNG 17/18</t>
  </si>
  <si>
    <t>LNG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</si>
</sst>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809]dd\ mmmm\ yyyy;@"/>
    <numFmt numFmtId="166" formatCode="[$-809]d\ mmmm\ yyyy;@"/>
    <numFmt numFmtId="167" formatCode="0.0"/>
    <numFmt numFmtId="168" formatCode="dd\ mmm\ yyyy"/>
    <numFmt numFmtId="169" formatCode="#,##0.000"/>
    <numFmt numFmtId="170" formatCode="0.000"/>
  </numFmts>
  <fonts count="32" x14ac:knownFonts="1">
    <font>
      <sz val="11"/>
      <color theme="1"/>
      <name val="Calibri"/>
      <family val="2"/>
      <scheme val="minor"/>
    </font>
    <font>
      <u/>
      <sz val="10"/>
      <color indexed="12"/>
      <name val="Arial"/>
      <family val="2"/>
    </font>
    <font>
      <sz val="12"/>
      <color theme="1"/>
      <name val="Calibri"/>
      <family val="2"/>
      <scheme val="minor"/>
    </font>
    <font>
      <b/>
      <sz val="12"/>
      <name val="Arial"/>
      <family val="2"/>
    </font>
    <font>
      <sz val="11"/>
      <color theme="1"/>
      <name val="Calibri"/>
      <family val="2"/>
      <scheme val="minor"/>
    </font>
    <font>
      <sz val="11"/>
      <color rgb="FFFA7D00"/>
      <name val="Calibri"/>
      <family val="2"/>
      <scheme val="minor"/>
    </font>
    <font>
      <b/>
      <sz val="11"/>
      <color theme="1"/>
      <name val="Calibri"/>
      <family val="2"/>
      <scheme val="minor"/>
    </font>
    <font>
      <sz val="10"/>
      <name val="Calibri"/>
      <family val="2"/>
      <scheme val="minor"/>
    </font>
    <font>
      <sz val="10"/>
      <color indexed="8"/>
      <name val="Arial"/>
      <family val="2"/>
    </font>
    <font>
      <sz val="10"/>
      <color theme="0"/>
      <name val="Arial"/>
      <family val="2"/>
    </font>
    <font>
      <sz val="11"/>
      <color indexed="8"/>
      <name val="Calibri"/>
      <family val="2"/>
    </font>
    <font>
      <sz val="10"/>
      <name val="Arial"/>
      <family val="2"/>
    </font>
    <font>
      <sz val="10"/>
      <color theme="0"/>
      <name val="Trebuchet MS"/>
      <family val="2"/>
    </font>
    <font>
      <sz val="10"/>
      <name val="Trebuchet MS"/>
      <family val="2"/>
    </font>
    <font>
      <sz val="11"/>
      <name val="Calibri"/>
      <family val="2"/>
      <scheme val="minor"/>
    </font>
    <font>
      <sz val="10"/>
      <color rgb="FF8F8F8F"/>
      <name val="Arial"/>
      <family val="2"/>
    </font>
    <font>
      <sz val="10"/>
      <name val="Arial"/>
      <family val="2"/>
      <charset val="1"/>
    </font>
    <font>
      <b/>
      <sz val="11"/>
      <color rgb="FFFF0000"/>
      <name val="Calibri"/>
      <family val="2"/>
      <scheme val="minor"/>
    </font>
    <font>
      <b/>
      <sz val="11"/>
      <name val="Calibri"/>
      <family val="2"/>
      <scheme val="minor"/>
    </font>
    <font>
      <b/>
      <sz val="14"/>
      <color theme="1"/>
      <name val="Calibri"/>
      <family val="2"/>
      <scheme val="minor"/>
    </font>
    <font>
      <sz val="14"/>
      <color theme="1"/>
      <name val="Calibri"/>
      <family val="2"/>
      <scheme val="minor"/>
    </font>
    <font>
      <sz val="11"/>
      <color theme="0" tint="-0.499984740745262"/>
      <name val="Calibri"/>
      <family val="2"/>
      <scheme val="minor"/>
    </font>
    <font>
      <sz val="12"/>
      <name val="Calibri"/>
      <family val="2"/>
      <scheme val="minor"/>
    </font>
    <font>
      <b/>
      <sz val="12"/>
      <name val="Calibri"/>
      <family val="2"/>
      <scheme val="minor"/>
    </font>
    <font>
      <b/>
      <sz val="12"/>
      <color theme="1"/>
      <name val="Calibri"/>
      <family val="2"/>
      <scheme val="minor"/>
    </font>
    <font>
      <b/>
      <sz val="14"/>
      <name val="Arial"/>
      <family val="2"/>
    </font>
    <font>
      <b/>
      <sz val="14"/>
      <name val="Calibri"/>
      <family val="2"/>
      <scheme val="minor"/>
    </font>
    <font>
      <b/>
      <i/>
      <sz val="11"/>
      <color theme="1"/>
      <name val="Calibri"/>
      <family val="2"/>
      <scheme val="minor"/>
    </font>
    <font>
      <b/>
      <sz val="11"/>
      <name val="Calibri"/>
      <family val="2"/>
    </font>
    <font>
      <b/>
      <vertAlign val="subscript"/>
      <sz val="11"/>
      <name val="Calibri"/>
      <family val="2"/>
    </font>
    <font>
      <sz val="11"/>
      <name val="Calibri"/>
      <family val="2"/>
    </font>
    <font>
      <b/>
      <sz val="10"/>
      <name val="Arial"/>
      <family val="2"/>
      <charset val="1"/>
    </font>
  </fonts>
  <fills count="19">
    <fill>
      <patternFill patternType="none"/>
    </fill>
    <fill>
      <patternFill patternType="gray125"/>
    </fill>
    <fill>
      <patternFill patternType="solid">
        <fgColor rgb="FFFF6600"/>
        <bgColor indexed="64"/>
      </patternFill>
    </fill>
    <fill>
      <patternFill patternType="solid">
        <fgColor rgb="FFFFC000"/>
        <bgColor indexed="64"/>
      </patternFill>
    </fill>
    <fill>
      <patternFill patternType="solid">
        <fgColor rgb="FFFFFF00"/>
        <bgColor indexed="64"/>
      </patternFill>
    </fill>
    <fill>
      <patternFill patternType="solid">
        <fgColor theme="2" tint="-9.9948118533890809E-2"/>
        <bgColor indexed="64"/>
      </patternFill>
    </fill>
    <fill>
      <patternFill patternType="solid">
        <fgColor theme="0"/>
        <bgColor indexed="64"/>
      </patternFill>
    </fill>
    <fill>
      <patternFill patternType="solid">
        <fgColor indexed="22"/>
        <bgColor indexed="0"/>
      </patternFill>
    </fill>
    <fill>
      <patternFill patternType="solid">
        <fgColor theme="8" tint="0.59999389629810485"/>
        <bgColor indexed="0"/>
      </patternFill>
    </fill>
    <fill>
      <patternFill patternType="solid">
        <fgColor theme="8" tint="0.59999389629810485"/>
        <bgColor indexed="64"/>
      </patternFill>
    </fill>
    <fill>
      <patternFill patternType="solid">
        <fgColor theme="9"/>
        <bgColor indexed="64"/>
      </patternFill>
    </fill>
    <fill>
      <patternFill patternType="solid">
        <fgColor rgb="FFFDD903"/>
        <bgColor indexed="64"/>
      </patternFill>
    </fill>
    <fill>
      <patternFill patternType="solid">
        <fgColor rgb="FF92D050"/>
        <bgColor indexed="64"/>
      </patternFill>
    </fill>
    <fill>
      <patternFill patternType="solid">
        <fgColor theme="0"/>
        <bgColor indexed="0"/>
      </patternFill>
    </fill>
    <fill>
      <patternFill patternType="solid">
        <fgColor rgb="FFFF99FF"/>
        <bgColor indexed="64"/>
      </patternFill>
    </fill>
    <fill>
      <patternFill patternType="solid">
        <fgColor theme="9" tint="0.39997558519241921"/>
        <bgColor indexed="64"/>
      </patternFill>
    </fill>
    <fill>
      <patternFill patternType="solid">
        <fgColor rgb="FFFFFF99"/>
        <bgColor indexed="64"/>
      </patternFill>
    </fill>
    <fill>
      <patternFill patternType="solid">
        <fgColor theme="8" tint="0.79998168889431442"/>
        <bgColor indexed="64"/>
      </patternFill>
    </fill>
    <fill>
      <patternFill patternType="solid">
        <fgColor theme="2"/>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double">
        <color rgb="FFFF800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ck">
        <color rgb="FFF79646"/>
      </left>
      <right style="thick">
        <color rgb="FFF79646"/>
      </right>
      <top style="thick">
        <color rgb="FFF79646"/>
      </top>
      <bottom style="thick">
        <color rgb="FFF79646"/>
      </bottom>
      <diagonal/>
    </border>
    <border>
      <left/>
      <right style="thick">
        <color rgb="FFF79646"/>
      </right>
      <top style="thick">
        <color rgb="FFF79646"/>
      </top>
      <bottom style="thick">
        <color rgb="FFF79646"/>
      </bottom>
      <diagonal/>
    </border>
    <border>
      <left style="thick">
        <color rgb="FFF79646"/>
      </left>
      <right style="thick">
        <color rgb="FFF79646"/>
      </right>
      <top/>
      <bottom style="thick">
        <color rgb="FFF79646"/>
      </bottom>
      <diagonal/>
    </border>
    <border>
      <left/>
      <right style="thick">
        <color rgb="FFF79646"/>
      </right>
      <top/>
      <bottom style="thick">
        <color rgb="FFF79646"/>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3">
    <xf numFmtId="0" fontId="0" fillId="0" borderId="0"/>
    <xf numFmtId="0" fontId="1" fillId="0" borderId="0" applyNumberFormat="0" applyFill="0" applyBorder="0" applyAlignment="0" applyProtection="0">
      <alignment vertical="top"/>
      <protection locked="0"/>
    </xf>
    <xf numFmtId="9" fontId="4" fillId="0" borderId="0" applyFont="0" applyFill="0" applyBorder="0" applyAlignment="0" applyProtection="0"/>
    <xf numFmtId="0" fontId="7" fillId="5" borderId="0" applyBorder="0" applyAlignment="0" applyProtection="0"/>
    <xf numFmtId="0" fontId="8" fillId="0" borderId="0"/>
    <xf numFmtId="0" fontId="8" fillId="0" borderId="0"/>
    <xf numFmtId="0" fontId="8" fillId="0" borderId="0"/>
    <xf numFmtId="0" fontId="11" fillId="0" borderId="0"/>
    <xf numFmtId="0" fontId="8" fillId="0" borderId="0"/>
    <xf numFmtId="0" fontId="11" fillId="0" borderId="0"/>
    <xf numFmtId="0" fontId="16" fillId="0" borderId="0"/>
    <xf numFmtId="0" fontId="5" fillId="0" borderId="13" applyNumberFormat="0" applyFill="0" applyAlignment="0" applyProtection="0"/>
    <xf numFmtId="0" fontId="4" fillId="0" borderId="0"/>
  </cellStyleXfs>
  <cellXfs count="179">
    <xf numFmtId="0" fontId="0" fillId="0" borderId="0" xfId="0"/>
    <xf numFmtId="9" fontId="0" fillId="0" borderId="0" xfId="0" applyNumberFormat="1"/>
    <xf numFmtId="0" fontId="2" fillId="0" borderId="0" xfId="0" applyFont="1"/>
    <xf numFmtId="0" fontId="6" fillId="0" borderId="0" xfId="0" applyFont="1"/>
    <xf numFmtId="164" fontId="0" fillId="0" borderId="0" xfId="0" applyNumberFormat="1"/>
    <xf numFmtId="14" fontId="0" fillId="0" borderId="0" xfId="0" applyNumberFormat="1"/>
    <xf numFmtId="9" fontId="0" fillId="0" borderId="0" xfId="2" applyFont="1"/>
    <xf numFmtId="0" fontId="0" fillId="4" borderId="0" xfId="0" applyFill="1"/>
    <xf numFmtId="0" fontId="0" fillId="6" borderId="0" xfId="0" applyFill="1"/>
    <xf numFmtId="0" fontId="0" fillId="0" borderId="0" xfId="0"/>
    <xf numFmtId="15" fontId="0" fillId="0" borderId="0" xfId="0" applyNumberFormat="1"/>
    <xf numFmtId="9" fontId="0" fillId="0" borderId="0" xfId="0" applyNumberFormat="1"/>
    <xf numFmtId="165" fontId="0" fillId="0" borderId="0" xfId="0" applyNumberFormat="1"/>
    <xf numFmtId="166" fontId="0" fillId="0" borderId="0" xfId="0" applyNumberFormat="1"/>
    <xf numFmtId="49" fontId="0" fillId="0" borderId="0" xfId="0" applyNumberFormat="1"/>
    <xf numFmtId="0" fontId="0" fillId="0" borderId="0" xfId="0" applyFill="1"/>
    <xf numFmtId="0" fontId="0" fillId="0" borderId="0" xfId="0" applyNumberFormat="1"/>
    <xf numFmtId="14" fontId="0" fillId="0" borderId="0" xfId="0" applyNumberFormat="1" applyFill="1"/>
    <xf numFmtId="1" fontId="0" fillId="0" borderId="0" xfId="0" applyNumberFormat="1" applyFill="1"/>
    <xf numFmtId="1" fontId="0" fillId="4" borderId="0" xfId="0" applyNumberFormat="1" applyFill="1"/>
    <xf numFmtId="1" fontId="0" fillId="0" borderId="0" xfId="0" applyNumberFormat="1"/>
    <xf numFmtId="0" fontId="8" fillId="7" borderId="14" xfId="4" applyFont="1" applyFill="1" applyBorder="1" applyAlignment="1">
      <alignment horizontal="center"/>
    </xf>
    <xf numFmtId="0" fontId="9" fillId="0" borderId="15" xfId="4" applyFont="1" applyFill="1" applyBorder="1" applyAlignment="1">
      <alignment horizontal="center"/>
    </xf>
    <xf numFmtId="0" fontId="10" fillId="7" borderId="14" xfId="5" applyFont="1" applyFill="1" applyBorder="1" applyAlignment="1">
      <alignment horizontal="center"/>
    </xf>
    <xf numFmtId="0" fontId="10" fillId="8" borderId="14" xfId="5" applyFont="1" applyFill="1" applyBorder="1" applyAlignment="1">
      <alignment horizontal="center"/>
    </xf>
    <xf numFmtId="14" fontId="8" fillId="0" borderId="16" xfId="4" applyNumberFormat="1" applyFont="1" applyFill="1" applyBorder="1" applyAlignment="1">
      <alignment horizontal="right" wrapText="1"/>
    </xf>
    <xf numFmtId="2" fontId="8" fillId="0" borderId="16" xfId="6" applyNumberFormat="1" applyFont="1" applyFill="1" applyBorder="1" applyAlignment="1">
      <alignment horizontal="right" wrapText="1"/>
    </xf>
    <xf numFmtId="2" fontId="9" fillId="0" borderId="17" xfId="4" applyNumberFormat="1" applyFont="1" applyFill="1" applyBorder="1" applyAlignment="1">
      <alignment horizontal="right" wrapText="1"/>
    </xf>
    <xf numFmtId="0" fontId="10" fillId="0" borderId="16" xfId="5" applyFont="1" applyFill="1" applyBorder="1" applyAlignment="1">
      <alignment horizontal="right" wrapText="1"/>
    </xf>
    <xf numFmtId="0" fontId="10" fillId="0" borderId="16" xfId="5" applyFont="1" applyFill="1" applyBorder="1" applyAlignment="1">
      <alignment wrapText="1"/>
    </xf>
    <xf numFmtId="167" fontId="0" fillId="0" borderId="0" xfId="0" applyNumberFormat="1" applyAlignment="1">
      <alignment horizontal="center"/>
    </xf>
    <xf numFmtId="0" fontId="9" fillId="0" borderId="0" xfId="7" applyFont="1" applyFill="1"/>
    <xf numFmtId="2" fontId="9" fillId="0" borderId="17" xfId="6" applyNumberFormat="1" applyFont="1" applyFill="1" applyBorder="1" applyAlignment="1">
      <alignment horizontal="right" wrapText="1"/>
    </xf>
    <xf numFmtId="2" fontId="8" fillId="0" borderId="16" xfId="8" applyNumberFormat="1" applyFont="1" applyFill="1" applyBorder="1" applyAlignment="1">
      <alignment horizontal="right" wrapText="1"/>
    </xf>
    <xf numFmtId="2" fontId="8" fillId="0" borderId="16" xfId="4" applyNumberFormat="1" applyFont="1" applyFill="1" applyBorder="1" applyAlignment="1">
      <alignment horizontal="right" wrapText="1"/>
    </xf>
    <xf numFmtId="0" fontId="11" fillId="0" borderId="0" xfId="7"/>
    <xf numFmtId="0" fontId="11" fillId="9" borderId="0" xfId="7" applyFill="1"/>
    <xf numFmtId="14" fontId="6" fillId="0" borderId="0" xfId="0" applyNumberFormat="1" applyFont="1"/>
    <xf numFmtId="0" fontId="11" fillId="0" borderId="0" xfId="9" applyFont="1" applyFill="1"/>
    <xf numFmtId="0" fontId="12" fillId="0" borderId="0" xfId="9" applyFont="1" applyFill="1" applyBorder="1" applyAlignment="1">
      <alignment horizontal="center" vertical="center" wrapText="1"/>
    </xf>
    <xf numFmtId="0" fontId="11" fillId="0" borderId="0" xfId="9" applyFont="1"/>
    <xf numFmtId="168" fontId="13" fillId="0" borderId="0" xfId="9" applyNumberFormat="1" applyFont="1" applyFill="1" applyAlignment="1">
      <alignment horizontal="left" vertical="center" wrapText="1"/>
    </xf>
    <xf numFmtId="169" fontId="13" fillId="0" borderId="0" xfId="9" applyNumberFormat="1" applyFont="1" applyFill="1" applyAlignment="1">
      <alignment horizontal="center" vertical="center" wrapText="1"/>
    </xf>
    <xf numFmtId="170" fontId="14" fillId="0" borderId="0" xfId="0" applyNumberFormat="1" applyFont="1" applyFill="1" applyBorder="1" applyAlignment="1">
      <alignment horizontal="center"/>
    </xf>
    <xf numFmtId="168" fontId="13" fillId="0" borderId="0" xfId="9" applyNumberFormat="1" applyFont="1" applyFill="1" applyBorder="1" applyAlignment="1">
      <alignment horizontal="left" vertical="center" wrapText="1"/>
    </xf>
    <xf numFmtId="169" fontId="13" fillId="0" borderId="0" xfId="9" applyNumberFormat="1" applyFont="1" applyFill="1" applyBorder="1" applyAlignment="1">
      <alignment horizontal="center" vertical="center" wrapText="1"/>
    </xf>
    <xf numFmtId="170" fontId="14" fillId="0" borderId="0" xfId="9" applyNumberFormat="1" applyFont="1" applyFill="1" applyAlignment="1">
      <alignment horizontal="center"/>
    </xf>
    <xf numFmtId="0" fontId="11" fillId="0" borderId="0" xfId="9"/>
    <xf numFmtId="0" fontId="0" fillId="0" borderId="0" xfId="0" applyFill="1" applyBorder="1"/>
    <xf numFmtId="1" fontId="0" fillId="10" borderId="0" xfId="0" applyNumberFormat="1" applyFill="1" applyBorder="1"/>
    <xf numFmtId="0" fontId="15" fillId="0" borderId="0" xfId="0" applyFont="1" applyFill="1"/>
    <xf numFmtId="0" fontId="0" fillId="0" borderId="0" xfId="0" applyFill="1" applyBorder="1" applyAlignment="1">
      <alignment horizontal="center" vertical="center" wrapText="1"/>
    </xf>
    <xf numFmtId="0" fontId="0" fillId="0" borderId="4"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3" xfId="0" applyFill="1" applyBorder="1" applyAlignment="1">
      <alignment horizontal="center" vertical="center" wrapText="1"/>
    </xf>
    <xf numFmtId="14" fontId="11" fillId="0" borderId="0" xfId="9" applyNumberFormat="1" applyFill="1" applyBorder="1"/>
    <xf numFmtId="0" fontId="11" fillId="0" borderId="0" xfId="9" applyFill="1" applyBorder="1"/>
    <xf numFmtId="0" fontId="11" fillId="0" borderId="24" xfId="9" applyFill="1" applyBorder="1" applyAlignment="1">
      <alignment horizontal="center" vertical="center"/>
    </xf>
    <xf numFmtId="0" fontId="11" fillId="0" borderId="0" xfId="9" applyFill="1" applyBorder="1" applyAlignment="1">
      <alignment horizontal="center" vertical="center"/>
    </xf>
    <xf numFmtId="0" fontId="11" fillId="0" borderId="7" xfId="9" applyFill="1" applyBorder="1" applyAlignment="1">
      <alignment horizontal="center" vertical="center"/>
    </xf>
    <xf numFmtId="0" fontId="11" fillId="0" borderId="0" xfId="9" quotePrefix="1" applyFill="1" applyBorder="1"/>
    <xf numFmtId="0" fontId="0" fillId="0" borderId="24" xfId="0" applyFill="1" applyBorder="1" applyAlignment="1">
      <alignment horizontal="center" vertical="center"/>
    </xf>
    <xf numFmtId="0" fontId="0" fillId="0" borderId="0" xfId="0" applyFill="1" applyBorder="1" applyAlignment="1">
      <alignment horizontal="center" vertical="center"/>
    </xf>
    <xf numFmtId="0" fontId="0" fillId="0" borderId="7" xfId="0" applyFill="1" applyBorder="1" applyAlignment="1">
      <alignment horizontal="center" vertical="center"/>
    </xf>
    <xf numFmtId="14" fontId="0" fillId="0" borderId="0" xfId="0" applyNumberFormat="1" applyFill="1" applyBorder="1"/>
    <xf numFmtId="0" fontId="0" fillId="0" borderId="0" xfId="0" quotePrefix="1" applyFill="1" applyBorder="1"/>
    <xf numFmtId="0" fontId="0" fillId="0" borderId="25"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16" fillId="0" borderId="0" xfId="10"/>
    <xf numFmtId="14" fontId="14" fillId="0" borderId="0" xfId="11" applyNumberFormat="1" applyFont="1" applyBorder="1"/>
    <xf numFmtId="1" fontId="16" fillId="0" borderId="0" xfId="10" applyNumberFormat="1"/>
    <xf numFmtId="1" fontId="14" fillId="0" borderId="0" xfId="11" applyNumberFormat="1" applyFont="1" applyBorder="1"/>
    <xf numFmtId="1" fontId="14" fillId="3" borderId="0" xfId="11" applyNumberFormat="1" applyFont="1" applyFill="1" applyBorder="1"/>
    <xf numFmtId="22" fontId="0" fillId="0" borderId="0" xfId="0" applyNumberFormat="1"/>
    <xf numFmtId="0" fontId="0" fillId="0" borderId="0" xfId="0" applyFont="1"/>
    <xf numFmtId="0" fontId="17" fillId="0" borderId="0" xfId="0" applyFont="1" applyAlignment="1">
      <alignment horizontal="center"/>
    </xf>
    <xf numFmtId="0" fontId="18" fillId="0" borderId="0" xfId="0" applyFont="1"/>
    <xf numFmtId="0" fontId="0" fillId="11" borderId="0" xfId="0" applyFill="1"/>
    <xf numFmtId="0" fontId="19" fillId="11" borderId="0" xfId="0" applyFont="1" applyFill="1"/>
    <xf numFmtId="0" fontId="6" fillId="6" borderId="0" xfId="0" applyFont="1" applyFill="1"/>
    <xf numFmtId="0" fontId="21" fillId="0" borderId="0" xfId="0" applyFont="1"/>
    <xf numFmtId="0" fontId="22" fillId="0" borderId="29" xfId="0" applyFont="1" applyFill="1" applyBorder="1"/>
    <xf numFmtId="0" fontId="22" fillId="0" borderId="30" xfId="0" applyFont="1" applyFill="1" applyBorder="1"/>
    <xf numFmtId="0" fontId="22" fillId="0" borderId="31" xfId="0" applyFont="1" applyFill="1" applyBorder="1"/>
    <xf numFmtId="0" fontId="1" fillId="0" borderId="11" xfId="1" applyFill="1" applyBorder="1" applyAlignment="1" applyProtection="1"/>
    <xf numFmtId="0" fontId="1" fillId="0" borderId="36" xfId="1" applyBorder="1" applyAlignment="1" applyProtection="1"/>
    <xf numFmtId="0" fontId="1" fillId="0" borderId="12" xfId="1" applyBorder="1" applyAlignment="1" applyProtection="1"/>
    <xf numFmtId="0" fontId="3" fillId="0" borderId="4" xfId="0" applyFont="1" applyBorder="1"/>
    <xf numFmtId="0" fontId="3" fillId="0" borderId="22" xfId="0" applyFont="1" applyBorder="1"/>
    <xf numFmtId="0" fontId="3" fillId="0" borderId="23" xfId="0" applyFont="1" applyBorder="1"/>
    <xf numFmtId="0" fontId="19" fillId="12" borderId="0" xfId="0" applyFont="1" applyFill="1"/>
    <xf numFmtId="0" fontId="0" fillId="12" borderId="0" xfId="0" applyFill="1"/>
    <xf numFmtId="0" fontId="24" fillId="0" borderId="0" xfId="0" applyFont="1"/>
    <xf numFmtId="0" fontId="22" fillId="0" borderId="0" xfId="0" applyFont="1" applyBorder="1"/>
    <xf numFmtId="0" fontId="22" fillId="0" borderId="0" xfId="0" applyFont="1" applyFill="1" applyBorder="1"/>
    <xf numFmtId="0" fontId="22" fillId="0" borderId="10" xfId="0" applyFont="1" applyFill="1" applyBorder="1"/>
    <xf numFmtId="0" fontId="22" fillId="0" borderId="6" xfId="0" applyFont="1" applyFill="1" applyBorder="1"/>
    <xf numFmtId="0" fontId="22" fillId="0" borderId="32" xfId="0" applyFont="1" applyBorder="1"/>
    <xf numFmtId="0" fontId="22" fillId="0" borderId="33" xfId="0" applyFont="1" applyBorder="1" applyAlignment="1">
      <alignment wrapText="1"/>
    </xf>
    <xf numFmtId="0" fontId="22" fillId="0" borderId="33" xfId="0" applyFont="1" applyBorder="1"/>
    <xf numFmtId="0" fontId="22" fillId="0" borderId="34" xfId="0" applyFont="1" applyBorder="1"/>
    <xf numFmtId="0" fontId="1" fillId="0" borderId="35" xfId="1" applyBorder="1" applyAlignment="1" applyProtection="1">
      <alignment horizontal="right"/>
    </xf>
    <xf numFmtId="0" fontId="1" fillId="0" borderId="37" xfId="1" applyFill="1" applyBorder="1" applyAlignment="1" applyProtection="1"/>
    <xf numFmtId="0" fontId="1" fillId="0" borderId="38" xfId="1" applyFill="1" applyBorder="1" applyAlignment="1" applyProtection="1"/>
    <xf numFmtId="0" fontId="1" fillId="0" borderId="39" xfId="1" applyFill="1" applyBorder="1" applyAlignment="1" applyProtection="1"/>
    <xf numFmtId="0" fontId="6" fillId="12" borderId="34" xfId="0" applyFont="1" applyFill="1" applyBorder="1" applyAlignment="1">
      <alignment horizontal="center" vertical="center"/>
    </xf>
    <xf numFmtId="0" fontId="2" fillId="0" borderId="6" xfId="0" applyFont="1" applyBorder="1"/>
    <xf numFmtId="0" fontId="1" fillId="0" borderId="39" xfId="1" applyBorder="1" applyAlignment="1" applyProtection="1">
      <alignment horizontal="right"/>
    </xf>
    <xf numFmtId="0" fontId="26" fillId="12" borderId="0" xfId="0" applyFont="1" applyFill="1"/>
    <xf numFmtId="0" fontId="6" fillId="0" borderId="0" xfId="0" applyFont="1" applyFill="1"/>
    <xf numFmtId="0" fontId="6" fillId="0" borderId="0" xfId="0" applyNumberFormat="1" applyFont="1" applyFill="1"/>
    <xf numFmtId="0" fontId="6" fillId="0" borderId="0" xfId="0" applyNumberFormat="1" applyFont="1"/>
    <xf numFmtId="1" fontId="0" fillId="6" borderId="0" xfId="0" applyNumberFormat="1" applyFill="1"/>
    <xf numFmtId="0" fontId="26" fillId="12" borderId="0" xfId="0" applyFont="1" applyFill="1" applyAlignment="1"/>
    <xf numFmtId="0" fontId="27" fillId="0" borderId="0" xfId="0" applyFont="1"/>
    <xf numFmtId="0" fontId="25" fillId="12" borderId="0" xfId="9" applyFont="1" applyFill="1"/>
    <xf numFmtId="0" fontId="26" fillId="12" borderId="0" xfId="9" applyFont="1" applyFill="1"/>
    <xf numFmtId="0" fontId="10" fillId="13" borderId="14" xfId="5" applyFont="1" applyFill="1" applyBorder="1" applyAlignment="1">
      <alignment horizontal="center"/>
    </xf>
    <xf numFmtId="0" fontId="0" fillId="6" borderId="0" xfId="0" applyFill="1" applyAlignment="1">
      <alignment horizontal="center"/>
    </xf>
    <xf numFmtId="0" fontId="11" fillId="6" borderId="0" xfId="7" applyFill="1" applyAlignment="1">
      <alignment horizontal="center"/>
    </xf>
    <xf numFmtId="9" fontId="4" fillId="0" borderId="0" xfId="2" applyFont="1"/>
    <xf numFmtId="0" fontId="28" fillId="6" borderId="18" xfId="0" applyFont="1" applyFill="1" applyBorder="1" applyAlignment="1">
      <alignment horizontal="center" vertical="center"/>
    </xf>
    <xf numFmtId="0" fontId="28" fillId="6" borderId="19" xfId="0" applyFont="1" applyFill="1" applyBorder="1" applyAlignment="1">
      <alignment horizontal="center" vertical="center"/>
    </xf>
    <xf numFmtId="0" fontId="30" fillId="6" borderId="20" xfId="0" applyFont="1" applyFill="1" applyBorder="1" applyAlignment="1">
      <alignment horizontal="center" vertical="center"/>
    </xf>
    <xf numFmtId="0" fontId="30" fillId="6" borderId="21" xfId="0" applyFont="1" applyFill="1" applyBorder="1" applyAlignment="1">
      <alignment horizontal="center" vertical="center"/>
    </xf>
    <xf numFmtId="0" fontId="6" fillId="2" borderId="34" xfId="0" applyFont="1" applyFill="1" applyBorder="1" applyAlignment="1">
      <alignment horizontal="center" vertical="center"/>
    </xf>
    <xf numFmtId="0" fontId="26" fillId="2" borderId="0" xfId="0" applyFont="1" applyFill="1"/>
    <xf numFmtId="0" fontId="14" fillId="2" borderId="0" xfId="0" applyFont="1" applyFill="1"/>
    <xf numFmtId="0" fontId="0" fillId="2" borderId="0" xfId="0" applyFill="1"/>
    <xf numFmtId="0" fontId="19" fillId="2" borderId="0" xfId="0" applyFont="1" applyFill="1"/>
    <xf numFmtId="2" fontId="0" fillId="0" borderId="0" xfId="0" applyNumberFormat="1"/>
    <xf numFmtId="2" fontId="6" fillId="0" borderId="0" xfId="0" applyNumberFormat="1" applyFont="1"/>
    <xf numFmtId="1" fontId="6" fillId="0" borderId="0" xfId="0" applyNumberFormat="1" applyFont="1"/>
    <xf numFmtId="2" fontId="6" fillId="14" borderId="0" xfId="0" applyNumberFormat="1" applyFont="1" applyFill="1"/>
    <xf numFmtId="1" fontId="0" fillId="14" borderId="0" xfId="0" applyNumberFormat="1" applyFill="1"/>
    <xf numFmtId="2" fontId="6" fillId="15" borderId="0" xfId="0" applyNumberFormat="1" applyFont="1" applyFill="1"/>
    <xf numFmtId="1" fontId="0" fillId="15" borderId="0" xfId="0" applyNumberFormat="1" applyFill="1"/>
    <xf numFmtId="2" fontId="6" fillId="16" borderId="0" xfId="0" applyNumberFormat="1" applyFont="1" applyFill="1"/>
    <xf numFmtId="1" fontId="0" fillId="16" borderId="0" xfId="0" applyNumberFormat="1" applyFill="1"/>
    <xf numFmtId="0" fontId="19" fillId="4" borderId="0" xfId="0" applyFont="1" applyFill="1"/>
    <xf numFmtId="1" fontId="6" fillId="4" borderId="0" xfId="0" applyNumberFormat="1" applyFont="1" applyFill="1"/>
    <xf numFmtId="1" fontId="6" fillId="17" borderId="0" xfId="0" applyNumberFormat="1" applyFont="1" applyFill="1"/>
    <xf numFmtId="1" fontId="0" fillId="17" borderId="0" xfId="0" applyNumberFormat="1" applyFill="1"/>
    <xf numFmtId="1" fontId="6" fillId="18" borderId="0" xfId="0" applyNumberFormat="1" applyFont="1" applyFill="1"/>
    <xf numFmtId="1" fontId="0" fillId="18" borderId="0" xfId="0" applyNumberFormat="1" applyFill="1"/>
    <xf numFmtId="0" fontId="31" fillId="0" borderId="0" xfId="10" applyFont="1" applyAlignment="1"/>
    <xf numFmtId="0" fontId="31" fillId="0" borderId="0" xfId="10" applyFont="1"/>
    <xf numFmtId="0" fontId="20" fillId="2" borderId="0" xfId="0" applyFont="1" applyFill="1"/>
    <xf numFmtId="0" fontId="1" fillId="0" borderId="35" xfId="1" applyBorder="1" applyAlignment="1" applyProtection="1"/>
    <xf numFmtId="0" fontId="1" fillId="0" borderId="35" xfId="1" applyFill="1" applyBorder="1" applyAlignment="1" applyProtection="1"/>
    <xf numFmtId="0" fontId="1" fillId="0" borderId="28" xfId="1" applyBorder="1" applyAlignment="1" applyProtection="1">
      <alignment horizontal="right"/>
    </xf>
    <xf numFmtId="2" fontId="1" fillId="0" borderId="35" xfId="1" applyNumberFormat="1" applyBorder="1" applyAlignment="1" applyProtection="1"/>
    <xf numFmtId="0" fontId="22" fillId="0" borderId="40" xfId="0" applyFont="1" applyBorder="1"/>
    <xf numFmtId="0" fontId="1" fillId="0" borderId="9" xfId="1" applyFill="1" applyBorder="1" applyAlignment="1" applyProtection="1"/>
    <xf numFmtId="0" fontId="1" fillId="0" borderId="7" xfId="1" applyBorder="1" applyAlignment="1" applyProtection="1"/>
    <xf numFmtId="0" fontId="1" fillId="0" borderId="8" xfId="1" applyBorder="1" applyAlignment="1" applyProtection="1"/>
    <xf numFmtId="0" fontId="1" fillId="0" borderId="41" xfId="1" applyFill="1" applyBorder="1" applyAlignment="1" applyProtection="1"/>
    <xf numFmtId="0" fontId="1" fillId="0" borderId="42" xfId="1" applyFill="1" applyBorder="1" applyAlignment="1" applyProtection="1"/>
    <xf numFmtId="0" fontId="1" fillId="0" borderId="42" xfId="1" applyBorder="1" applyAlignment="1" applyProtection="1">
      <alignment horizontal="right"/>
    </xf>
    <xf numFmtId="0" fontId="22" fillId="0" borderId="43" xfId="0" applyFont="1" applyFill="1" applyBorder="1"/>
    <xf numFmtId="0" fontId="22" fillId="0" borderId="40" xfId="0" applyFont="1" applyFill="1" applyBorder="1"/>
    <xf numFmtId="0" fontId="22" fillId="0" borderId="44" xfId="0" applyFont="1" applyFill="1" applyBorder="1"/>
    <xf numFmtId="0" fontId="0" fillId="0" borderId="0" xfId="0"/>
    <xf numFmtId="0" fontId="24" fillId="2" borderId="31" xfId="0" applyFont="1" applyFill="1" applyBorder="1" applyAlignment="1">
      <alignment horizontal="center" vertical="center"/>
    </xf>
    <xf numFmtId="0" fontId="24" fillId="2" borderId="5" xfId="0" applyFont="1" applyFill="1" applyBorder="1" applyAlignment="1">
      <alignment horizontal="center" vertical="center"/>
    </xf>
    <xf numFmtId="0" fontId="6" fillId="2" borderId="0" xfId="0" applyFont="1" applyFill="1" applyAlignment="1">
      <alignment horizontal="center" vertical="center"/>
    </xf>
    <xf numFmtId="0" fontId="3" fillId="3" borderId="0" xfId="0" applyFont="1" applyFill="1" applyAlignment="1">
      <alignment horizontal="center"/>
    </xf>
    <xf numFmtId="0" fontId="3" fillId="0" borderId="0" xfId="0" applyFont="1" applyAlignment="1">
      <alignment horizontal="center" vertical="top" wrapTex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24" fillId="12" borderId="5" xfId="0" applyFont="1" applyFill="1" applyBorder="1" applyAlignment="1">
      <alignment horizontal="center" vertical="center"/>
    </xf>
    <xf numFmtId="0" fontId="23" fillId="11" borderId="29" xfId="0" applyFont="1" applyFill="1" applyBorder="1" applyAlignment="1">
      <alignment horizontal="center" vertical="center"/>
    </xf>
    <xf numFmtId="0" fontId="18" fillId="11" borderId="30" xfId="0" applyFont="1" applyFill="1" applyBorder="1" applyAlignment="1">
      <alignment horizontal="center" vertical="center"/>
    </xf>
    <xf numFmtId="0" fontId="22" fillId="11" borderId="29" xfId="0" applyFont="1" applyFill="1" applyBorder="1" applyAlignment="1">
      <alignment horizontal="center" vertical="center"/>
    </xf>
    <xf numFmtId="0" fontId="14" fillId="11" borderId="30" xfId="0" applyFont="1" applyFill="1" applyBorder="1" applyAlignment="1">
      <alignment horizontal="center" vertical="center"/>
    </xf>
    <xf numFmtId="0" fontId="14" fillId="11" borderId="31" xfId="0" applyFont="1" applyFill="1" applyBorder="1" applyAlignment="1">
      <alignment horizontal="center" vertical="center"/>
    </xf>
    <xf numFmtId="0" fontId="0" fillId="0" borderId="0" xfId="0" applyAlignment="1">
      <alignment horizontal="center" wrapText="1"/>
    </xf>
  </cellXfs>
  <cellStyles count="13">
    <cellStyle name="Hyperlink" xfId="1" builtinId="8"/>
    <cellStyle name="Linked Cell 3" xfId="11" xr:uid="{00000000-0005-0000-0000-000001000000}"/>
    <cellStyle name="Normal" xfId="0" builtinId="0"/>
    <cellStyle name="Normal 11" xfId="7" xr:uid="{00000000-0005-0000-0000-000003000000}"/>
    <cellStyle name="Normal 14" xfId="10" xr:uid="{00000000-0005-0000-0000-000004000000}"/>
    <cellStyle name="Normal 2" xfId="12" xr:uid="{00000000-0005-0000-0000-000005000000}"/>
    <cellStyle name="Normal 2 2" xfId="9" xr:uid="{00000000-0005-0000-0000-000006000000}"/>
    <cellStyle name="Normal_Sheet1" xfId="4" xr:uid="{00000000-0005-0000-0000-000007000000}"/>
    <cellStyle name="Normal_Sheet1 2" xfId="6" xr:uid="{00000000-0005-0000-0000-000008000000}"/>
    <cellStyle name="Normal_Sheet2" xfId="8" xr:uid="{00000000-0005-0000-0000-000009000000}"/>
    <cellStyle name="Normal_Temp Data" xfId="5" xr:uid="{00000000-0005-0000-0000-00000A000000}"/>
    <cellStyle name="Percent" xfId="2" builtinId="5"/>
    <cellStyle name="Title 1" xfId="3" xr:uid="{00000000-0005-0000-0000-00000C000000}"/>
  </cellStyles>
  <dxfs count="38">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vertical/>
        <horizontal/>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vertical/>
        <horizontal/>
      </border>
    </dxf>
    <dxf>
      <fill>
        <patternFill patternType="none">
          <fgColor indexed="64"/>
          <bgColor indexed="65"/>
        </patternFill>
      </fill>
    </dxf>
    <dxf>
      <numFmt numFmtId="19" formatCode="dd/mm/yyyy"/>
      <fill>
        <patternFill patternType="none">
          <fgColor indexed="64"/>
          <bgColor indexed="65"/>
        </patternFill>
      </fill>
    </dxf>
    <dxf>
      <fill>
        <patternFill patternType="none">
          <fgColor rgb="FF000000"/>
          <bgColor rgb="FFFFFFFF"/>
        </patternFill>
      </fill>
    </dxf>
    <dxf>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vertical/>
        <horizontal/>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vertical/>
        <horizontal/>
      </border>
    </dxf>
    <dxf>
      <fill>
        <patternFill patternType="none">
          <fgColor indexed="64"/>
          <bgColor indexed="65"/>
        </patternFill>
      </fill>
    </dxf>
    <dxf>
      <numFmt numFmtId="19" formatCode="dd/mm/yyyy"/>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70"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8" formatCode="dd\ mmm\ 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Trebuchet MS"/>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colors>
    <mruColors>
      <color rgb="FFFF6600"/>
      <color rgb="FFFFFF99"/>
      <color rgb="FFFF99FF"/>
      <color rgb="FF990099"/>
      <color rgb="FFFDD9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FBE64D"/>
            </a:solidFill>
          </c:spPr>
          <c:dPt>
            <c:idx val="0"/>
            <c:bubble3D val="0"/>
            <c:spPr>
              <a:solidFill>
                <a:srgbClr val="FBE64D"/>
              </a:solidFill>
              <a:ln w="25400">
                <a:solidFill>
                  <a:schemeClr val="lt1"/>
                </a:solidFill>
              </a:ln>
              <a:effectLst/>
              <a:sp3d contourW="25400">
                <a:contourClr>
                  <a:schemeClr val="lt1"/>
                </a:contourClr>
              </a:sp3d>
            </c:spPr>
            <c:extLst>
              <c:ext xmlns:c16="http://schemas.microsoft.com/office/drawing/2014/chart" uri="{C3380CC4-5D6E-409C-BE32-E72D297353CC}">
                <c16:uniqueId val="{00000001-648B-4349-AC35-A4EAF8759D27}"/>
              </c:ext>
            </c:extLst>
          </c:dPt>
          <c:dPt>
            <c:idx val="1"/>
            <c:bubble3D val="0"/>
            <c:spPr>
              <a:solidFill>
                <a:srgbClr val="F2652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48B-4349-AC35-A4EAF8759D27}"/>
              </c:ext>
            </c:extLst>
          </c:dPt>
          <c:dLbls>
            <c:dLbl>
              <c:idx val="0"/>
              <c:layout>
                <c:manualLayout>
                  <c:x val="-0.17932381967693467"/>
                  <c:y val="0.12492131606303347"/>
                </c:manualLayout>
              </c:layout>
              <c:tx>
                <c:rich>
                  <a:bodyPr/>
                  <a:lstStyle/>
                  <a:p>
                    <a:r>
                      <a:rPr lang="en-US"/>
                      <a:t>142 TWh Electricity</a:t>
                    </a:r>
                  </a:p>
                  <a:p>
                    <a:r>
                      <a:rPr lang="en-US"/>
                      <a:t>21.3%</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48B-4349-AC35-A4EAF8759D27}"/>
                </c:ext>
              </c:extLst>
            </c:dLbl>
            <c:dLbl>
              <c:idx val="1"/>
              <c:layout>
                <c:manualLayout>
                  <c:x val="0.25884383202099737"/>
                  <c:y val="-0.29822652376786235"/>
                </c:manualLayout>
              </c:layout>
              <c:tx>
                <c:rich>
                  <a:bodyPr/>
                  <a:lstStyle/>
                  <a:p>
                    <a:fld id="{2AE8A432-EBDF-4F74-86AC-348267C47058}" type="CELLRANGE">
                      <a:rPr lang="en-US"/>
                      <a:pPr/>
                      <a:t>[CELLRANGE]</a:t>
                    </a:fld>
                    <a:r>
                      <a:rPr lang="en-US" baseline="0"/>
                      <a:t> TWh </a:t>
                    </a:r>
                    <a:fld id="{57EFF412-3EA8-408F-93F0-352E8BED91F3}" type="CATEGORYNAME">
                      <a:rPr lang="en-US" baseline="0"/>
                      <a:pPr/>
                      <a:t>[CATEGORY NAME]</a:t>
                    </a:fld>
                    <a:r>
                      <a:rPr lang="en-US" baseline="0"/>
                      <a:t> 78.7%</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648B-4349-AC35-A4EAF8759D2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Lit>
              <c:ptCount val="2"/>
              <c:pt idx="0">
                <c:v>Electricity</c:v>
              </c:pt>
              <c:pt idx="1">
                <c:v>Gas</c:v>
              </c:pt>
            </c:strLit>
          </c:cat>
          <c:val>
            <c:numLit>
              <c:formatCode>General</c:formatCode>
              <c:ptCount val="2"/>
              <c:pt idx="0">
                <c:v>0.21289355322338829</c:v>
              </c:pt>
              <c:pt idx="1">
                <c:v>0.78710644677661168</c:v>
              </c:pt>
            </c:numLit>
          </c:val>
          <c:extLst>
            <c:ext xmlns:c15="http://schemas.microsoft.com/office/drawing/2012/chart" uri="{02D57815-91ED-43cb-92C2-25804820EDAC}">
              <c15:datalabelsRange>
                <c15:f>{"142","525"}</c15:f>
                <c15:dlblRangeCache>
                  <c:ptCount val="2"/>
                  <c:pt idx="0">
                    <c:v>142</c:v>
                  </c:pt>
                  <c:pt idx="1">
                    <c:v>525</c:v>
                  </c:pt>
                </c15:dlblRangeCache>
              </c15:datalabelsRange>
            </c:ext>
            <c:ext xmlns:c16="http://schemas.microsoft.com/office/drawing/2014/chart" uri="{C3380CC4-5D6E-409C-BE32-E72D297353CC}">
              <c16:uniqueId val="{00000004-648B-4349-AC35-A4EAF8759D2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Calibri"/>
                <a:ea typeface="Calibri"/>
                <a:cs typeface="Calibri"/>
              </a:defRPr>
            </a:pPr>
            <a:r>
              <a:rPr lang="en-US" sz="1400" b="0" i="0" u="none" strike="noStrike" baseline="0">
                <a:solidFill>
                  <a:srgbClr val="333333"/>
                </a:solidFill>
                <a:latin typeface="Calibri"/>
              </a:rPr>
              <a:t>Percentage energy provided by each fuel type over Winter 2018/19 </a:t>
            </a:r>
          </a:p>
          <a:p>
            <a:pPr>
              <a:defRPr sz="900" b="0" i="0" u="none" strike="noStrike" baseline="0">
                <a:solidFill>
                  <a:srgbClr val="000000"/>
                </a:solidFill>
                <a:latin typeface="Calibri"/>
                <a:ea typeface="Calibri"/>
                <a:cs typeface="Calibri"/>
              </a:defRPr>
            </a:pPr>
            <a:r>
              <a:rPr lang="en-US" sz="1400" b="0" i="0" u="none" strike="noStrike" baseline="0">
                <a:solidFill>
                  <a:srgbClr val="333333"/>
                </a:solidFill>
                <a:latin typeface="Calibri"/>
              </a:rPr>
              <a:t>(transmission connected)</a:t>
            </a:r>
          </a:p>
        </c:rich>
      </c:tx>
      <c:layout>
        <c:manualLayout>
          <c:xMode val="edge"/>
          <c:yMode val="edge"/>
          <c:x val="0.2"/>
          <c:y val="1.4705882352941176E-2"/>
        </c:manualLayout>
      </c:layout>
      <c:overlay val="0"/>
      <c:spPr>
        <a:noFill/>
        <a:ln w="25400">
          <a:noFill/>
        </a:ln>
      </c:spPr>
    </c:title>
    <c:autoTitleDeleted val="0"/>
    <c:plotArea>
      <c:layout>
        <c:manualLayout>
          <c:layoutTarget val="inner"/>
          <c:xMode val="edge"/>
          <c:yMode val="edge"/>
          <c:x val="0.24897959183673468"/>
          <c:y val="0.18382352941176472"/>
          <c:w val="0.50204081632653064"/>
          <c:h val="0.6783088235294118"/>
        </c:manualLayout>
      </c:layout>
      <c:doughnutChart>
        <c:varyColors val="1"/>
        <c:ser>
          <c:idx val="0"/>
          <c:order val="0"/>
          <c:spPr>
            <a:solidFill>
              <a:srgbClr val="0066CC"/>
            </a:solidFill>
            <a:ln w="12700">
              <a:solidFill>
                <a:srgbClr val="FFFFFF"/>
              </a:solidFill>
              <a:prstDash val="solid"/>
            </a:ln>
          </c:spPr>
          <c:dPt>
            <c:idx val="0"/>
            <c:bubble3D val="0"/>
            <c:spPr>
              <a:solidFill>
                <a:srgbClr val="FFFF00"/>
              </a:solidFill>
              <a:ln w="12700">
                <a:solidFill>
                  <a:srgbClr val="FFFFFF"/>
                </a:solidFill>
                <a:prstDash val="solid"/>
              </a:ln>
            </c:spPr>
            <c:extLst>
              <c:ext xmlns:c16="http://schemas.microsoft.com/office/drawing/2014/chart" uri="{C3380CC4-5D6E-409C-BE32-E72D297353CC}">
                <c16:uniqueId val="{00000001-AAE9-40F6-9F50-388F40936141}"/>
              </c:ext>
            </c:extLst>
          </c:dPt>
          <c:dPt>
            <c:idx val="1"/>
            <c:bubble3D val="0"/>
            <c:spPr>
              <a:solidFill>
                <a:srgbClr val="000000"/>
              </a:solidFill>
              <a:ln w="12700">
                <a:solidFill>
                  <a:srgbClr val="FFFFFF"/>
                </a:solidFill>
                <a:prstDash val="solid"/>
              </a:ln>
            </c:spPr>
            <c:extLst>
              <c:ext xmlns:c16="http://schemas.microsoft.com/office/drawing/2014/chart" uri="{C3380CC4-5D6E-409C-BE32-E72D297353CC}">
                <c16:uniqueId val="{00000003-AAE9-40F6-9F50-388F40936141}"/>
              </c:ext>
            </c:extLst>
          </c:dPt>
          <c:dPt>
            <c:idx val="2"/>
            <c:bubble3D val="0"/>
            <c:spPr>
              <a:solidFill>
                <a:schemeClr val="accent2"/>
              </a:solidFill>
              <a:ln w="12700">
                <a:solidFill>
                  <a:srgbClr val="FFFFFF"/>
                </a:solidFill>
                <a:prstDash val="solid"/>
              </a:ln>
            </c:spPr>
            <c:extLst>
              <c:ext xmlns:c16="http://schemas.microsoft.com/office/drawing/2014/chart" uri="{C3380CC4-5D6E-409C-BE32-E72D297353CC}">
                <c16:uniqueId val="{00000005-AAE9-40F6-9F50-388F40936141}"/>
              </c:ext>
            </c:extLst>
          </c:dPt>
          <c:dPt>
            <c:idx val="3"/>
            <c:bubble3D val="0"/>
            <c:spPr>
              <a:solidFill>
                <a:srgbClr val="00B050"/>
              </a:solidFill>
              <a:ln w="12700">
                <a:solidFill>
                  <a:srgbClr val="FFFFFF"/>
                </a:solidFill>
                <a:prstDash val="solid"/>
              </a:ln>
            </c:spPr>
            <c:extLst>
              <c:ext xmlns:c16="http://schemas.microsoft.com/office/drawing/2014/chart" uri="{C3380CC4-5D6E-409C-BE32-E72D297353CC}">
                <c16:uniqueId val="{00000007-AAE9-40F6-9F50-388F40936141}"/>
              </c:ext>
            </c:extLst>
          </c:dPt>
          <c:dPt>
            <c:idx val="4"/>
            <c:bubble3D val="0"/>
            <c:spPr>
              <a:solidFill>
                <a:srgbClr val="333399"/>
              </a:solidFill>
              <a:ln w="12700">
                <a:solidFill>
                  <a:srgbClr val="FFFFFF"/>
                </a:solidFill>
                <a:prstDash val="solid"/>
              </a:ln>
            </c:spPr>
            <c:extLst>
              <c:ext xmlns:c16="http://schemas.microsoft.com/office/drawing/2014/chart" uri="{C3380CC4-5D6E-409C-BE32-E72D297353CC}">
                <c16:uniqueId val="{00000009-AAE9-40F6-9F50-388F40936141}"/>
              </c:ext>
            </c:extLst>
          </c:dPt>
          <c:dPt>
            <c:idx val="5"/>
            <c:bubble3D val="0"/>
            <c:spPr>
              <a:solidFill>
                <a:schemeClr val="accent1">
                  <a:lumMod val="60000"/>
                  <a:lumOff val="40000"/>
                </a:schemeClr>
              </a:solidFill>
              <a:ln w="12700">
                <a:solidFill>
                  <a:srgbClr val="FFFFFF"/>
                </a:solidFill>
                <a:prstDash val="solid"/>
              </a:ln>
            </c:spPr>
            <c:extLst>
              <c:ext xmlns:c16="http://schemas.microsoft.com/office/drawing/2014/chart" uri="{C3380CC4-5D6E-409C-BE32-E72D297353CC}">
                <c16:uniqueId val="{0000000B-AAE9-40F6-9F50-388F40936141}"/>
              </c:ext>
            </c:extLst>
          </c:dPt>
          <c:dPt>
            <c:idx val="6"/>
            <c:bubble3D val="0"/>
            <c:spPr>
              <a:solidFill>
                <a:srgbClr val="993300"/>
              </a:solidFill>
              <a:ln w="12700">
                <a:solidFill>
                  <a:srgbClr val="FFFFFF"/>
                </a:solidFill>
                <a:prstDash val="solid"/>
              </a:ln>
            </c:spPr>
            <c:extLst>
              <c:ext xmlns:c16="http://schemas.microsoft.com/office/drawing/2014/chart" uri="{C3380CC4-5D6E-409C-BE32-E72D297353CC}">
                <c16:uniqueId val="{0000000D-AAE9-40F6-9F50-388F40936141}"/>
              </c:ext>
            </c:extLst>
          </c:dPt>
          <c:dPt>
            <c:idx val="7"/>
            <c:bubble3D val="0"/>
            <c:spPr>
              <a:solidFill>
                <a:srgbClr val="808080"/>
              </a:solidFill>
              <a:ln w="12700">
                <a:solidFill>
                  <a:srgbClr val="FFFFFF"/>
                </a:solidFill>
                <a:prstDash val="solid"/>
              </a:ln>
            </c:spPr>
            <c:extLst>
              <c:ext xmlns:c16="http://schemas.microsoft.com/office/drawing/2014/chart" uri="{C3380CC4-5D6E-409C-BE32-E72D297353CC}">
                <c16:uniqueId val="{0000000F-AAE9-40F6-9F50-388F40936141}"/>
              </c:ext>
            </c:extLst>
          </c:dPt>
          <c:dPt>
            <c:idx val="8"/>
            <c:bubble3D val="0"/>
            <c:spPr>
              <a:solidFill>
                <a:srgbClr val="FF6600"/>
              </a:solidFill>
              <a:ln w="12700">
                <a:solidFill>
                  <a:srgbClr val="FFFFFF"/>
                </a:solidFill>
                <a:prstDash val="solid"/>
              </a:ln>
            </c:spPr>
            <c:extLst>
              <c:ext xmlns:c16="http://schemas.microsoft.com/office/drawing/2014/chart" uri="{C3380CC4-5D6E-409C-BE32-E72D297353CC}">
                <c16:uniqueId val="{00000011-AAE9-40F6-9F50-388F40936141}"/>
              </c:ext>
            </c:extLst>
          </c:dPt>
          <c:dPt>
            <c:idx val="9"/>
            <c:bubble3D val="0"/>
            <c:spPr>
              <a:solidFill>
                <a:srgbClr val="7030A0"/>
              </a:solidFill>
              <a:ln w="12700">
                <a:solidFill>
                  <a:srgbClr val="FFFFFF"/>
                </a:solidFill>
                <a:prstDash val="solid"/>
              </a:ln>
            </c:spPr>
            <c:extLst>
              <c:ext xmlns:c16="http://schemas.microsoft.com/office/drawing/2014/chart" uri="{C3380CC4-5D6E-409C-BE32-E72D297353CC}">
                <c16:uniqueId val="{00000013-AAE9-40F6-9F50-388F40936141}"/>
              </c:ext>
            </c:extLst>
          </c:dPt>
          <c:dLbls>
            <c:dLbl>
              <c:idx val="1"/>
              <c:layout>
                <c:manualLayout>
                  <c:x val="2.092095630903279E-2"/>
                  <c:y val="0.15098039215686265"/>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E9-40F6-9F50-388F40936141}"/>
                </c:ext>
              </c:extLst>
            </c:dLbl>
            <c:dLbl>
              <c:idx val="4"/>
              <c:layout>
                <c:manualLayout>
                  <c:x val="-0.14518485189351329"/>
                  <c:y val="-7.908657557511195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AE9-40F6-9F50-388F40936141}"/>
                </c:ext>
              </c:extLst>
            </c:dLbl>
            <c:dLbl>
              <c:idx val="5"/>
              <c:layout>
                <c:manualLayout>
                  <c:x val="-0.15818137018586961"/>
                  <c:y val="-7.4818588852864076E-3"/>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AE9-40F6-9F50-388F40936141}"/>
                </c:ext>
              </c:extLst>
            </c:dLbl>
            <c:dLbl>
              <c:idx val="6"/>
              <c:layout>
                <c:manualLayout>
                  <c:x val="-9.4784151981002318E-2"/>
                  <c:y val="-8.1800216149451876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AE9-40F6-9F50-388F40936141}"/>
                </c:ext>
              </c:extLst>
            </c:dLbl>
            <c:dLbl>
              <c:idx val="7"/>
              <c:layout>
                <c:manualLayout>
                  <c:x val="-6.4018426268145023E-2"/>
                  <c:y val="-0.15626408831249033"/>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AE9-40F6-9F50-388F40936141}"/>
                </c:ext>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CCGT</c:v>
              </c:pt>
              <c:pt idx="1">
                <c:v>Coal</c:v>
              </c:pt>
              <c:pt idx="2">
                <c:v>Nuclear</c:v>
              </c:pt>
              <c:pt idx="3">
                <c:v>Wind</c:v>
              </c:pt>
              <c:pt idx="4">
                <c:v>Pumped Storage</c:v>
              </c:pt>
              <c:pt idx="5">
                <c:v>Hydro</c:v>
              </c:pt>
              <c:pt idx="6">
                <c:v>OCGT</c:v>
              </c:pt>
              <c:pt idx="7">
                <c:v>Other</c:v>
              </c:pt>
              <c:pt idx="8">
                <c:v>Biomass</c:v>
              </c:pt>
              <c:pt idx="9">
                <c:v>IC imports</c:v>
              </c:pt>
            </c:strLit>
          </c:cat>
          <c:val>
            <c:numLit>
              <c:formatCode>General</c:formatCode>
              <c:ptCount val="10"/>
              <c:pt idx="0">
                <c:v>52089867</c:v>
              </c:pt>
              <c:pt idx="1">
                <c:v>6523719.5</c:v>
              </c:pt>
              <c:pt idx="2">
                <c:v>22364482</c:v>
              </c:pt>
              <c:pt idx="3">
                <c:v>22320448</c:v>
              </c:pt>
              <c:pt idx="4">
                <c:v>895069</c:v>
              </c:pt>
              <c:pt idx="5">
                <c:v>1927961.5</c:v>
              </c:pt>
              <c:pt idx="6">
                <c:v>7484.5</c:v>
              </c:pt>
              <c:pt idx="7">
                <c:v>205047.5</c:v>
              </c:pt>
              <c:pt idx="8">
                <c:v>7222614</c:v>
              </c:pt>
              <c:pt idx="9">
                <c:v>10456642</c:v>
              </c:pt>
            </c:numLit>
          </c:val>
          <c:extLst>
            <c:ext xmlns:c16="http://schemas.microsoft.com/office/drawing/2014/chart" uri="{C3380CC4-5D6E-409C-BE32-E72D297353CC}">
              <c16:uniqueId val="{00000014-AAE9-40F6-9F50-388F40936141}"/>
            </c:ext>
          </c:extLst>
        </c:ser>
        <c:dLbls>
          <c:showLegendKey val="0"/>
          <c:showVal val="0"/>
          <c:showCatName val="0"/>
          <c:showSerName val="0"/>
          <c:showPercent val="0"/>
          <c:showBubbleSize val="0"/>
          <c:showLeaderLines val="1"/>
        </c:dLbls>
        <c:firstSliceAng val="0"/>
        <c:holeSize val="26"/>
      </c:doughnutChart>
      <c:spPr>
        <a:noFill/>
        <a:ln w="25400">
          <a:noFill/>
        </a:ln>
      </c:spPr>
    </c:plotArea>
    <c:legend>
      <c:legendPos val="r"/>
      <c:layout>
        <c:manualLayout>
          <c:xMode val="edge"/>
          <c:yMode val="edge"/>
          <c:x val="0.20680272108843537"/>
          <c:y val="0.94301470588235292"/>
          <c:w val="0.58775510204081638"/>
          <c:h val="4.0441176470588237E-2"/>
        </c:manualLayout>
      </c:layout>
      <c:overlay val="0"/>
      <c:spPr>
        <a:noFill/>
        <a:ln w="25400">
          <a:noFill/>
        </a:ln>
      </c:spPr>
      <c:txPr>
        <a:bodyPr/>
        <a:lstStyle/>
        <a:p>
          <a:pPr>
            <a:defRPr sz="690" b="0" i="0" u="none" strike="noStrike" baseline="0">
              <a:solidFill>
                <a:srgbClr val="333333"/>
              </a:solidFill>
              <a:latin typeface="Calibri"/>
              <a:ea typeface="Calibri"/>
              <a:cs typeface="Calibri"/>
            </a:defRPr>
          </a:pPr>
          <a:endParaRPr lang="en-US"/>
        </a:p>
      </c:txPr>
    </c:legend>
    <c:plotVisOnly val="1"/>
    <c:dispBlanksAs val="zero"/>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Average Carbon Intensity (gCO2/kWh)</c:v>
          </c:tx>
          <c:spPr>
            <a:ln w="28575" cap="rnd">
              <a:solidFill>
                <a:srgbClr val="FF3300"/>
              </a:solidFill>
              <a:round/>
            </a:ln>
            <a:effectLst/>
          </c:spPr>
          <c:marker>
            <c:symbol val="none"/>
          </c:marker>
          <c:dLbls>
            <c:dLbl>
              <c:idx val="1"/>
              <c:layout>
                <c:manualLayout>
                  <c:x val="-8.3333333333334356E-3"/>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E0-4231-81EC-62DCB07500D9}"/>
                </c:ext>
              </c:extLst>
            </c:dLbl>
            <c:dLbl>
              <c:idx val="2"/>
              <c:layout>
                <c:manualLayout>
                  <c:x val="0"/>
                  <c:y val="-1.3888888888888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E0-4231-81EC-62DCB07500D9}"/>
                </c:ext>
              </c:extLst>
            </c:dLbl>
            <c:dLbl>
              <c:idx val="3"/>
              <c:layout>
                <c:manualLayout>
                  <c:x val="-1.6666666666666666E-2"/>
                  <c:y val="5.5555555555555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E0-4231-81EC-62DCB07500D9}"/>
                </c:ext>
              </c:extLst>
            </c:dLbl>
            <c:dLbl>
              <c:idx val="4"/>
              <c:layout>
                <c:manualLayout>
                  <c:x val="-1.0185067526415994E-16"/>
                  <c:y val="-1.851851851851851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E0-4231-81EC-62DCB07500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6"/>
                      <c:pt idx="0">
                        <c:v>Winter-2008/2009</c:v>
                      </c:pt>
                      <c:pt idx="1">
                        <c:v>Winter-2009/2010</c:v>
                      </c:pt>
                      <c:pt idx="2">
                        <c:v>Winter-2010/2011</c:v>
                      </c:pt>
                      <c:pt idx="3">
                        <c:v>Winter-2011/2012</c:v>
                      </c:pt>
                      <c:pt idx="4">
                        <c:v>Winter-2012/2013</c:v>
                      </c:pt>
                      <c:pt idx="5">
                        <c:v>Winter-2013/2014</c:v>
                      </c:pt>
                    </c:strCache>
                  </c16:filteredLitCache>
                </c:ext>
              </c:extLst>
              <c:f/>
              <c:strCache>
                <c:ptCount val="5"/>
                <c:pt idx="0">
                  <c:v>Winter-2014/2015</c:v>
                </c:pt>
                <c:pt idx="1">
                  <c:v>Winter-2015/2016</c:v>
                </c:pt>
                <c:pt idx="2">
                  <c:v>Winter-2016/2017</c:v>
                </c:pt>
                <c:pt idx="3">
                  <c:v>Winter-2017/2018</c:v>
                </c:pt>
                <c:pt idx="4">
                  <c:v>Winter-2018/2019</c:v>
                </c:pt>
              </c:strCache>
            </c:strRef>
          </c:cat>
          <c:val>
            <c:numRef>
              <c:extLst>
                <c:ext xmlns:c16="http://schemas.microsoft.com/office/drawing/2014/chart" uri="{F5D05F6E-A05E-4728-AFD3-386EB277150F}">
                  <c16:filteredLitCache>
                    <c:numCache>
                      <c:formatCode>General</c:formatCode>
                      <c:ptCount val="6"/>
                      <c:pt idx="0">
                        <c:v>602.4</c:v>
                      </c:pt>
                      <c:pt idx="1">
                        <c:v>534.29999999999995</c:v>
                      </c:pt>
                      <c:pt idx="2">
                        <c:v>544.20000000000005</c:v>
                      </c:pt>
                      <c:pt idx="3">
                        <c:v>558.6</c:v>
                      </c:pt>
                      <c:pt idx="4">
                        <c:v>552.5</c:v>
                      </c:pt>
                      <c:pt idx="5">
                        <c:v>485.5</c:v>
                      </c:pt>
                    </c:numCache>
                  </c16:filteredLitCache>
                </c:ext>
              </c:extLst>
              <c:f/>
              <c:numCache>
                <c:formatCode>General</c:formatCode>
                <c:ptCount val="5"/>
                <c:pt idx="0">
                  <c:v>455.2</c:v>
                </c:pt>
                <c:pt idx="1">
                  <c:v>342.1</c:v>
                </c:pt>
                <c:pt idx="2">
                  <c:v>337.4</c:v>
                </c:pt>
                <c:pt idx="3">
                  <c:v>280.2</c:v>
                </c:pt>
                <c:pt idx="4">
                  <c:v>242.8</c:v>
                </c:pt>
              </c:numCache>
            </c:numRef>
          </c:val>
          <c:smooth val="0"/>
          <c:extLst>
            <c:ext xmlns:c16="http://schemas.microsoft.com/office/drawing/2014/chart" uri="{F5D05F6E-A05E-4728-AFD3-386EB277150F}">
              <c16:categoryFilterExceptions>
                <c16:categoryFilterException>
                  <c16:uniqueId val="{00000000-9328-4F15-894A-1134E43C62B9}"/>
                  <c16:dLbl>
                    <c:idx val="-1"/>
                    <c:layout>
                      <c:manualLayout>
                        <c:x val="-3.0555555555555555E-2"/>
                        <c:y val="-4.166666666666668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0-9328-4F15-894A-1134E43C62B9}"/>
                      </c:ext>
                    </c:extLst>
                  </c16:dLbl>
                </c16:categoryFilterException>
                <c16:categoryFilterException>
                  <c16:uniqueId val="{00000001-9328-4F15-894A-1134E43C62B9}"/>
                  <c16:dLbl>
                    <c:idx val="-1"/>
                    <c:layout>
                      <c:manualLayout>
                        <c:x val="0"/>
                        <c:y val="2.314814814814810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1-9328-4F15-894A-1134E43C62B9}"/>
                      </c:ext>
                    </c:extLst>
                  </c16:dLbl>
                </c16:categoryFilterException>
                <c16:categoryFilterException>
                  <c16:uniqueId val="{00000002-9328-4F15-894A-1134E43C62B9}"/>
                  <c16:dLbl>
                    <c:idx val="-1"/>
                    <c:layout>
                      <c:manualLayout>
                        <c:x val="-5.0925337632079971E-17"/>
                        <c:y val="-3.2407407407407447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2-9328-4F15-894A-1134E43C62B9}"/>
                      </c:ext>
                    </c:extLst>
                  </c16:dLbl>
                </c16:categoryFilterException>
                <c16:categoryFilterException>
                  <c16:uniqueId val="{00000003-9328-4F15-894A-1134E43C62B9}"/>
                  <c16:dLbl>
                    <c:idx val="-1"/>
                    <c:layout>
                      <c:manualLayout>
                        <c:x val="0"/>
                        <c:y val="3.703703703703703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3-9328-4F15-894A-1134E43C62B9}"/>
                      </c:ext>
                    </c:extLst>
                  </c16:dLbl>
                </c16:categoryFilterException>
                <c16:categoryFilterException>
                  <c16:uniqueId val="{00000004-9328-4F15-894A-1134E43C62B9}"/>
                  <c16:dLbl>
                    <c:idx val="-1"/>
                    <c:layout>
                      <c:manualLayout>
                        <c:x val="0"/>
                        <c:y val="-1.388888888888888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4-9328-4F15-894A-1134E43C62B9}"/>
                      </c:ext>
                    </c:extLst>
                  </c16:dLbl>
                </c16:categoryFilterException>
                <c16:categoryFilterException>
                  <c16:uniqueId val="{00000005-9328-4F15-894A-1134E43C62B9}"/>
                  <c16:dLbl>
                    <c:idx val="-1"/>
                    <c:layout>
                      <c:manualLayout>
                        <c:x val="-5.5555555555555558E-3"/>
                        <c:y val="6.018518518518518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5-9328-4F15-894A-1134E43C62B9}"/>
                      </c:ext>
                    </c:extLst>
                  </c16:dLbl>
                </c16:categoryFilterException>
              </c16:categoryFilterExceptions>
            </c:ext>
            <c:ext xmlns:c16="http://schemas.microsoft.com/office/drawing/2014/chart" uri="{C5897E43-82E2-4C41-B96C-FBF1F857EA46}">
              <c16:datapointuniqueidmap xmlns:c16="http://schemas.microsoft.com/office/drawing/2014/chart">
                <c16:ptentry>
                  <c16:ptidx>0</c16:ptidx>
                  <c16:uniqueID val="{00000000-9328-4F15-894A-1134E43C62B9}"/>
                </c16:ptentry>
                <c16:ptentry>
                  <c16:ptidx>1</c16:ptidx>
                  <c16:uniqueID val="{00000001-9328-4F15-894A-1134E43C62B9}"/>
                </c16:ptentry>
                <c16:ptentry>
                  <c16:ptidx>2</c16:ptidx>
                  <c16:uniqueID val="{00000002-9328-4F15-894A-1134E43C62B9}"/>
                </c16:ptentry>
                <c16:ptentry>
                  <c16:ptidx>3</c16:ptidx>
                  <c16:uniqueID val="{00000003-9328-4F15-894A-1134E43C62B9}"/>
                </c16:ptentry>
                <c16:ptentry>
                  <c16:ptidx>4</c16:ptidx>
                  <c16:uniqueID val="{00000004-9328-4F15-894A-1134E43C62B9}"/>
                </c16:ptentry>
                <c16:ptentry>
                  <c16:ptidx>5</c16:ptidx>
                  <c16:uniqueID val="{00000005-9328-4F15-894A-1134E43C62B9}"/>
                </c16:ptentry>
              </c16:datapointuniqueidmap>
            </c:ext>
            <c:ext xmlns:c16="http://schemas.microsoft.com/office/drawing/2014/chart" uri="{C3380CC4-5D6E-409C-BE32-E72D297353CC}">
              <c16:uniqueId val="{00000004-41E0-4231-81EC-62DCB07500D9}"/>
            </c:ext>
          </c:extLst>
        </c:ser>
        <c:dLbls>
          <c:showLegendKey val="0"/>
          <c:showVal val="0"/>
          <c:showCatName val="0"/>
          <c:showSerName val="0"/>
          <c:showPercent val="0"/>
          <c:showBubbleSize val="0"/>
        </c:dLbls>
        <c:smooth val="0"/>
        <c:axId val="326501136"/>
        <c:axId val="326503760"/>
      </c:lineChart>
      <c:catAx>
        <c:axId val="32650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03760"/>
        <c:crosses val="autoZero"/>
        <c:auto val="1"/>
        <c:lblAlgn val="ctr"/>
        <c:lblOffset val="100"/>
        <c:noMultiLvlLbl val="0"/>
      </c:catAx>
      <c:valAx>
        <c:axId val="326503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0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Saturday 12/01/19</a:t>
            </a:r>
            <a:endParaRPr lang="en-US" sz="1400">
              <a:effectLst/>
            </a:endParaRPr>
          </a:p>
          <a:p>
            <a:pPr>
              <a:defRPr/>
            </a:pPr>
            <a:r>
              <a:rPr lang="en-US" sz="1400" b="1" i="0" baseline="0">
                <a:effectLst/>
              </a:rPr>
              <a:t>RoCoF limit 670MW</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4E-456B-87A2-2890B4A167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4E-456B-87A2-2890B4A1677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4E-456B-87A2-2890B4A1677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4E-456B-87A2-2890B4A1677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4E-456B-87A2-2890B4A1677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4E-456B-87A2-2890B4A1677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4E-456B-87A2-2890B4A167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7"/>
              <c:pt idx="0">
                <c:v>Wind</c:v>
              </c:pt>
              <c:pt idx="1">
                <c:v>Other</c:v>
              </c:pt>
              <c:pt idx="2">
                <c:v>Nuclear</c:v>
              </c:pt>
              <c:pt idx="3">
                <c:v>Gas</c:v>
              </c:pt>
              <c:pt idx="4">
                <c:v>Coal</c:v>
              </c:pt>
              <c:pt idx="5">
                <c:v>Hydro</c:v>
              </c:pt>
              <c:pt idx="6">
                <c:v>Biomass</c:v>
              </c:pt>
            </c:strLit>
          </c:cat>
          <c:val>
            <c:numLit>
              <c:formatCode>General</c:formatCode>
              <c:ptCount val="7"/>
              <c:pt idx="0">
                <c:v>9754</c:v>
              </c:pt>
              <c:pt idx="1">
                <c:v>0</c:v>
              </c:pt>
              <c:pt idx="2">
                <c:v>6137</c:v>
              </c:pt>
              <c:pt idx="3">
                <c:v>4444</c:v>
              </c:pt>
              <c:pt idx="4">
                <c:v>473</c:v>
              </c:pt>
              <c:pt idx="5">
                <c:v>150</c:v>
              </c:pt>
              <c:pt idx="6">
                <c:v>1129</c:v>
              </c:pt>
            </c:numLit>
          </c:val>
          <c:extLst>
            <c:ext xmlns:c16="http://schemas.microsoft.com/office/drawing/2014/chart" uri="{C3380CC4-5D6E-409C-BE32-E72D297353CC}">
              <c16:uniqueId val="{0000000E-D24E-456B-87A2-2890B4A16770}"/>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0-D24E-456B-87A2-2890B4A167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D24E-456B-87A2-2890B4A1677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4-D24E-456B-87A2-2890B4A1677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6-D24E-456B-87A2-2890B4A1677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8-D24E-456B-87A2-2890B4A1677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A-D24E-456B-87A2-2890B4A1677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C-D24E-456B-87A2-2890B4A16770}"/>
                    </c:ext>
                  </c:extLst>
                </c:dPt>
                <c:cat>
                  <c:strLit>
                    <c:ptCount val="7"/>
                    <c:pt idx="0">
                      <c:v>Wind</c:v>
                    </c:pt>
                    <c:pt idx="1">
                      <c:v>Other</c:v>
                    </c:pt>
                    <c:pt idx="2">
                      <c:v>Nuclear</c:v>
                    </c:pt>
                    <c:pt idx="3">
                      <c:v>Gas</c:v>
                    </c:pt>
                    <c:pt idx="4">
                      <c:v>Coal</c:v>
                    </c:pt>
                    <c:pt idx="5">
                      <c:v>Hydro</c:v>
                    </c:pt>
                    <c:pt idx="6">
                      <c:v>Biomass</c:v>
                    </c:pt>
                  </c:strLit>
                </c:cat>
                <c:val>
                  <c:numLit>
                    <c:formatCode>General</c:formatCode>
                    <c:ptCount val="7"/>
                    <c:pt idx="0">
                      <c:v>3378</c:v>
                    </c:pt>
                    <c:pt idx="1">
                      <c:v>66</c:v>
                    </c:pt>
                    <c:pt idx="2">
                      <c:v>5349</c:v>
                    </c:pt>
                    <c:pt idx="3">
                      <c:v>14758</c:v>
                    </c:pt>
                    <c:pt idx="4">
                      <c:v>1620</c:v>
                    </c:pt>
                    <c:pt idx="5">
                      <c:v>313</c:v>
                    </c:pt>
                    <c:pt idx="6">
                      <c:v>1434</c:v>
                    </c:pt>
                  </c:numLit>
                </c:val>
                <c:extLst>
                  <c:ext xmlns:c16="http://schemas.microsoft.com/office/drawing/2014/chart" uri="{C3380CC4-5D6E-409C-BE32-E72D297353CC}">
                    <c16:uniqueId val="{0000001D-D24E-456B-87A2-2890B4A16770}"/>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Friday 18/01/19</a:t>
            </a:r>
            <a:endParaRPr lang="en-US" sz="1400">
              <a:effectLst/>
            </a:endParaRPr>
          </a:p>
          <a:p>
            <a:pPr>
              <a:defRPr/>
            </a:pPr>
            <a:r>
              <a:rPr lang="en-US" sz="1400" b="1" i="0" baseline="0">
                <a:effectLst/>
              </a:rPr>
              <a:t>RoCoF limit 1200MW</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82-4F67-BBA3-6ADBDDB7CA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82-4F67-BBA3-6ADBDDB7CA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82-4F67-BBA3-6ADBDDB7CA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82-4F67-BBA3-6ADBDDB7CAF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82-4F67-BBA3-6ADBDDB7CAF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82-4F67-BBA3-6ADBDDB7CA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782-4F67-BBA3-6ADBDDB7CA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7"/>
              <c:pt idx="0">
                <c:v>Wind</c:v>
              </c:pt>
              <c:pt idx="1">
                <c:v>Other</c:v>
              </c:pt>
              <c:pt idx="2">
                <c:v>Nuclear</c:v>
              </c:pt>
              <c:pt idx="3">
                <c:v>Gas</c:v>
              </c:pt>
              <c:pt idx="4">
                <c:v>Coal</c:v>
              </c:pt>
              <c:pt idx="5">
                <c:v>Hydro</c:v>
              </c:pt>
              <c:pt idx="6">
                <c:v>Biomass</c:v>
              </c:pt>
            </c:strLit>
          </c:cat>
          <c:val>
            <c:numLit>
              <c:formatCode>General</c:formatCode>
              <c:ptCount val="7"/>
              <c:pt idx="0">
                <c:v>3378</c:v>
              </c:pt>
              <c:pt idx="1">
                <c:v>66</c:v>
              </c:pt>
              <c:pt idx="2">
                <c:v>5349</c:v>
              </c:pt>
              <c:pt idx="3">
                <c:v>14758</c:v>
              </c:pt>
              <c:pt idx="4">
                <c:v>1620</c:v>
              </c:pt>
              <c:pt idx="5">
                <c:v>313</c:v>
              </c:pt>
              <c:pt idx="6">
                <c:v>1434</c:v>
              </c:pt>
            </c:numLit>
          </c:val>
          <c:extLst>
            <c:ext xmlns:c16="http://schemas.microsoft.com/office/drawing/2014/chart" uri="{C3380CC4-5D6E-409C-BE32-E72D297353CC}">
              <c16:uniqueId val="{0000000E-5782-4F67-BBA3-6ADBDDB7CAF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10-5782-4F67-BBA3-6ADBDDB7CA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5782-4F67-BBA3-6ADBDDB7CA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4-5782-4F67-BBA3-6ADBDDB7CA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6-5782-4F67-BBA3-6ADBDDB7CAF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8-5782-4F67-BBA3-6ADBDDB7CAF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A-5782-4F67-BBA3-6ADBDDB7CA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C-5782-4F67-BBA3-6ADBDDB7CAFA}"/>
                    </c:ext>
                  </c:extLst>
                </c:dPt>
                <c:cat>
                  <c:strLit>
                    <c:ptCount val="7"/>
                    <c:pt idx="0">
                      <c:v>Wind</c:v>
                    </c:pt>
                    <c:pt idx="1">
                      <c:v>Other</c:v>
                    </c:pt>
                    <c:pt idx="2">
                      <c:v>Nuclear</c:v>
                    </c:pt>
                    <c:pt idx="3">
                      <c:v>Gas</c:v>
                    </c:pt>
                    <c:pt idx="4">
                      <c:v>Coal</c:v>
                    </c:pt>
                    <c:pt idx="5">
                      <c:v>Hydro</c:v>
                    </c:pt>
                    <c:pt idx="6">
                      <c:v>Biomass</c:v>
                    </c:pt>
                  </c:strLit>
                </c:cat>
                <c:val>
                  <c:numLit>
                    <c:formatCode>General</c:formatCode>
                    <c:ptCount val="7"/>
                    <c:pt idx="0">
                      <c:v>9754</c:v>
                    </c:pt>
                    <c:pt idx="1">
                      <c:v>0</c:v>
                    </c:pt>
                    <c:pt idx="2">
                      <c:v>6137</c:v>
                    </c:pt>
                    <c:pt idx="3">
                      <c:v>4444</c:v>
                    </c:pt>
                    <c:pt idx="4">
                      <c:v>473</c:v>
                    </c:pt>
                    <c:pt idx="5">
                      <c:v>150</c:v>
                    </c:pt>
                    <c:pt idx="6">
                      <c:v>1129</c:v>
                    </c:pt>
                  </c:numLit>
                </c:val>
                <c:extLst>
                  <c:ext xmlns:c16="http://schemas.microsoft.com/office/drawing/2014/chart" uri="{C3380CC4-5D6E-409C-BE32-E72D297353CC}">
                    <c16:uniqueId val="{0000001D-5782-4F67-BBA3-6ADBDDB7CAF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French baseload</c:v>
          </c:tx>
          <c:spPr>
            <a:ln w="22225" cap="rnd">
              <a:solidFill>
                <a:srgbClr val="00B050"/>
              </a:solidFill>
              <a:prstDash val="solid"/>
              <a:round/>
            </a:ln>
            <a:effectLst>
              <a:outerShdw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66.245776276009252</c:v>
              </c:pt>
              <c:pt idx="1">
                <c:v>65.384272069981265</c:v>
              </c:pt>
              <c:pt idx="2">
                <c:v>56.772820012419054</c:v>
              </c:pt>
              <c:pt idx="3">
                <c:v>56.20444366382717</c:v>
              </c:pt>
              <c:pt idx="4">
                <c:v>59.696251426564828</c:v>
              </c:pt>
              <c:pt idx="5">
                <c:v>52.110702399719742</c:v>
              </c:pt>
              <c:pt idx="6">
                <c:v>51.299947653114636</c:v>
              </c:pt>
              <c:pt idx="7">
                <c:v>54.731792411687749</c:v>
              </c:pt>
              <c:pt idx="8">
                <c:v>52.251153879648179</c:v>
              </c:pt>
              <c:pt idx="9">
                <c:v>52.801536044684937</c:v>
              </c:pt>
              <c:pt idx="10">
                <c:v>59.721736086804341</c:v>
              </c:pt>
              <c:pt idx="11">
                <c:v>58.130468682318288</c:v>
              </c:pt>
              <c:pt idx="12">
                <c:v>57.780867147449818</c:v>
              </c:pt>
              <c:pt idx="13">
                <c:v>60.051409324587844</c:v>
              </c:pt>
              <c:pt idx="14">
                <c:v>65.298507462686572</c:v>
              </c:pt>
              <c:pt idx="15">
                <c:v>82.85816108339273</c:v>
              </c:pt>
              <c:pt idx="16">
                <c:v>106.61568557709408</c:v>
              </c:pt>
              <c:pt idx="17">
                <c:v>87.152282453637667</c:v>
              </c:pt>
              <c:pt idx="18">
                <c:v>76.187101346562727</c:v>
              </c:pt>
              <c:pt idx="19">
                <c:v>76.797096317280463</c:v>
              </c:pt>
              <c:pt idx="20">
                <c:v>74.323128649796502</c:v>
              </c:pt>
              <c:pt idx="21">
                <c:v>57.750221434898151</c:v>
              </c:pt>
              <c:pt idx="22">
                <c:v>53.516143299425032</c:v>
              </c:pt>
              <c:pt idx="23">
                <c:v>54.52684055906704</c:v>
              </c:pt>
              <c:pt idx="24">
                <c:v>47.014991572784531</c:v>
              </c:pt>
              <c:pt idx="25">
                <c:v>55.669368486683894</c:v>
              </c:pt>
              <c:pt idx="26">
                <c:v>54.475748930099861</c:v>
              </c:pt>
              <c:pt idx="27">
                <c:v>48.517760170924959</c:v>
              </c:pt>
              <c:pt idx="28">
                <c:v>44.171342060735604</c:v>
              </c:pt>
              <c:pt idx="29">
                <c:v>49.186192094437494</c:v>
              </c:pt>
              <c:pt idx="30">
                <c:v>58.471580092466688</c:v>
              </c:pt>
              <c:pt idx="31">
                <c:v>63.708657148020968</c:v>
              </c:pt>
              <c:pt idx="32">
                <c:v>62.836624775583481</c:v>
              </c:pt>
              <c:pt idx="33">
                <c:v>68.739329679216468</c:v>
              </c:pt>
              <c:pt idx="34">
                <c:v>58.876404494382029</c:v>
              </c:pt>
              <c:pt idx="35">
                <c:v>57.610946079755152</c:v>
              </c:pt>
              <c:pt idx="36">
                <c:v>53.736846838744491</c:v>
              </c:pt>
              <c:pt idx="37">
                <c:v>54.180964421166699</c:v>
              </c:pt>
              <c:pt idx="38">
                <c:v>46.965317919075147</c:v>
              </c:pt>
              <c:pt idx="39">
                <c:v>43.914962615980542</c:v>
              </c:pt>
              <c:pt idx="40">
                <c:v>47.5421600287047</c:v>
              </c:pt>
              <c:pt idx="41">
                <c:v>54.352728912945423</c:v>
              </c:pt>
              <c:pt idx="42">
                <c:v>46.003968969871913</c:v>
              </c:pt>
              <c:pt idx="43">
                <c:v>51.652892561983478</c:v>
              </c:pt>
              <c:pt idx="44">
                <c:v>57.059088858818221</c:v>
              </c:pt>
              <c:pt idx="45">
                <c:v>57.850492633101332</c:v>
              </c:pt>
              <c:pt idx="46">
                <c:v>60.543546506413129</c:v>
              </c:pt>
              <c:pt idx="47">
                <c:v>51.690039554117227</c:v>
              </c:pt>
              <c:pt idx="48">
                <c:v>52.588996763754047</c:v>
              </c:pt>
              <c:pt idx="49">
                <c:v>61.206974433101458</c:v>
              </c:pt>
              <c:pt idx="50">
                <c:v>60.414788097385035</c:v>
              </c:pt>
              <c:pt idx="51">
                <c:v>48.255813953488371</c:v>
              </c:pt>
              <c:pt idx="52">
                <c:v>55.86716524216525</c:v>
              </c:pt>
              <c:pt idx="53">
                <c:v>56.696428571428577</c:v>
              </c:pt>
              <c:pt idx="54">
                <c:v>54.73320333274242</c:v>
              </c:pt>
              <c:pt idx="55">
                <c:v>59.219795702712226</c:v>
              </c:pt>
              <c:pt idx="56">
                <c:v>66.499427867265197</c:v>
              </c:pt>
              <c:pt idx="57">
                <c:v>64.769122312301732</c:v>
              </c:pt>
              <c:pt idx="58">
                <c:v>64.012627148369006</c:v>
              </c:pt>
              <c:pt idx="59">
                <c:v>72.555342513508805</c:v>
              </c:pt>
              <c:pt idx="60">
                <c:v>62.440170568270823</c:v>
              </c:pt>
              <c:pt idx="61">
                <c:v>49.800796812749006</c:v>
              </c:pt>
              <c:pt idx="62">
                <c:v>55.188597253606822</c:v>
              </c:pt>
              <c:pt idx="63">
                <c:v>53.875564824469933</c:v>
              </c:pt>
              <c:pt idx="64">
                <c:v>54.61854408808879</c:v>
              </c:pt>
              <c:pt idx="65">
                <c:v>50.135146917778364</c:v>
              </c:pt>
              <c:pt idx="66">
                <c:v>51.941790128868242</c:v>
              </c:pt>
              <c:pt idx="67">
                <c:v>51.636618239103797</c:v>
              </c:pt>
              <c:pt idx="68">
                <c:v>47.169811320754718</c:v>
              </c:pt>
              <c:pt idx="69">
                <c:v>41.955891397943944</c:v>
              </c:pt>
              <c:pt idx="70">
                <c:v>40.710908772544208</c:v>
              </c:pt>
              <c:pt idx="71">
                <c:v>41.353054437248382</c:v>
              </c:pt>
              <c:pt idx="72">
                <c:v>46.255699754472118</c:v>
              </c:pt>
              <c:pt idx="73">
                <c:v>44.329353932584276</c:v>
              </c:pt>
              <c:pt idx="74">
                <c:v>44.501929147667489</c:v>
              </c:pt>
              <c:pt idx="75">
                <c:v>42.089473219800588</c:v>
              </c:pt>
              <c:pt idx="76">
                <c:v>41.44373300587668</c:v>
              </c:pt>
              <c:pt idx="77">
                <c:v>42.202396571328613</c:v>
              </c:pt>
              <c:pt idx="78">
                <c:v>40.634506736201651</c:v>
              </c:pt>
              <c:pt idx="79">
                <c:v>40.40667361835245</c:v>
              </c:pt>
              <c:pt idx="80">
                <c:v>40.168490533263856</c:v>
              </c:pt>
              <c:pt idx="81">
                <c:v>39.517109605697414</c:v>
              </c:pt>
              <c:pt idx="82">
                <c:v>38.214347750564535</c:v>
              </c:pt>
              <c:pt idx="83">
                <c:v>36.651234567901234</c:v>
              </c:pt>
              <c:pt idx="84">
                <c:v>34.011280123055883</c:v>
              </c:pt>
              <c:pt idx="85">
                <c:v>36.622976098689286</c:v>
              </c:pt>
              <c:pt idx="86">
                <c:v>27.101436806332273</c:v>
              </c:pt>
              <c:pt idx="87">
                <c:v>31.357388316151205</c:v>
              </c:pt>
              <c:pt idx="88">
                <c:v>33.112582781456958</c:v>
              </c:pt>
              <c:pt idx="89">
                <c:v>29.290144727773949</c:v>
              </c:pt>
              <c:pt idx="90">
                <c:v>33.864883401920444</c:v>
              </c:pt>
              <c:pt idx="91">
                <c:v>32.554329078992751</c:v>
              </c:pt>
              <c:pt idx="92">
                <c:v>34.061696658097688</c:v>
              </c:pt>
              <c:pt idx="93">
                <c:v>28.904227782571184</c:v>
              </c:pt>
              <c:pt idx="94">
                <c:v>28.87082976903336</c:v>
              </c:pt>
              <c:pt idx="95">
                <c:v>24.904214559386975</c:v>
              </c:pt>
              <c:pt idx="96">
                <c:v>33.006814310051105</c:v>
              </c:pt>
              <c:pt idx="97">
                <c:v>38.342901208122697</c:v>
              </c:pt>
              <c:pt idx="98">
                <c:v>36.783575705731394</c:v>
              </c:pt>
              <c:pt idx="99">
                <c:v>34.995700773860712</c:v>
              </c:pt>
              <c:pt idx="100">
                <c:v>35.297193655220497</c:v>
              </c:pt>
              <c:pt idx="101">
                <c:v>29.932438210895409</c:v>
              </c:pt>
              <c:pt idx="102">
                <c:v>32.379970797904328</c:v>
              </c:pt>
              <c:pt idx="103">
                <c:v>34.173430158052113</c:v>
              </c:pt>
              <c:pt idx="104">
                <c:v>34.258234743382417</c:v>
              </c:pt>
              <c:pt idx="105">
                <c:v>33.482142857142854</c:v>
              </c:pt>
              <c:pt idx="106">
                <c:v>32.322013445957595</c:v>
              </c:pt>
            </c:numLit>
          </c:val>
          <c:smooth val="0"/>
          <c:extLst>
            <c:ext xmlns:c16="http://schemas.microsoft.com/office/drawing/2014/chart" uri="{C3380CC4-5D6E-409C-BE32-E72D297353CC}">
              <c16:uniqueId val="{00000000-8B60-4E2C-A5EA-4D8DF7CE356B}"/>
            </c:ext>
          </c:extLst>
        </c:ser>
        <c:ser>
          <c:idx val="2"/>
          <c:order val="1"/>
          <c:tx>
            <c:v>Netherland baseload</c:v>
          </c:tx>
          <c:spPr>
            <a:ln w="19050" cap="rnd">
              <a:solidFill>
                <a:srgbClr val="00B0F0"/>
              </a:solidFill>
              <a:prstDash val="solid"/>
              <a:round/>
            </a:ln>
            <a:effectLst>
              <a:outerShdw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48.239373999644322</c:v>
              </c:pt>
              <c:pt idx="1">
                <c:v>51.995001338927075</c:v>
              </c:pt>
              <c:pt idx="2">
                <c:v>48.744788432537923</c:v>
              </c:pt>
              <c:pt idx="3">
                <c:v>47.202950733292347</c:v>
              </c:pt>
              <c:pt idx="4">
                <c:v>56.404178737599857</c:v>
              </c:pt>
              <c:pt idx="5">
                <c:v>51.015939744263449</c:v>
              </c:pt>
              <c:pt idx="6">
                <c:v>50.253009945908218</c:v>
              </c:pt>
              <c:pt idx="7">
                <c:v>56.563453990405577</c:v>
              </c:pt>
              <c:pt idx="8">
                <c:v>53.12200644430898</c:v>
              </c:pt>
              <c:pt idx="9">
                <c:v>50.183278058998084</c:v>
              </c:pt>
              <c:pt idx="10">
                <c:v>57.402870143507172</c:v>
              </c:pt>
              <c:pt idx="11">
                <c:v>56.917612405787061</c:v>
              </c:pt>
              <c:pt idx="12">
                <c:v>58.345642540620389</c:v>
              </c:pt>
              <c:pt idx="13">
                <c:v>57.746853394788168</c:v>
              </c:pt>
              <c:pt idx="14">
                <c:v>53.971215351812369</c:v>
              </c:pt>
              <c:pt idx="15">
                <c:v>51.719529579472557</c:v>
              </c:pt>
              <c:pt idx="16">
                <c:v>62.777876578338962</c:v>
              </c:pt>
              <c:pt idx="17">
                <c:v>71.995363766048499</c:v>
              </c:pt>
              <c:pt idx="18">
                <c:v>72.953579021970228</c:v>
              </c:pt>
              <c:pt idx="19">
                <c:v>61.968838526912194</c:v>
              </c:pt>
              <c:pt idx="20">
                <c:v>71.270571580251286</c:v>
              </c:pt>
              <c:pt idx="21">
                <c:v>52.081488042515502</c:v>
              </c:pt>
              <c:pt idx="22">
                <c:v>50.420168067226889</c:v>
              </c:pt>
              <c:pt idx="23">
                <c:v>51.856138164337224</c:v>
              </c:pt>
              <c:pt idx="24">
                <c:v>45.728732369378157</c:v>
              </c:pt>
              <c:pt idx="25">
                <c:v>60.033846976039911</c:v>
              </c:pt>
              <c:pt idx="26">
                <c:v>53.182952924393724</c:v>
              </c:pt>
              <c:pt idx="27">
                <c:v>50.520786966972317</c:v>
              </c:pt>
              <c:pt idx="28">
                <c:v>48.312405378929562</c:v>
              </c:pt>
              <c:pt idx="29">
                <c:v>43.820425684135223</c:v>
              </c:pt>
              <c:pt idx="30">
                <c:v>59.604750249297439</c:v>
              </c:pt>
              <c:pt idx="31">
                <c:v>63.030905476233514</c:v>
              </c:pt>
              <c:pt idx="32">
                <c:v>60.188509874326748</c:v>
              </c:pt>
              <c:pt idx="33">
                <c:v>67.885704016533381</c:v>
              </c:pt>
              <c:pt idx="34">
                <c:v>61.123595505617985</c:v>
              </c:pt>
              <c:pt idx="35">
                <c:v>52.524979746151772</c:v>
              </c:pt>
              <c:pt idx="36">
                <c:v>53.736846838744491</c:v>
              </c:pt>
              <c:pt idx="37">
                <c:v>54.497020046956841</c:v>
              </c:pt>
              <c:pt idx="38">
                <c:v>50.894147398843934</c:v>
              </c:pt>
              <c:pt idx="39">
                <c:v>49.635168002882622</c:v>
              </c:pt>
              <c:pt idx="40">
                <c:v>49.605310369573019</c:v>
              </c:pt>
              <c:pt idx="41">
                <c:v>59.630130807397379</c:v>
              </c:pt>
              <c:pt idx="42">
                <c:v>51.055385170485302</c:v>
              </c:pt>
              <c:pt idx="43">
                <c:v>38.851958318361483</c:v>
              </c:pt>
              <c:pt idx="44">
                <c:v>57.059088858818221</c:v>
              </c:pt>
              <c:pt idx="45">
                <c:v>56.946578685709127</c:v>
              </c:pt>
              <c:pt idx="46">
                <c:v>59.19813436182617</c:v>
              </c:pt>
              <c:pt idx="47">
                <c:v>49.35275080906149</c:v>
              </c:pt>
              <c:pt idx="48">
                <c:v>50.026968716289105</c:v>
              </c:pt>
              <c:pt idx="49">
                <c:v>63.149335983377007</c:v>
              </c:pt>
              <c:pt idx="50">
                <c:v>51.713255184851221</c:v>
              </c:pt>
              <c:pt idx="51">
                <c:v>47.808586762075137</c:v>
              </c:pt>
              <c:pt idx="52">
                <c:v>49.724002849002858</c:v>
              </c:pt>
              <c:pt idx="53">
                <c:v>48.4375</c:v>
              </c:pt>
              <c:pt idx="54">
                <c:v>47.420670093954975</c:v>
              </c:pt>
              <c:pt idx="55">
                <c:v>56.578020429728781</c:v>
              </c:pt>
              <c:pt idx="56">
                <c:v>65.399172608045063</c:v>
              </c:pt>
              <c:pt idx="57">
                <c:v>55.031723651744805</c:v>
              </c:pt>
              <c:pt idx="58">
                <c:v>63.179586110136796</c:v>
              </c:pt>
              <c:pt idx="59">
                <c:v>72.686072860379994</c:v>
              </c:pt>
              <c:pt idx="60">
                <c:v>58.741623879557913</c:v>
              </c:pt>
              <c:pt idx="61">
                <c:v>47.202494370344709</c:v>
              </c:pt>
              <c:pt idx="62">
                <c:v>52.972362245784815</c:v>
              </c:pt>
              <c:pt idx="63">
                <c:v>54.48383733055266</c:v>
              </c:pt>
              <c:pt idx="64">
                <c:v>54.662238923359261</c:v>
              </c:pt>
              <c:pt idx="65">
                <c:v>52.402127474060521</c:v>
              </c:pt>
              <c:pt idx="66">
                <c:v>45.454545454545453</c:v>
              </c:pt>
              <c:pt idx="67">
                <c:v>49.6674251706634</c:v>
              </c:pt>
              <c:pt idx="68">
                <c:v>45.847293246341032</c:v>
              </c:pt>
              <c:pt idx="69">
                <c:v>41.516562692206314</c:v>
              </c:pt>
              <c:pt idx="70">
                <c:v>41.14866047977587</c:v>
              </c:pt>
              <c:pt idx="71">
                <c:v>43.541046735515494</c:v>
              </c:pt>
              <c:pt idx="72">
                <c:v>46.781830936513508</c:v>
              </c:pt>
              <c:pt idx="73">
                <c:v>42.880969101123597</c:v>
              </c:pt>
              <c:pt idx="74">
                <c:v>43.756576639775524</c:v>
              </c:pt>
              <c:pt idx="75">
                <c:v>41.912997441101211</c:v>
              </c:pt>
              <c:pt idx="76">
                <c:v>41.487588807999295</c:v>
              </c:pt>
              <c:pt idx="77">
                <c:v>38.485087028776348</c:v>
              </c:pt>
              <c:pt idx="78">
                <c:v>38.418079096045197</c:v>
              </c:pt>
              <c:pt idx="79">
                <c:v>39.363920750782057</c:v>
              </c:pt>
              <c:pt idx="80">
                <c:v>40.646169880145912</c:v>
              </c:pt>
              <c:pt idx="81">
                <c:v>40.211915928434948</c:v>
              </c:pt>
              <c:pt idx="82">
                <c:v>37.997220774709049</c:v>
              </c:pt>
              <c:pt idx="83">
                <c:v>37.422839506172842</c:v>
              </c:pt>
              <c:pt idx="84">
                <c:v>36.532216715091437</c:v>
              </c:pt>
              <c:pt idx="85">
                <c:v>39.578514520688778</c:v>
              </c:pt>
              <c:pt idx="86">
                <c:v>21.638131291404971</c:v>
              </c:pt>
              <c:pt idx="87">
                <c:v>38.187285223367702</c:v>
              </c:pt>
              <c:pt idx="88">
                <c:v>38.358992001376109</c:v>
              </c:pt>
              <c:pt idx="89">
                <c:v>36.61268090971744</c:v>
              </c:pt>
              <c:pt idx="90">
                <c:v>37.508573388203018</c:v>
              </c:pt>
              <c:pt idx="91">
                <c:v>38.159710244912034</c:v>
              </c:pt>
              <c:pt idx="92">
                <c:v>36.418166238217658</c:v>
              </c:pt>
              <c:pt idx="93">
                <c:v>35.461604831751515</c:v>
              </c:pt>
              <c:pt idx="94">
                <c:v>36.355859709153123</c:v>
              </c:pt>
              <c:pt idx="95">
                <c:v>34.05704555129843</c:v>
              </c:pt>
              <c:pt idx="96">
                <c:v>38.330494037478708</c:v>
              </c:pt>
              <c:pt idx="97">
                <c:v>38.385742438522833</c:v>
              </c:pt>
              <c:pt idx="98">
                <c:v>35.457656116338754</c:v>
              </c:pt>
              <c:pt idx="99">
                <c:v>34.264832330180568</c:v>
              </c:pt>
              <c:pt idx="100">
                <c:v>35.558654348962868</c:v>
              </c:pt>
              <c:pt idx="101">
                <c:v>34.208500812451895</c:v>
              </c:pt>
              <c:pt idx="102">
                <c:v>32.637636348020273</c:v>
              </c:pt>
              <c:pt idx="103">
                <c:v>34.087996582656984</c:v>
              </c:pt>
              <c:pt idx="104">
                <c:v>35.917950463869268</c:v>
              </c:pt>
              <c:pt idx="105">
                <c:v>34.126030219780219</c:v>
              </c:pt>
              <c:pt idx="106">
                <c:v>32.752973625237026</c:v>
              </c:pt>
            </c:numLit>
          </c:val>
          <c:smooth val="0"/>
          <c:extLst>
            <c:ext xmlns:c16="http://schemas.microsoft.com/office/drawing/2014/chart" uri="{C3380CC4-5D6E-409C-BE32-E72D297353CC}">
              <c16:uniqueId val="{00000001-8B60-4E2C-A5EA-4D8DF7CE356B}"/>
            </c:ext>
          </c:extLst>
        </c:ser>
        <c:ser>
          <c:idx val="3"/>
          <c:order val="2"/>
          <c:tx>
            <c:v>German baseload</c:v>
          </c:tx>
          <c:spPr>
            <a:ln w="19050">
              <a:solidFill>
                <a:schemeClr val="accent2">
                  <a:lumMod val="75000"/>
                </a:schemeClr>
              </a:solidFill>
            </a:ln>
            <a:effectLst>
              <a:outerShdw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30.899875511292905</c:v>
              </c:pt>
              <c:pt idx="1">
                <c:v>43.961438900294567</c:v>
              </c:pt>
              <c:pt idx="2">
                <c:v>43.688459150181849</c:v>
              </c:pt>
              <c:pt idx="3">
                <c:v>44.129270220426804</c:v>
              </c:pt>
              <c:pt idx="4">
                <c:v>53.33157756123255</c:v>
              </c:pt>
              <c:pt idx="5">
                <c:v>49.264319495533371</c:v>
              </c:pt>
              <c:pt idx="6">
                <c:v>49.162449834234863</c:v>
              </c:pt>
              <c:pt idx="7">
                <c:v>55.16790231138247</c:v>
              </c:pt>
              <c:pt idx="8">
                <c:v>51.162588173822172</c:v>
              </c:pt>
              <c:pt idx="9">
                <c:v>48.219584569732937</c:v>
              </c:pt>
              <c:pt idx="10">
                <c:v>46.5960798039902</c:v>
              </c:pt>
              <c:pt idx="11">
                <c:v>54.92506280862861</c:v>
              </c:pt>
              <c:pt idx="12">
                <c:v>55.174211486662614</c:v>
              </c:pt>
              <c:pt idx="13">
                <c:v>51.409324587839038</c:v>
              </c:pt>
              <c:pt idx="14">
                <c:v>47.752309879175549</c:v>
              </c:pt>
              <c:pt idx="15">
                <c:v>40.671774768353522</c:v>
              </c:pt>
              <c:pt idx="16">
                <c:v>52.463097990396584</c:v>
              </c:pt>
              <c:pt idx="17">
                <c:v>69.766405135520685</c:v>
              </c:pt>
              <c:pt idx="18">
                <c:v>72.643515237420274</c:v>
              </c:pt>
              <c:pt idx="19">
                <c:v>57.099858356940516</c:v>
              </c:pt>
              <c:pt idx="20">
                <c:v>71.889930985666254</c:v>
              </c:pt>
              <c:pt idx="21">
                <c:v>48.494242692648363</c:v>
              </c:pt>
              <c:pt idx="22">
                <c:v>42.016806722689076</c:v>
              </c:pt>
              <c:pt idx="23">
                <c:v>49.586041128816881</c:v>
              </c:pt>
              <c:pt idx="24">
                <c:v>43.46669032200834</c:v>
              </c:pt>
              <c:pt idx="25">
                <c:v>48.543689320388353</c:v>
              </c:pt>
              <c:pt idx="26">
                <c:v>52.157631954350933</c:v>
              </c:pt>
              <c:pt idx="27">
                <c:v>47.404967506454199</c:v>
              </c:pt>
              <c:pt idx="28">
                <c:v>36.735239113010955</c:v>
              </c:pt>
              <c:pt idx="29">
                <c:v>32.194598461813634</c:v>
              </c:pt>
              <c:pt idx="30">
                <c:v>48.952950775088389</c:v>
              </c:pt>
              <c:pt idx="31">
                <c:v>62.804988252304355</c:v>
              </c:pt>
              <c:pt idx="32">
                <c:v>59.06642728904847</c:v>
              </c:pt>
              <c:pt idx="33">
                <c:v>65.594393027226161</c:v>
              </c:pt>
              <c:pt idx="34">
                <c:v>59.77528089887641</c:v>
              </c:pt>
              <c:pt idx="35">
                <c:v>55.810604014762802</c:v>
              </c:pt>
              <c:pt idx="36">
                <c:v>51.263602841982198</c:v>
              </c:pt>
              <c:pt idx="37">
                <c:v>50.207693696947814</c:v>
              </c:pt>
              <c:pt idx="38">
                <c:v>44.029985549132952</c:v>
              </c:pt>
              <c:pt idx="39">
                <c:v>42.788937933519506</c:v>
              </c:pt>
              <c:pt idx="40">
                <c:v>42.787944025834236</c:v>
              </c:pt>
              <c:pt idx="41">
                <c:v>52.774018944519618</c:v>
              </c:pt>
              <c:pt idx="42">
                <c:v>44.199891755367133</c:v>
              </c:pt>
              <c:pt idx="43">
                <c:v>32.024793388429757</c:v>
              </c:pt>
              <c:pt idx="44">
                <c:v>53.225078935498424</c:v>
              </c:pt>
              <c:pt idx="45">
                <c:v>44.743740395914308</c:v>
              </c:pt>
              <c:pt idx="46">
                <c:v>55.430980356982687</c:v>
              </c:pt>
              <c:pt idx="47">
                <c:v>26.294498381877023</c:v>
              </c:pt>
              <c:pt idx="48">
                <c:v>38.20568140956491</c:v>
              </c:pt>
              <c:pt idx="49">
                <c:v>59.625982473574851</c:v>
              </c:pt>
              <c:pt idx="50">
                <c:v>47.790802524797115</c:v>
              </c:pt>
              <c:pt idx="51">
                <c:v>28.220035778175312</c:v>
              </c:pt>
              <c:pt idx="52">
                <c:v>39.707977207977216</c:v>
              </c:pt>
              <c:pt idx="53">
                <c:v>41.517857142857146</c:v>
              </c:pt>
              <c:pt idx="54">
                <c:v>39.664953022513743</c:v>
              </c:pt>
              <c:pt idx="55">
                <c:v>55.477280732652346</c:v>
              </c:pt>
              <c:pt idx="56">
                <c:v>63.418713141448812</c:v>
              </c:pt>
              <c:pt idx="57">
                <c:v>54.635178004934794</c:v>
              </c:pt>
              <c:pt idx="58">
                <c:v>62.916520519116105</c:v>
              </c:pt>
              <c:pt idx="59">
                <c:v>72.686072860379994</c:v>
              </c:pt>
              <c:pt idx="60">
                <c:v>59.176747019406491</c:v>
              </c:pt>
              <c:pt idx="61">
                <c:v>47.635544777412093</c:v>
              </c:pt>
              <c:pt idx="62">
                <c:v>51.494872240570146</c:v>
              </c:pt>
              <c:pt idx="63">
                <c:v>48.44456030587417</c:v>
              </c:pt>
              <c:pt idx="64">
                <c:v>53.351393865245129</c:v>
              </c:pt>
              <c:pt idx="65">
                <c:v>47.737379021710701</c:v>
              </c:pt>
              <c:pt idx="66">
                <c:v>46.024371000262995</c:v>
              </c:pt>
              <c:pt idx="67">
                <c:v>46.60423595308945</c:v>
              </c:pt>
              <c:pt idx="68">
                <c:v>45.847293246341032</c:v>
              </c:pt>
              <c:pt idx="69">
                <c:v>36.903611281961169</c:v>
              </c:pt>
              <c:pt idx="70">
                <c:v>35.239012432148485</c:v>
              </c:pt>
              <c:pt idx="71">
                <c:v>29.975494486259411</c:v>
              </c:pt>
              <c:pt idx="72">
                <c:v>40.555945282357072</c:v>
              </c:pt>
              <c:pt idx="73">
                <c:v>40.686446629213485</c:v>
              </c:pt>
              <c:pt idx="74">
                <c:v>43.625043844265178</c:v>
              </c:pt>
              <c:pt idx="75">
                <c:v>41.229153798641143</c:v>
              </c:pt>
              <c:pt idx="76">
                <c:v>40.785895974037366</c:v>
              </c:pt>
              <c:pt idx="77">
                <c:v>36.079769089477828</c:v>
              </c:pt>
              <c:pt idx="78">
                <c:v>38.765754019991306</c:v>
              </c:pt>
              <c:pt idx="79">
                <c:v>38.972888425443166</c:v>
              </c:pt>
              <c:pt idx="80">
                <c:v>40.602744484974814</c:v>
              </c:pt>
              <c:pt idx="81">
                <c:v>40.168490533263856</c:v>
              </c:pt>
              <c:pt idx="82">
                <c:v>38.214347750564535</c:v>
              </c:pt>
              <c:pt idx="83">
                <c:v>37.07990397805213</c:v>
              </c:pt>
              <c:pt idx="84">
                <c:v>34.609468466928732</c:v>
              </c:pt>
              <c:pt idx="85">
                <c:v>38.593335046688942</c:v>
              </c:pt>
              <c:pt idx="86">
                <c:v>20.648713757205542</c:v>
              </c:pt>
              <c:pt idx="87">
                <c:v>22.766323024054984</c:v>
              </c:pt>
              <c:pt idx="88">
                <c:v>33.628623032596543</c:v>
              </c:pt>
              <c:pt idx="89">
                <c:v>25.844245348035841</c:v>
              </c:pt>
              <c:pt idx="90">
                <c:v>24.005486968449933</c:v>
              </c:pt>
              <c:pt idx="91">
                <c:v>25.439806829941357</c:v>
              </c:pt>
              <c:pt idx="92">
                <c:v>31.705227077977725</c:v>
              </c:pt>
              <c:pt idx="93">
                <c:v>18.981880931837793</c:v>
              </c:pt>
              <c:pt idx="94">
                <c:v>26.732249786142003</c:v>
              </c:pt>
              <c:pt idx="95">
                <c:v>23.414218816517668</c:v>
              </c:pt>
              <c:pt idx="96">
                <c:v>27.683134582623509</c:v>
              </c:pt>
              <c:pt idx="97">
                <c:v>37.957330134521463</c:v>
              </c:pt>
              <c:pt idx="98">
                <c:v>36.569717707442258</c:v>
              </c:pt>
              <c:pt idx="99">
                <c:v>34.823731728288912</c:v>
              </c:pt>
              <c:pt idx="100">
                <c:v>35.515077566672474</c:v>
              </c:pt>
              <c:pt idx="101">
                <c:v>27.152997519883691</c:v>
              </c:pt>
              <c:pt idx="102">
                <c:v>31.778751180967109</c:v>
              </c:pt>
              <c:pt idx="103">
                <c:v>33.788979068774026</c:v>
              </c:pt>
              <c:pt idx="104">
                <c:v>35.747723210486001</c:v>
              </c:pt>
              <c:pt idx="105">
                <c:v>33.696771978021978</c:v>
              </c:pt>
              <c:pt idx="106">
                <c:v>34.045854163075333</c:v>
              </c:pt>
            </c:numLit>
          </c:val>
          <c:smooth val="0"/>
          <c:extLst>
            <c:ext xmlns:c16="http://schemas.microsoft.com/office/drawing/2014/chart" uri="{C3380CC4-5D6E-409C-BE32-E72D297353CC}">
              <c16:uniqueId val="{00000002-8B60-4E2C-A5EA-4D8DF7CE356B}"/>
            </c:ext>
          </c:extLst>
        </c:ser>
        <c:ser>
          <c:idx val="4"/>
          <c:order val="3"/>
          <c:tx>
            <c:v>Belgian baseload</c:v>
          </c:tx>
          <c:spPr>
            <a:ln w="19050">
              <a:solidFill>
                <a:schemeClr val="accent6">
                  <a:lumMod val="75000"/>
                </a:schemeClr>
              </a:solidFill>
            </a:ln>
            <a:effectLst>
              <a:outerShdw algn="ctr" rotWithShape="0">
                <a:schemeClr val="tx1">
                  <a:alpha val="40000"/>
                </a:scheme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104.92619598079317</c:v>
              </c:pt>
              <c:pt idx="1">
                <c:v>101.22288672676963</c:v>
              </c:pt>
              <c:pt idx="2">
                <c:v>92.388893817085076</c:v>
              </c:pt>
              <c:pt idx="3">
                <c:v>91.463950118556255</c:v>
              </c:pt>
              <c:pt idx="4">
                <c:v>94.943376349749798</c:v>
              </c:pt>
              <c:pt idx="5">
                <c:v>74.706603608337716</c:v>
              </c:pt>
              <c:pt idx="6">
                <c:v>70.930029663235032</c:v>
              </c:pt>
              <c:pt idx="7">
                <c:v>61.05538595726123</c:v>
              </c:pt>
              <c:pt idx="8">
                <c:v>57.911695549943396</c:v>
              </c:pt>
              <c:pt idx="9">
                <c:v>58.474428347006466</c:v>
              </c:pt>
              <c:pt idx="10">
                <c:v>65.4095204760238</c:v>
              </c:pt>
              <c:pt idx="11">
                <c:v>59.776487914753531</c:v>
              </c:pt>
              <c:pt idx="12">
                <c:v>61.039186723433836</c:v>
              </c:pt>
              <c:pt idx="13">
                <c:v>63.818471902145014</c:v>
              </c:pt>
              <c:pt idx="14">
                <c:v>79.957356076759055</c:v>
              </c:pt>
              <c:pt idx="15">
                <c:v>102.45901639344262</c:v>
              </c:pt>
              <c:pt idx="16">
                <c:v>155.61088386982038</c:v>
              </c:pt>
              <c:pt idx="17">
                <c:v>151.5691868758916</c:v>
              </c:pt>
              <c:pt idx="18">
                <c:v>88.589652728561305</c:v>
              </c:pt>
              <c:pt idx="19">
                <c:v>106.23229461756375</c:v>
              </c:pt>
              <c:pt idx="20">
                <c:v>79.631923553353388</c:v>
              </c:pt>
              <c:pt idx="21">
                <c:v>62.444641275465017</c:v>
              </c:pt>
              <c:pt idx="22">
                <c:v>60.150375939849624</c:v>
              </c:pt>
              <c:pt idx="23">
                <c:v>57.865218552479305</c:v>
              </c:pt>
              <c:pt idx="24">
                <c:v>50.341523995387206</c:v>
              </c:pt>
              <c:pt idx="25">
                <c:v>64.131112496659838</c:v>
              </c:pt>
              <c:pt idx="26">
                <c:v>56.303495007132668</c:v>
              </c:pt>
              <c:pt idx="27">
                <c:v>56.61889076827206</c:v>
              </c:pt>
              <c:pt idx="28">
                <c:v>48.980318817347943</c:v>
              </c:pt>
              <c:pt idx="29">
                <c:v>54.015381863709536</c:v>
              </c:pt>
              <c:pt idx="30">
                <c:v>63.366875169975536</c:v>
              </c:pt>
              <c:pt idx="31">
                <c:v>66.419663835170795</c:v>
              </c:pt>
              <c:pt idx="32">
                <c:v>63.734290843806107</c:v>
              </c:pt>
              <c:pt idx="33">
                <c:v>72.782819660346846</c:v>
              </c:pt>
              <c:pt idx="34">
                <c:v>62.921348314606746</c:v>
              </c:pt>
              <c:pt idx="35">
                <c:v>56.755783598883781</c:v>
              </c:pt>
              <c:pt idx="36">
                <c:v>55.850346254159554</c:v>
              </c:pt>
              <c:pt idx="37">
                <c:v>55.083980494852817</c:v>
              </c:pt>
              <c:pt idx="38">
                <c:v>49.765173410404628</c:v>
              </c:pt>
              <c:pt idx="39">
                <c:v>46.707503828483922</c:v>
              </c:pt>
              <c:pt idx="40">
                <c:v>50.322927879440257</c:v>
              </c:pt>
              <c:pt idx="41">
                <c:v>55.299954894000898</c:v>
              </c:pt>
              <c:pt idx="42">
                <c:v>51.100487100847921</c:v>
              </c:pt>
              <c:pt idx="43">
                <c:v>60.636004311893643</c:v>
              </c:pt>
              <c:pt idx="44">
                <c:v>55.705908885881819</c:v>
              </c:pt>
              <c:pt idx="45">
                <c:v>61.01419144897406</c:v>
              </c:pt>
              <c:pt idx="46">
                <c:v>63.682841510449364</c:v>
              </c:pt>
              <c:pt idx="47">
                <c:v>50.791082344480408</c:v>
              </c:pt>
              <c:pt idx="48">
                <c:v>53.128371089536145</c:v>
              </c:pt>
              <c:pt idx="49">
                <c:v>62.110398409973804</c:v>
              </c:pt>
              <c:pt idx="50">
                <c:v>55.229936880072138</c:v>
              </c:pt>
              <c:pt idx="51">
                <c:v>51.296958855098389</c:v>
              </c:pt>
              <c:pt idx="52">
                <c:v>52.083333333333336</c:v>
              </c:pt>
              <c:pt idx="53">
                <c:v>49.107142857142861</c:v>
              </c:pt>
              <c:pt idx="54">
                <c:v>51.143414288246767</c:v>
              </c:pt>
              <c:pt idx="55">
                <c:v>57.678760126805223</c:v>
              </c:pt>
              <c:pt idx="56">
                <c:v>64.959070504357015</c:v>
              </c:pt>
              <c:pt idx="57">
                <c:v>65.914698625308418</c:v>
              </c:pt>
              <c:pt idx="58">
                <c:v>64.88951245177131</c:v>
              </c:pt>
              <c:pt idx="59">
                <c:v>72.686072860379994</c:v>
              </c:pt>
              <c:pt idx="60">
                <c:v>56.435471238360449</c:v>
              </c:pt>
              <c:pt idx="61">
                <c:v>43.824701195219127</c:v>
              </c:pt>
              <c:pt idx="62">
                <c:v>55.405875195550152</c:v>
              </c:pt>
              <c:pt idx="63">
                <c:v>55.396246089676744</c:v>
              </c:pt>
              <c:pt idx="64">
                <c:v>55.929389146202922</c:v>
              </c:pt>
              <c:pt idx="65">
                <c:v>54.058767111343627</c:v>
              </c:pt>
              <c:pt idx="66">
                <c:v>52.818444814587536</c:v>
              </c:pt>
              <c:pt idx="67">
                <c:v>50.105023630316822</c:v>
              </c:pt>
              <c:pt idx="68">
                <c:v>47.169811320754718</c:v>
              </c:pt>
              <c:pt idx="69">
                <c:v>42.175555750812762</c:v>
              </c:pt>
              <c:pt idx="70">
                <c:v>42.024163894239187</c:v>
              </c:pt>
              <c:pt idx="71">
                <c:v>42.665849816208649</c:v>
              </c:pt>
              <c:pt idx="72">
                <c:v>45.378814451069807</c:v>
              </c:pt>
              <c:pt idx="73">
                <c:v>45.646067415730343</c:v>
              </c:pt>
              <c:pt idx="74">
                <c:v>44.721150473518065</c:v>
              </c:pt>
              <c:pt idx="75">
                <c:v>41.912997441101211</c:v>
              </c:pt>
              <c:pt idx="76">
                <c:v>41.268309797386195</c:v>
              </c:pt>
              <c:pt idx="77">
                <c:v>41.546400769701741</c:v>
              </c:pt>
              <c:pt idx="78">
                <c:v>40.41720990873533</c:v>
              </c:pt>
              <c:pt idx="79">
                <c:v>39.754953076120955</c:v>
              </c:pt>
              <c:pt idx="80">
                <c:v>41.036998436685778</c:v>
              </c:pt>
              <c:pt idx="81">
                <c:v>40.385617509119335</c:v>
              </c:pt>
              <c:pt idx="82">
                <c:v>39.517109605697414</c:v>
              </c:pt>
              <c:pt idx="83">
                <c:v>37.294238683127574</c:v>
              </c:pt>
              <c:pt idx="84">
                <c:v>36.062211587762775</c:v>
              </c:pt>
              <c:pt idx="85">
                <c:v>39.492846740340966</c:v>
              </c:pt>
              <c:pt idx="86">
                <c:v>29.98365310160888</c:v>
              </c:pt>
              <c:pt idx="87">
                <c:v>36.082474226804123</c:v>
              </c:pt>
              <c:pt idx="88">
                <c:v>34.918723660445515</c:v>
              </c:pt>
              <c:pt idx="89">
                <c:v>29.634734665747761</c:v>
              </c:pt>
              <c:pt idx="90">
                <c:v>35.236625514403293</c:v>
              </c:pt>
              <c:pt idx="91">
                <c:v>33.934115212142117</c:v>
              </c:pt>
              <c:pt idx="92">
                <c:v>35.989717223650388</c:v>
              </c:pt>
              <c:pt idx="93">
                <c:v>33.649698015530632</c:v>
              </c:pt>
              <c:pt idx="94">
                <c:v>37.211291702309666</c:v>
              </c:pt>
              <c:pt idx="95">
                <c:v>30.651340996168585</c:v>
              </c:pt>
              <c:pt idx="96">
                <c:v>34.071550255536629</c:v>
              </c:pt>
              <c:pt idx="97">
                <c:v>41.127581184131607</c:v>
              </c:pt>
              <c:pt idx="98">
                <c:v>36.99743370402053</c:v>
              </c:pt>
              <c:pt idx="99">
                <c:v>35.253654342218404</c:v>
              </c:pt>
              <c:pt idx="100">
                <c:v>35.515077566672474</c:v>
              </c:pt>
              <c:pt idx="101">
                <c:v>30.14624134097323</c:v>
              </c:pt>
              <c:pt idx="102">
                <c:v>34.140685390363309</c:v>
              </c:pt>
              <c:pt idx="103">
                <c:v>35.027765912003417</c:v>
              </c:pt>
              <c:pt idx="104">
                <c:v>35.322155077027837</c:v>
              </c:pt>
              <c:pt idx="105">
                <c:v>33.911401098901095</c:v>
              </c:pt>
              <c:pt idx="106">
                <c:v>33.614893983795895</c:v>
              </c:pt>
            </c:numLit>
          </c:val>
          <c:smooth val="0"/>
          <c:extLst>
            <c:ext xmlns:c16="http://schemas.microsoft.com/office/drawing/2014/chart" uri="{C3380CC4-5D6E-409C-BE32-E72D297353CC}">
              <c16:uniqueId val="{00000003-8B60-4E2C-A5EA-4D8DF7CE356B}"/>
            </c:ext>
          </c:extLst>
        </c:ser>
        <c:ser>
          <c:idx val="0"/>
          <c:order val="4"/>
          <c:tx>
            <c:v>GB baseload</c:v>
          </c:tx>
          <c:spPr>
            <a:ln w="31750" cap="rnd">
              <a:solidFill>
                <a:srgbClr val="7030A0"/>
              </a:solidFill>
              <a:prstDash val="solid"/>
              <a:round/>
            </a:ln>
            <a:effectLst>
              <a:outerShdw blurRad="63500" dist="38100" dir="5400000"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65.7</c:v>
              </c:pt>
              <c:pt idx="1">
                <c:v>64</c:v>
              </c:pt>
              <c:pt idx="2">
                <c:v>63.65</c:v>
              </c:pt>
              <c:pt idx="3">
                <c:v>60.8</c:v>
              </c:pt>
              <c:pt idx="4">
                <c:v>60.5</c:v>
              </c:pt>
              <c:pt idx="5">
                <c:v>58.05</c:v>
              </c:pt>
              <c:pt idx="6">
                <c:v>56.85</c:v>
              </c:pt>
              <c:pt idx="7">
                <c:v>59.7</c:v>
              </c:pt>
              <c:pt idx="8">
                <c:v>59.9</c:v>
              </c:pt>
              <c:pt idx="9">
                <c:v>61.1</c:v>
              </c:pt>
              <c:pt idx="10">
                <c:v>61.3</c:v>
              </c:pt>
              <c:pt idx="11">
                <c:v>61.2</c:v>
              </c:pt>
              <c:pt idx="12">
                <c:v>63.25</c:v>
              </c:pt>
              <c:pt idx="13">
                <c:v>65.599999999999994</c:v>
              </c:pt>
              <c:pt idx="14">
                <c:v>66</c:v>
              </c:pt>
              <c:pt idx="15">
                <c:v>60.25</c:v>
              </c:pt>
              <c:pt idx="16">
                <c:v>65.25</c:v>
              </c:pt>
              <c:pt idx="17">
                <c:v>70.400000000000006</c:v>
              </c:pt>
              <c:pt idx="18">
                <c:v>71</c:v>
              </c:pt>
              <c:pt idx="19">
                <c:v>67.75</c:v>
              </c:pt>
              <c:pt idx="20">
                <c:v>62.75</c:v>
              </c:pt>
              <c:pt idx="21">
                <c:v>60</c:v>
              </c:pt>
              <c:pt idx="22">
                <c:v>58.95</c:v>
              </c:pt>
              <c:pt idx="23">
                <c:v>57.85</c:v>
              </c:pt>
              <c:pt idx="24">
                <c:v>60.1</c:v>
              </c:pt>
              <c:pt idx="25">
                <c:v>69.900000000000006</c:v>
              </c:pt>
              <c:pt idx="26">
                <c:v>63.4</c:v>
              </c:pt>
              <c:pt idx="27">
                <c:v>60.65</c:v>
              </c:pt>
              <c:pt idx="28">
                <c:v>56.5</c:v>
              </c:pt>
              <c:pt idx="29">
                <c:v>64.650000000000006</c:v>
              </c:pt>
              <c:pt idx="30">
                <c:v>63.25</c:v>
              </c:pt>
              <c:pt idx="31">
                <c:v>62.3</c:v>
              </c:pt>
              <c:pt idx="32">
                <c:v>62</c:v>
              </c:pt>
              <c:pt idx="33">
                <c:v>67</c:v>
              </c:pt>
              <c:pt idx="34">
                <c:v>64.099999999999994</c:v>
              </c:pt>
              <c:pt idx="35">
                <c:v>63.8</c:v>
              </c:pt>
              <c:pt idx="36">
                <c:v>64.3</c:v>
              </c:pt>
              <c:pt idx="37">
                <c:v>63.8</c:v>
              </c:pt>
              <c:pt idx="38">
                <c:v>64.75</c:v>
              </c:pt>
              <c:pt idx="39">
                <c:v>65.599999999999994</c:v>
              </c:pt>
              <c:pt idx="40">
                <c:v>67.5</c:v>
              </c:pt>
              <c:pt idx="41">
                <c:v>65</c:v>
              </c:pt>
              <c:pt idx="42">
                <c:v>62</c:v>
              </c:pt>
              <c:pt idx="43">
                <c:v>65</c:v>
              </c:pt>
              <c:pt idx="44">
                <c:v>67.75</c:v>
              </c:pt>
              <c:pt idx="45">
                <c:v>66.7</c:v>
              </c:pt>
              <c:pt idx="46">
                <c:v>62.3</c:v>
              </c:pt>
              <c:pt idx="47">
                <c:v>57.8</c:v>
              </c:pt>
              <c:pt idx="48">
                <c:v>63</c:v>
              </c:pt>
              <c:pt idx="49">
                <c:v>63.85</c:v>
              </c:pt>
              <c:pt idx="50">
                <c:v>60.1</c:v>
              </c:pt>
              <c:pt idx="51">
                <c:v>60.5</c:v>
              </c:pt>
              <c:pt idx="52">
                <c:v>58.5</c:v>
              </c:pt>
              <c:pt idx="53">
                <c:v>59</c:v>
              </c:pt>
              <c:pt idx="54">
                <c:v>62.5</c:v>
              </c:pt>
              <c:pt idx="55">
                <c:v>62.75</c:v>
              </c:pt>
              <c:pt idx="56">
                <c:v>64.8</c:v>
              </c:pt>
              <c:pt idx="57">
                <c:v>63.2</c:v>
              </c:pt>
              <c:pt idx="58">
                <c:v>66.400000000000006</c:v>
              </c:pt>
              <c:pt idx="59">
                <c:v>73</c:v>
              </c:pt>
              <c:pt idx="60">
                <c:v>59.5</c:v>
              </c:pt>
              <c:pt idx="61">
                <c:v>59.1</c:v>
              </c:pt>
              <c:pt idx="62">
                <c:v>60</c:v>
              </c:pt>
              <c:pt idx="63">
                <c:v>63.65</c:v>
              </c:pt>
              <c:pt idx="64">
                <c:v>60.25</c:v>
              </c:pt>
              <c:pt idx="65">
                <c:v>58.6</c:v>
              </c:pt>
              <c:pt idx="66">
                <c:v>54.9</c:v>
              </c:pt>
              <c:pt idx="67">
                <c:v>53.5</c:v>
              </c:pt>
              <c:pt idx="68">
                <c:v>53.35</c:v>
              </c:pt>
              <c:pt idx="69">
                <c:v>52.25</c:v>
              </c:pt>
              <c:pt idx="70">
                <c:v>50.5</c:v>
              </c:pt>
              <c:pt idx="71">
                <c:v>55</c:v>
              </c:pt>
              <c:pt idx="72">
                <c:v>50.9</c:v>
              </c:pt>
              <c:pt idx="73">
                <c:v>50</c:v>
              </c:pt>
              <c:pt idx="74">
                <c:v>49.75</c:v>
              </c:pt>
              <c:pt idx="75">
                <c:v>49.4</c:v>
              </c:pt>
              <c:pt idx="76">
                <c:v>49.9</c:v>
              </c:pt>
              <c:pt idx="77">
                <c:v>50</c:v>
              </c:pt>
              <c:pt idx="78">
                <c:v>47.95</c:v>
              </c:pt>
              <c:pt idx="79">
                <c:v>49.3</c:v>
              </c:pt>
              <c:pt idx="80">
                <c:v>48.25</c:v>
              </c:pt>
              <c:pt idx="81">
                <c:v>49.4</c:v>
              </c:pt>
              <c:pt idx="82">
                <c:v>47.05</c:v>
              </c:pt>
              <c:pt idx="83">
                <c:v>48.45</c:v>
              </c:pt>
              <c:pt idx="84">
                <c:v>48.5</c:v>
              </c:pt>
              <c:pt idx="85">
                <c:v>48.85</c:v>
              </c:pt>
              <c:pt idx="86">
                <c:v>48.25</c:v>
              </c:pt>
              <c:pt idx="87">
                <c:v>48.05</c:v>
              </c:pt>
              <c:pt idx="88">
                <c:v>48</c:v>
              </c:pt>
              <c:pt idx="89">
                <c:v>46.85</c:v>
              </c:pt>
              <c:pt idx="90">
                <c:v>47.45</c:v>
              </c:pt>
              <c:pt idx="91">
                <c:v>47.75</c:v>
              </c:pt>
              <c:pt idx="92">
                <c:v>46.1</c:v>
              </c:pt>
              <c:pt idx="93">
                <c:v>44.8</c:v>
              </c:pt>
              <c:pt idx="94">
                <c:v>43.9</c:v>
              </c:pt>
              <c:pt idx="95">
                <c:v>43.1</c:v>
              </c:pt>
              <c:pt idx="96">
                <c:v>47.25</c:v>
              </c:pt>
              <c:pt idx="97">
                <c:v>45</c:v>
              </c:pt>
              <c:pt idx="98">
                <c:v>44.3</c:v>
              </c:pt>
              <c:pt idx="99">
                <c:v>43.5</c:v>
              </c:pt>
              <c:pt idx="100">
                <c:v>43.05</c:v>
              </c:pt>
              <c:pt idx="101">
                <c:v>44.15</c:v>
              </c:pt>
              <c:pt idx="102">
                <c:v>42.6</c:v>
              </c:pt>
              <c:pt idx="103">
                <c:v>42.45</c:v>
              </c:pt>
              <c:pt idx="104">
                <c:v>42.65</c:v>
              </c:pt>
              <c:pt idx="105">
                <c:v>42.25</c:v>
              </c:pt>
              <c:pt idx="106">
                <c:v>42.5</c:v>
              </c:pt>
            </c:numLit>
          </c:val>
          <c:smooth val="0"/>
          <c:extLst>
            <c:ext xmlns:c16="http://schemas.microsoft.com/office/drawing/2014/chart" uri="{C3380CC4-5D6E-409C-BE32-E72D297353CC}">
              <c16:uniqueId val="{00000004-8B60-4E2C-A5EA-4D8DF7CE356B}"/>
            </c:ext>
          </c:extLst>
        </c:ser>
        <c:dLbls>
          <c:showLegendKey val="0"/>
          <c:showVal val="0"/>
          <c:showCatName val="0"/>
          <c:showSerName val="0"/>
          <c:showPercent val="0"/>
          <c:showBubbleSize val="0"/>
        </c:dLbls>
        <c:smooth val="0"/>
        <c:axId val="218465408"/>
        <c:axId val="218639360"/>
      </c:lineChart>
      <c:dateAx>
        <c:axId val="218465408"/>
        <c:scaling>
          <c:orientation val="minMax"/>
        </c:scaling>
        <c:delete val="0"/>
        <c:axPos val="b"/>
        <c:numFmt formatCode="dd\ 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crossAx val="218639360"/>
        <c:crosses val="autoZero"/>
        <c:auto val="0"/>
        <c:lblOffset val="100"/>
        <c:baseTimeUnit val="days"/>
        <c:majorUnit val="10"/>
        <c:majorTimeUnit val="days"/>
      </c:dateAx>
      <c:valAx>
        <c:axId val="218639360"/>
        <c:scaling>
          <c:orientation val="minMax"/>
          <c:max val="160"/>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dk1"/>
                    </a:solidFill>
                    <a:latin typeface="+mn-lt"/>
                    <a:ea typeface="+mn-ea"/>
                    <a:cs typeface="+mn-cs"/>
                  </a:defRPr>
                </a:pPr>
                <a:r>
                  <a:rPr lang="en-US" sz="1200"/>
                  <a:t>£/MWh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crossAx val="218465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no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3"/>
          <c:order val="0"/>
          <c:tx>
            <c:v>IFA flow at peak times</c:v>
          </c:tx>
          <c:spPr>
            <a:solidFill>
              <a:schemeClr val="tx2"/>
            </a:solidFill>
            <a:ln w="19050">
              <a:noFill/>
            </a:ln>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504</c:v>
              </c:pt>
              <c:pt idx="1">
                <c:v>1998</c:v>
              </c:pt>
              <c:pt idx="2">
                <c:v>1998</c:v>
              </c:pt>
              <c:pt idx="3">
                <c:v>1998</c:v>
              </c:pt>
              <c:pt idx="4">
                <c:v>1998</c:v>
              </c:pt>
              <c:pt idx="5">
                <c:v>1908</c:v>
              </c:pt>
              <c:pt idx="6">
                <c:v>1998</c:v>
              </c:pt>
              <c:pt idx="7">
                <c:v>2000</c:v>
              </c:pt>
              <c:pt idx="8">
                <c:v>1998</c:v>
              </c:pt>
              <c:pt idx="9">
                <c:v>1998</c:v>
              </c:pt>
              <c:pt idx="10">
                <c:v>1996</c:v>
              </c:pt>
              <c:pt idx="11">
                <c:v>1998</c:v>
              </c:pt>
              <c:pt idx="12">
                <c:v>1998</c:v>
              </c:pt>
              <c:pt idx="13">
                <c:v>1998</c:v>
              </c:pt>
              <c:pt idx="14">
                <c:v>2000</c:v>
              </c:pt>
              <c:pt idx="15">
                <c:v>1526</c:v>
              </c:pt>
              <c:pt idx="16">
                <c:v>2000</c:v>
              </c:pt>
              <c:pt idx="17">
                <c:v>2000</c:v>
              </c:pt>
              <c:pt idx="18">
                <c:v>2000</c:v>
              </c:pt>
              <c:pt idx="19">
                <c:v>2000</c:v>
              </c:pt>
              <c:pt idx="20">
                <c:v>2000</c:v>
              </c:pt>
              <c:pt idx="21">
                <c:v>-210</c:v>
              </c:pt>
              <c:pt idx="22">
                <c:v>-1108</c:v>
              </c:pt>
              <c:pt idx="23">
                <c:v>-1498</c:v>
              </c:pt>
              <c:pt idx="24">
                <c:v>-84</c:v>
              </c:pt>
              <c:pt idx="25">
                <c:v>616</c:v>
              </c:pt>
              <c:pt idx="26">
                <c:v>2000</c:v>
              </c:pt>
              <c:pt idx="27">
                <c:v>2000</c:v>
              </c:pt>
              <c:pt idx="28">
                <c:v>828</c:v>
              </c:pt>
              <c:pt idx="29">
                <c:v>-450</c:v>
              </c:pt>
              <c:pt idx="30">
                <c:v>2000</c:v>
              </c:pt>
              <c:pt idx="31">
                <c:v>1998</c:v>
              </c:pt>
              <c:pt idx="32">
                <c:v>1998</c:v>
              </c:pt>
              <c:pt idx="33">
                <c:v>2000</c:v>
              </c:pt>
              <c:pt idx="34">
                <c:v>1998</c:v>
              </c:pt>
              <c:pt idx="35">
                <c:v>2000</c:v>
              </c:pt>
              <c:pt idx="36">
                <c:v>2000</c:v>
              </c:pt>
              <c:pt idx="37">
                <c:v>2000</c:v>
              </c:pt>
              <c:pt idx="38">
                <c:v>1998</c:v>
              </c:pt>
              <c:pt idx="39">
                <c:v>1998</c:v>
              </c:pt>
              <c:pt idx="40">
                <c:v>2000</c:v>
              </c:pt>
              <c:pt idx="41">
                <c:v>2000</c:v>
              </c:pt>
              <c:pt idx="42">
                <c:v>2000</c:v>
              </c:pt>
              <c:pt idx="43">
                <c:v>2000</c:v>
              </c:pt>
              <c:pt idx="44">
                <c:v>604</c:v>
              </c:pt>
              <c:pt idx="45">
                <c:v>1384</c:v>
              </c:pt>
              <c:pt idx="46">
                <c:v>220</c:v>
              </c:pt>
              <c:pt idx="47">
                <c:v>1998</c:v>
              </c:pt>
              <c:pt idx="48">
                <c:v>1998</c:v>
              </c:pt>
              <c:pt idx="49">
                <c:v>-2</c:v>
              </c:pt>
              <c:pt idx="50">
                <c:v>1996</c:v>
              </c:pt>
              <c:pt idx="51">
                <c:v>1996</c:v>
              </c:pt>
              <c:pt idx="52">
                <c:v>1998</c:v>
              </c:pt>
              <c:pt idx="53">
                <c:v>1996</c:v>
              </c:pt>
              <c:pt idx="54">
                <c:v>1996</c:v>
              </c:pt>
              <c:pt idx="55">
                <c:v>1996</c:v>
              </c:pt>
              <c:pt idx="56">
                <c:v>1998</c:v>
              </c:pt>
              <c:pt idx="57">
                <c:v>2000</c:v>
              </c:pt>
              <c:pt idx="58">
                <c:v>1998</c:v>
              </c:pt>
              <c:pt idx="59">
                <c:v>1998</c:v>
              </c:pt>
              <c:pt idx="60">
                <c:v>1998</c:v>
              </c:pt>
              <c:pt idx="61">
                <c:v>1998</c:v>
              </c:pt>
              <c:pt idx="62">
                <c:v>1998</c:v>
              </c:pt>
              <c:pt idx="63">
                <c:v>1998</c:v>
              </c:pt>
              <c:pt idx="64">
                <c:v>1998</c:v>
              </c:pt>
              <c:pt idx="65">
                <c:v>1998</c:v>
              </c:pt>
              <c:pt idx="66">
                <c:v>1998</c:v>
              </c:pt>
              <c:pt idx="67">
                <c:v>1998</c:v>
              </c:pt>
              <c:pt idx="68">
                <c:v>1996</c:v>
              </c:pt>
              <c:pt idx="69">
                <c:v>1998</c:v>
              </c:pt>
              <c:pt idx="70">
                <c:v>1998</c:v>
              </c:pt>
              <c:pt idx="71">
                <c:v>1998</c:v>
              </c:pt>
              <c:pt idx="72">
                <c:v>1998</c:v>
              </c:pt>
              <c:pt idx="73">
                <c:v>396</c:v>
              </c:pt>
              <c:pt idx="74">
                <c:v>1648</c:v>
              </c:pt>
              <c:pt idx="75">
                <c:v>1998</c:v>
              </c:pt>
              <c:pt idx="76">
                <c:v>1998</c:v>
              </c:pt>
              <c:pt idx="77">
                <c:v>1996</c:v>
              </c:pt>
              <c:pt idx="78">
                <c:v>1994</c:v>
              </c:pt>
              <c:pt idx="79">
                <c:v>1996</c:v>
              </c:pt>
              <c:pt idx="80">
                <c:v>1996</c:v>
              </c:pt>
              <c:pt idx="81">
                <c:v>2000</c:v>
              </c:pt>
              <c:pt idx="82">
                <c:v>2000</c:v>
              </c:pt>
              <c:pt idx="83">
                <c:v>1998</c:v>
              </c:pt>
              <c:pt idx="84">
                <c:v>-1162</c:v>
              </c:pt>
              <c:pt idx="85">
                <c:v>1680</c:v>
              </c:pt>
              <c:pt idx="86">
                <c:v>1998</c:v>
              </c:pt>
              <c:pt idx="87">
                <c:v>1996</c:v>
              </c:pt>
              <c:pt idx="88">
                <c:v>1230</c:v>
              </c:pt>
              <c:pt idx="89">
                <c:v>1996</c:v>
              </c:pt>
              <c:pt idx="90">
                <c:v>1998</c:v>
              </c:pt>
              <c:pt idx="91">
                <c:v>1494</c:v>
              </c:pt>
              <c:pt idx="92">
                <c:v>1998</c:v>
              </c:pt>
              <c:pt idx="93">
                <c:v>1998</c:v>
              </c:pt>
              <c:pt idx="94">
                <c:v>1994</c:v>
              </c:pt>
              <c:pt idx="95">
                <c:v>1996</c:v>
              </c:pt>
              <c:pt idx="96">
                <c:v>1994</c:v>
              </c:pt>
              <c:pt idx="97">
                <c:v>1996</c:v>
              </c:pt>
              <c:pt idx="98">
                <c:v>1526</c:v>
              </c:pt>
              <c:pt idx="99">
                <c:v>1384</c:v>
              </c:pt>
              <c:pt idx="100">
                <c:v>1996</c:v>
              </c:pt>
              <c:pt idx="101">
                <c:v>1994</c:v>
              </c:pt>
              <c:pt idx="102">
                <c:v>1994</c:v>
              </c:pt>
              <c:pt idx="103">
                <c:v>1996</c:v>
              </c:pt>
              <c:pt idx="104">
                <c:v>1994</c:v>
              </c:pt>
              <c:pt idx="105">
                <c:v>1996</c:v>
              </c:pt>
              <c:pt idx="106">
                <c:v>1998</c:v>
              </c:pt>
              <c:pt idx="107">
                <c:v>1998</c:v>
              </c:pt>
              <c:pt idx="108">
                <c:v>2000</c:v>
              </c:pt>
              <c:pt idx="109">
                <c:v>1996</c:v>
              </c:pt>
              <c:pt idx="110">
                <c:v>1998</c:v>
              </c:pt>
              <c:pt idx="111">
                <c:v>1996</c:v>
              </c:pt>
              <c:pt idx="112">
                <c:v>1994</c:v>
              </c:pt>
              <c:pt idx="113">
                <c:v>1994</c:v>
              </c:pt>
              <c:pt idx="114">
                <c:v>1994</c:v>
              </c:pt>
              <c:pt idx="115">
                <c:v>1994</c:v>
              </c:pt>
              <c:pt idx="116">
                <c:v>1994</c:v>
              </c:pt>
              <c:pt idx="117">
                <c:v>1996</c:v>
              </c:pt>
              <c:pt idx="118">
                <c:v>1994</c:v>
              </c:pt>
              <c:pt idx="119">
                <c:v>1994</c:v>
              </c:pt>
              <c:pt idx="120">
                <c:v>1996</c:v>
              </c:pt>
              <c:pt idx="121">
                <c:v>1994</c:v>
              </c:pt>
              <c:pt idx="122">
                <c:v>1994</c:v>
              </c:pt>
              <c:pt idx="123">
                <c:v>1998</c:v>
              </c:pt>
              <c:pt idx="124">
                <c:v>1996</c:v>
              </c:pt>
              <c:pt idx="125">
                <c:v>1996</c:v>
              </c:pt>
              <c:pt idx="126">
                <c:v>1996</c:v>
              </c:pt>
              <c:pt idx="127">
                <c:v>1996</c:v>
              </c:pt>
              <c:pt idx="128">
                <c:v>1996</c:v>
              </c:pt>
              <c:pt idx="129">
                <c:v>1996</c:v>
              </c:pt>
              <c:pt idx="130">
                <c:v>1996</c:v>
              </c:pt>
              <c:pt idx="131">
                <c:v>1996</c:v>
              </c:pt>
              <c:pt idx="132">
                <c:v>1996</c:v>
              </c:pt>
              <c:pt idx="133">
                <c:v>1998</c:v>
              </c:pt>
              <c:pt idx="134">
                <c:v>1996</c:v>
              </c:pt>
              <c:pt idx="135">
                <c:v>1998</c:v>
              </c:pt>
              <c:pt idx="136">
                <c:v>1998</c:v>
              </c:pt>
              <c:pt idx="137">
                <c:v>1996</c:v>
              </c:pt>
              <c:pt idx="138">
                <c:v>1996</c:v>
              </c:pt>
              <c:pt idx="139">
                <c:v>1996</c:v>
              </c:pt>
              <c:pt idx="140">
                <c:v>1998</c:v>
              </c:pt>
              <c:pt idx="141">
                <c:v>1998</c:v>
              </c:pt>
              <c:pt idx="142">
                <c:v>1996</c:v>
              </c:pt>
              <c:pt idx="143">
                <c:v>1996</c:v>
              </c:pt>
              <c:pt idx="144">
                <c:v>1996</c:v>
              </c:pt>
              <c:pt idx="145">
                <c:v>1996</c:v>
              </c:pt>
              <c:pt idx="146">
                <c:v>1996</c:v>
              </c:pt>
              <c:pt idx="147">
                <c:v>1998</c:v>
              </c:pt>
              <c:pt idx="148">
                <c:v>1998</c:v>
              </c:pt>
              <c:pt idx="149">
                <c:v>1998</c:v>
              </c:pt>
              <c:pt idx="150">
                <c:v>1998</c:v>
              </c:pt>
              <c:pt idx="151">
                <c:v>1996</c:v>
              </c:pt>
              <c:pt idx="152">
                <c:v>1996</c:v>
              </c:pt>
              <c:pt idx="153">
                <c:v>1994</c:v>
              </c:pt>
            </c:numLit>
          </c:val>
          <c:extLst>
            <c:ext xmlns:c16="http://schemas.microsoft.com/office/drawing/2014/chart" uri="{C3380CC4-5D6E-409C-BE32-E72D297353CC}">
              <c16:uniqueId val="{00000000-FA62-48CC-AC35-6FD35D79C2EA}"/>
            </c:ext>
          </c:extLst>
        </c:ser>
        <c:ser>
          <c:idx val="4"/>
          <c:order val="1"/>
          <c:tx>
            <c:v>Britned flow at peak times</c:v>
          </c:tx>
          <c:spPr>
            <a:ln w="19050">
              <a:noFill/>
            </a:ln>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1058</c:v>
              </c:pt>
              <c:pt idx="1">
                <c:v>980</c:v>
              </c:pt>
              <c:pt idx="2">
                <c:v>1058</c:v>
              </c:pt>
              <c:pt idx="3">
                <c:v>1058</c:v>
              </c:pt>
              <c:pt idx="4">
                <c:v>764</c:v>
              </c:pt>
              <c:pt idx="5">
                <c:v>1052</c:v>
              </c:pt>
              <c:pt idx="6">
                <c:v>1056</c:v>
              </c:pt>
              <c:pt idx="7">
                <c:v>392</c:v>
              </c:pt>
              <c:pt idx="8">
                <c:v>406</c:v>
              </c:pt>
              <c:pt idx="9">
                <c:v>946</c:v>
              </c:pt>
              <c:pt idx="10">
                <c:v>0</c:v>
              </c:pt>
              <c:pt idx="11">
                <c:v>1022</c:v>
              </c:pt>
              <c:pt idx="12">
                <c:v>910</c:v>
              </c:pt>
              <c:pt idx="13">
                <c:v>1014</c:v>
              </c:pt>
              <c:pt idx="14">
                <c:v>650</c:v>
              </c:pt>
              <c:pt idx="15">
                <c:v>812</c:v>
              </c:pt>
              <c:pt idx="16">
                <c:v>1042</c:v>
              </c:pt>
              <c:pt idx="17">
                <c:v>1058</c:v>
              </c:pt>
              <c:pt idx="18">
                <c:v>724</c:v>
              </c:pt>
              <c:pt idx="19">
                <c:v>1058</c:v>
              </c:pt>
              <c:pt idx="20">
                <c:v>992</c:v>
              </c:pt>
              <c:pt idx="21">
                <c:v>1036</c:v>
              </c:pt>
              <c:pt idx="22">
                <c:v>1058</c:v>
              </c:pt>
              <c:pt idx="23">
                <c:v>1048</c:v>
              </c:pt>
              <c:pt idx="24">
                <c:v>370</c:v>
              </c:pt>
              <c:pt idx="25">
                <c:v>698</c:v>
              </c:pt>
              <c:pt idx="26">
                <c:v>750</c:v>
              </c:pt>
              <c:pt idx="27">
                <c:v>1056</c:v>
              </c:pt>
              <c:pt idx="28">
                <c:v>500</c:v>
              </c:pt>
              <c:pt idx="29">
                <c:v>-196</c:v>
              </c:pt>
              <c:pt idx="30">
                <c:v>828</c:v>
              </c:pt>
              <c:pt idx="31">
                <c:v>674</c:v>
              </c:pt>
              <c:pt idx="32">
                <c:v>986</c:v>
              </c:pt>
              <c:pt idx="33">
                <c:v>1058</c:v>
              </c:pt>
              <c:pt idx="34">
                <c:v>268</c:v>
              </c:pt>
              <c:pt idx="35">
                <c:v>1056</c:v>
              </c:pt>
              <c:pt idx="36">
                <c:v>1050</c:v>
              </c:pt>
              <c:pt idx="37">
                <c:v>1058</c:v>
              </c:pt>
              <c:pt idx="38">
                <c:v>1052</c:v>
              </c:pt>
              <c:pt idx="39">
                <c:v>1058</c:v>
              </c:pt>
              <c:pt idx="40">
                <c:v>1058</c:v>
              </c:pt>
              <c:pt idx="41">
                <c:v>1058</c:v>
              </c:pt>
              <c:pt idx="42">
                <c:v>1050</c:v>
              </c:pt>
              <c:pt idx="43">
                <c:v>946</c:v>
              </c:pt>
              <c:pt idx="44">
                <c:v>180</c:v>
              </c:pt>
              <c:pt idx="45">
                <c:v>848</c:v>
              </c:pt>
              <c:pt idx="46">
                <c:v>-464</c:v>
              </c:pt>
              <c:pt idx="47">
                <c:v>1056</c:v>
              </c:pt>
              <c:pt idx="48">
                <c:v>1058</c:v>
              </c:pt>
              <c:pt idx="49">
                <c:v>608</c:v>
              </c:pt>
              <c:pt idx="50">
                <c:v>1058</c:v>
              </c:pt>
              <c:pt idx="51">
                <c:v>1058</c:v>
              </c:pt>
              <c:pt idx="52">
                <c:v>856</c:v>
              </c:pt>
              <c:pt idx="53">
                <c:v>1058</c:v>
              </c:pt>
              <c:pt idx="54">
                <c:v>1058</c:v>
              </c:pt>
              <c:pt idx="55">
                <c:v>1058</c:v>
              </c:pt>
              <c:pt idx="56">
                <c:v>1058</c:v>
              </c:pt>
              <c:pt idx="57">
                <c:v>1000</c:v>
              </c:pt>
              <c:pt idx="58">
                <c:v>240</c:v>
              </c:pt>
              <c:pt idx="59">
                <c:v>1056</c:v>
              </c:pt>
              <c:pt idx="60">
                <c:v>1054</c:v>
              </c:pt>
              <c:pt idx="61">
                <c:v>1056</c:v>
              </c:pt>
              <c:pt idx="62">
                <c:v>1058</c:v>
              </c:pt>
              <c:pt idx="63">
                <c:v>1056</c:v>
              </c:pt>
              <c:pt idx="64">
                <c:v>1054</c:v>
              </c:pt>
              <c:pt idx="65">
                <c:v>354</c:v>
              </c:pt>
              <c:pt idx="66">
                <c:v>712</c:v>
              </c:pt>
              <c:pt idx="67">
                <c:v>906</c:v>
              </c:pt>
              <c:pt idx="68">
                <c:v>1058</c:v>
              </c:pt>
              <c:pt idx="69">
                <c:v>1058</c:v>
              </c:pt>
              <c:pt idx="70">
                <c:v>1036</c:v>
              </c:pt>
              <c:pt idx="71">
                <c:v>1050</c:v>
              </c:pt>
              <c:pt idx="72">
                <c:v>1058</c:v>
              </c:pt>
              <c:pt idx="73">
                <c:v>-650</c:v>
              </c:pt>
              <c:pt idx="74">
                <c:v>1058</c:v>
              </c:pt>
              <c:pt idx="75">
                <c:v>1058</c:v>
              </c:pt>
              <c:pt idx="76">
                <c:v>1058</c:v>
              </c:pt>
              <c:pt idx="77">
                <c:v>1052</c:v>
              </c:pt>
              <c:pt idx="78">
                <c:v>1058</c:v>
              </c:pt>
              <c:pt idx="79">
                <c:v>1058</c:v>
              </c:pt>
              <c:pt idx="80">
                <c:v>1058</c:v>
              </c:pt>
              <c:pt idx="81">
                <c:v>1038</c:v>
              </c:pt>
              <c:pt idx="82">
                <c:v>1058</c:v>
              </c:pt>
              <c:pt idx="83">
                <c:v>1056</c:v>
              </c:pt>
              <c:pt idx="84">
                <c:v>708</c:v>
              </c:pt>
              <c:pt idx="85">
                <c:v>840</c:v>
              </c:pt>
              <c:pt idx="86">
                <c:v>762</c:v>
              </c:pt>
              <c:pt idx="87">
                <c:v>204</c:v>
              </c:pt>
              <c:pt idx="88">
                <c:v>1054</c:v>
              </c:pt>
              <c:pt idx="89">
                <c:v>1058</c:v>
              </c:pt>
              <c:pt idx="90">
                <c:v>1058</c:v>
              </c:pt>
              <c:pt idx="91">
                <c:v>1058</c:v>
              </c:pt>
              <c:pt idx="92">
                <c:v>764</c:v>
              </c:pt>
              <c:pt idx="93">
                <c:v>1024</c:v>
              </c:pt>
              <c:pt idx="94">
                <c:v>664</c:v>
              </c:pt>
              <c:pt idx="95">
                <c:v>844</c:v>
              </c:pt>
              <c:pt idx="96">
                <c:v>1058</c:v>
              </c:pt>
              <c:pt idx="97">
                <c:v>1058</c:v>
              </c:pt>
              <c:pt idx="98">
                <c:v>1058</c:v>
              </c:pt>
              <c:pt idx="99">
                <c:v>696</c:v>
              </c:pt>
              <c:pt idx="100">
                <c:v>1058</c:v>
              </c:pt>
              <c:pt idx="101">
                <c:v>1058</c:v>
              </c:pt>
              <c:pt idx="102">
                <c:v>1058</c:v>
              </c:pt>
              <c:pt idx="103">
                <c:v>1058</c:v>
              </c:pt>
              <c:pt idx="104">
                <c:v>1058</c:v>
              </c:pt>
              <c:pt idx="105">
                <c:v>1010</c:v>
              </c:pt>
              <c:pt idx="106">
                <c:v>1058</c:v>
              </c:pt>
              <c:pt idx="107">
                <c:v>1058</c:v>
              </c:pt>
              <c:pt idx="108">
                <c:v>1058</c:v>
              </c:pt>
              <c:pt idx="109">
                <c:v>1058</c:v>
              </c:pt>
              <c:pt idx="110">
                <c:v>1058</c:v>
              </c:pt>
              <c:pt idx="111">
                <c:v>1058</c:v>
              </c:pt>
              <c:pt idx="112">
                <c:v>1058</c:v>
              </c:pt>
              <c:pt idx="113">
                <c:v>1058</c:v>
              </c:pt>
              <c:pt idx="114">
                <c:v>1058</c:v>
              </c:pt>
              <c:pt idx="115">
                <c:v>1058</c:v>
              </c:pt>
              <c:pt idx="116">
                <c:v>1058</c:v>
              </c:pt>
              <c:pt idx="117">
                <c:v>1058</c:v>
              </c:pt>
              <c:pt idx="118">
                <c:v>1058</c:v>
              </c:pt>
              <c:pt idx="119">
                <c:v>1060</c:v>
              </c:pt>
              <c:pt idx="120">
                <c:v>1058</c:v>
              </c:pt>
              <c:pt idx="121">
                <c:v>1058</c:v>
              </c:pt>
              <c:pt idx="122">
                <c:v>1058</c:v>
              </c:pt>
              <c:pt idx="123">
                <c:v>1058</c:v>
              </c:pt>
              <c:pt idx="124">
                <c:v>1058</c:v>
              </c:pt>
              <c:pt idx="125">
                <c:v>1058</c:v>
              </c:pt>
              <c:pt idx="126">
                <c:v>1058</c:v>
              </c:pt>
              <c:pt idx="127">
                <c:v>1058</c:v>
              </c:pt>
              <c:pt idx="128">
                <c:v>1058</c:v>
              </c:pt>
              <c:pt idx="129">
                <c:v>1058</c:v>
              </c:pt>
              <c:pt idx="130">
                <c:v>1058</c:v>
              </c:pt>
              <c:pt idx="131">
                <c:v>1058</c:v>
              </c:pt>
              <c:pt idx="132">
                <c:v>1058</c:v>
              </c:pt>
              <c:pt idx="133">
                <c:v>1058</c:v>
              </c:pt>
              <c:pt idx="134">
                <c:v>1058</c:v>
              </c:pt>
              <c:pt idx="135">
                <c:v>1058</c:v>
              </c:pt>
              <c:pt idx="136">
                <c:v>1058</c:v>
              </c:pt>
              <c:pt idx="137">
                <c:v>1058</c:v>
              </c:pt>
              <c:pt idx="138">
                <c:v>1058</c:v>
              </c:pt>
              <c:pt idx="139">
                <c:v>1058</c:v>
              </c:pt>
              <c:pt idx="140">
                <c:v>1058</c:v>
              </c:pt>
              <c:pt idx="141">
                <c:v>1058</c:v>
              </c:pt>
              <c:pt idx="142">
                <c:v>1058</c:v>
              </c:pt>
              <c:pt idx="143">
                <c:v>1058</c:v>
              </c:pt>
              <c:pt idx="144">
                <c:v>1058</c:v>
              </c:pt>
              <c:pt idx="145">
                <c:v>1058</c:v>
              </c:pt>
              <c:pt idx="146">
                <c:v>1058</c:v>
              </c:pt>
              <c:pt idx="147">
                <c:v>1058</c:v>
              </c:pt>
              <c:pt idx="148">
                <c:v>1058</c:v>
              </c:pt>
              <c:pt idx="149">
                <c:v>1058</c:v>
              </c:pt>
              <c:pt idx="150">
                <c:v>1058</c:v>
              </c:pt>
              <c:pt idx="151">
                <c:v>1058</c:v>
              </c:pt>
              <c:pt idx="152">
                <c:v>1058</c:v>
              </c:pt>
              <c:pt idx="153">
                <c:v>1058</c:v>
              </c:pt>
            </c:numLit>
          </c:val>
          <c:extLst>
            <c:ext xmlns:c16="http://schemas.microsoft.com/office/drawing/2014/chart" uri="{C3380CC4-5D6E-409C-BE32-E72D297353CC}">
              <c16:uniqueId val="{00000001-FA62-48CC-AC35-6FD35D79C2EA}"/>
            </c:ext>
          </c:extLst>
        </c:ser>
        <c:ser>
          <c:idx val="1"/>
          <c:order val="2"/>
          <c:tx>
            <c:v>Nemo Link flow at peak times (live from 31/01/2019)</c:v>
          </c:tx>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1000</c:v>
              </c:pt>
              <c:pt idx="95">
                <c:v>1000</c:v>
              </c:pt>
              <c:pt idx="96">
                <c:v>1000</c:v>
              </c:pt>
              <c:pt idx="97">
                <c:v>1000</c:v>
              </c:pt>
              <c:pt idx="98">
                <c:v>1000</c:v>
              </c:pt>
              <c:pt idx="99">
                <c:v>0</c:v>
              </c:pt>
              <c:pt idx="100">
                <c:v>1000</c:v>
              </c:pt>
              <c:pt idx="101">
                <c:v>1000</c:v>
              </c:pt>
              <c:pt idx="102">
                <c:v>1000</c:v>
              </c:pt>
              <c:pt idx="103">
                <c:v>760</c:v>
              </c:pt>
              <c:pt idx="104">
                <c:v>934</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910</c:v>
              </c:pt>
              <c:pt idx="125">
                <c:v>1000</c:v>
              </c:pt>
              <c:pt idx="126">
                <c:v>1000</c:v>
              </c:pt>
              <c:pt idx="127">
                <c:v>1000</c:v>
              </c:pt>
              <c:pt idx="128">
                <c:v>1000</c:v>
              </c:pt>
              <c:pt idx="129">
                <c:v>1000</c:v>
              </c:pt>
              <c:pt idx="130">
                <c:v>994</c:v>
              </c:pt>
              <c:pt idx="131">
                <c:v>986</c:v>
              </c:pt>
              <c:pt idx="132">
                <c:v>1000</c:v>
              </c:pt>
              <c:pt idx="133">
                <c:v>1000</c:v>
              </c:pt>
              <c:pt idx="134">
                <c:v>1000</c:v>
              </c:pt>
              <c:pt idx="135">
                <c:v>1000</c:v>
              </c:pt>
              <c:pt idx="136">
                <c:v>1000</c:v>
              </c:pt>
              <c:pt idx="137">
                <c:v>1000</c:v>
              </c:pt>
              <c:pt idx="138">
                <c:v>1000</c:v>
              </c:pt>
              <c:pt idx="139">
                <c:v>968</c:v>
              </c:pt>
              <c:pt idx="140">
                <c:v>704</c:v>
              </c:pt>
              <c:pt idx="141">
                <c:v>820</c:v>
              </c:pt>
              <c:pt idx="142">
                <c:v>748</c:v>
              </c:pt>
              <c:pt idx="143">
                <c:v>748</c:v>
              </c:pt>
              <c:pt idx="144">
                <c:v>748</c:v>
              </c:pt>
              <c:pt idx="145">
                <c:v>1000</c:v>
              </c:pt>
              <c:pt idx="146">
                <c:v>748</c:v>
              </c:pt>
              <c:pt idx="147">
                <c:v>1000</c:v>
              </c:pt>
              <c:pt idx="148">
                <c:v>750</c:v>
              </c:pt>
              <c:pt idx="149">
                <c:v>750</c:v>
              </c:pt>
              <c:pt idx="150">
                <c:v>750</c:v>
              </c:pt>
              <c:pt idx="151">
                <c:v>750</c:v>
              </c:pt>
              <c:pt idx="152">
                <c:v>750</c:v>
              </c:pt>
              <c:pt idx="153">
                <c:v>966</c:v>
              </c:pt>
            </c:numLit>
          </c:val>
          <c:extLst>
            <c:ext xmlns:c16="http://schemas.microsoft.com/office/drawing/2014/chart" uri="{C3380CC4-5D6E-409C-BE32-E72D297353CC}">
              <c16:uniqueId val="{00000002-FA62-48CC-AC35-6FD35D79C2EA}"/>
            </c:ext>
          </c:extLst>
        </c:ser>
        <c:dLbls>
          <c:showLegendKey val="0"/>
          <c:showVal val="0"/>
          <c:showCatName val="0"/>
          <c:showSerName val="0"/>
          <c:showPercent val="0"/>
          <c:showBubbleSize val="0"/>
        </c:dLbls>
        <c:gapWidth val="35"/>
        <c:overlap val="100"/>
        <c:axId val="494197760"/>
        <c:axId val="507931648"/>
      </c:barChart>
      <c:catAx>
        <c:axId val="494197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07931648"/>
        <c:crosses val="autoZero"/>
        <c:auto val="1"/>
        <c:lblAlgn val="ctr"/>
        <c:lblOffset val="100"/>
        <c:tickLblSkip val="14"/>
        <c:noMultiLvlLbl val="0"/>
      </c:catAx>
      <c:valAx>
        <c:axId val="507931648"/>
        <c:scaling>
          <c:orientation val="minMax"/>
          <c:max val="4000"/>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MW</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94197760"/>
        <c:crosses val="autoZero"/>
        <c:crossBetween val="between"/>
      </c:valAx>
      <c:spPr>
        <a:noFill/>
        <a:ln>
          <a:noFill/>
        </a:ln>
        <a:effectLst/>
      </c:spPr>
    </c:plotArea>
    <c:legend>
      <c:legendPos val="t"/>
      <c:overlay val="0"/>
      <c:txPr>
        <a:bodyPr/>
        <a:lstStyle/>
        <a:p>
          <a:pPr>
            <a:defRPr sz="16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v>Moyle flow at peak times</c:v>
          </c:tx>
          <c:spPr>
            <a:solidFill>
              <a:schemeClr val="accent2"/>
            </a:solidFill>
            <a:ln>
              <a:noFill/>
            </a:ln>
            <a:effectLst/>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270</c:v>
              </c:pt>
              <c:pt idx="1">
                <c:v>-414</c:v>
              </c:pt>
              <c:pt idx="2">
                <c:v>-414</c:v>
              </c:pt>
              <c:pt idx="3">
                <c:v>-456</c:v>
              </c:pt>
              <c:pt idx="4">
                <c:v>134</c:v>
              </c:pt>
              <c:pt idx="5">
                <c:v>128</c:v>
              </c:pt>
              <c:pt idx="6">
                <c:v>-456</c:v>
              </c:pt>
              <c:pt idx="7">
                <c:v>-456</c:v>
              </c:pt>
              <c:pt idx="8">
                <c:v>-356</c:v>
              </c:pt>
              <c:pt idx="9">
                <c:v>-394</c:v>
              </c:pt>
              <c:pt idx="10">
                <c:v>-372</c:v>
              </c:pt>
              <c:pt idx="11">
                <c:v>-74</c:v>
              </c:pt>
              <c:pt idx="12">
                <c:v>-456</c:v>
              </c:pt>
              <c:pt idx="13">
                <c:v>138</c:v>
              </c:pt>
              <c:pt idx="14">
                <c:v>-422</c:v>
              </c:pt>
              <c:pt idx="15">
                <c:v>112</c:v>
              </c:pt>
              <c:pt idx="16">
                <c:v>72</c:v>
              </c:pt>
              <c:pt idx="17">
                <c:v>-394</c:v>
              </c:pt>
              <c:pt idx="18">
                <c:v>112</c:v>
              </c:pt>
              <c:pt idx="19">
                <c:v>18</c:v>
              </c:pt>
              <c:pt idx="20">
                <c:v>-82</c:v>
              </c:pt>
              <c:pt idx="21">
                <c:v>-396</c:v>
              </c:pt>
              <c:pt idx="22">
                <c:v>-454</c:v>
              </c:pt>
              <c:pt idx="23">
                <c:v>-330</c:v>
              </c:pt>
              <c:pt idx="24">
                <c:v>244</c:v>
              </c:pt>
              <c:pt idx="25">
                <c:v>-380</c:v>
              </c:pt>
              <c:pt idx="26">
                <c:v>-264</c:v>
              </c:pt>
              <c:pt idx="27">
                <c:v>-432</c:v>
              </c:pt>
              <c:pt idx="28">
                <c:v>-66</c:v>
              </c:pt>
              <c:pt idx="29">
                <c:v>-454</c:v>
              </c:pt>
              <c:pt idx="30">
                <c:v>-26</c:v>
              </c:pt>
              <c:pt idx="31">
                <c:v>-88</c:v>
              </c:pt>
              <c:pt idx="32">
                <c:v>-396</c:v>
              </c:pt>
              <c:pt idx="33">
                <c:v>-456</c:v>
              </c:pt>
              <c:pt idx="34">
                <c:v>-454</c:v>
              </c:pt>
              <c:pt idx="35">
                <c:v>-456</c:v>
              </c:pt>
              <c:pt idx="36">
                <c:v>-346</c:v>
              </c:pt>
              <c:pt idx="37">
                <c:v>-454</c:v>
              </c:pt>
              <c:pt idx="38">
                <c:v>-456</c:v>
              </c:pt>
              <c:pt idx="39">
                <c:v>-456</c:v>
              </c:pt>
              <c:pt idx="40">
                <c:v>-432</c:v>
              </c:pt>
              <c:pt idx="41">
                <c:v>-294</c:v>
              </c:pt>
              <c:pt idx="42">
                <c:v>-454</c:v>
              </c:pt>
              <c:pt idx="43">
                <c:v>-378</c:v>
              </c:pt>
              <c:pt idx="44">
                <c:v>22</c:v>
              </c:pt>
              <c:pt idx="45">
                <c:v>-456</c:v>
              </c:pt>
              <c:pt idx="46">
                <c:v>128</c:v>
              </c:pt>
              <c:pt idx="47">
                <c:v>-400</c:v>
              </c:pt>
              <c:pt idx="48">
                <c:v>-442</c:v>
              </c:pt>
              <c:pt idx="49">
                <c:v>92</c:v>
              </c:pt>
              <c:pt idx="50">
                <c:v>-456</c:v>
              </c:pt>
              <c:pt idx="51">
                <c:v>-348</c:v>
              </c:pt>
              <c:pt idx="52">
                <c:v>-334</c:v>
              </c:pt>
              <c:pt idx="53">
                <c:v>-454</c:v>
              </c:pt>
              <c:pt idx="54">
                <c:v>-456</c:v>
              </c:pt>
              <c:pt idx="55">
                <c:v>-454</c:v>
              </c:pt>
              <c:pt idx="56">
                <c:v>-454</c:v>
              </c:pt>
              <c:pt idx="57">
                <c:v>-212</c:v>
              </c:pt>
              <c:pt idx="58">
                <c:v>-454</c:v>
              </c:pt>
              <c:pt idx="59">
                <c:v>-456</c:v>
              </c:pt>
              <c:pt idx="60">
                <c:v>-454</c:v>
              </c:pt>
              <c:pt idx="61">
                <c:v>-456</c:v>
              </c:pt>
              <c:pt idx="62">
                <c:v>-456</c:v>
              </c:pt>
              <c:pt idx="63">
                <c:v>-456</c:v>
              </c:pt>
              <c:pt idx="64">
                <c:v>-456</c:v>
              </c:pt>
              <c:pt idx="65">
                <c:v>-454</c:v>
              </c:pt>
              <c:pt idx="66">
                <c:v>-456</c:v>
              </c:pt>
              <c:pt idx="67">
                <c:v>-456</c:v>
              </c:pt>
              <c:pt idx="68">
                <c:v>-456</c:v>
              </c:pt>
              <c:pt idx="69">
                <c:v>-434</c:v>
              </c:pt>
              <c:pt idx="70">
                <c:v>-452</c:v>
              </c:pt>
              <c:pt idx="71">
                <c:v>-456</c:v>
              </c:pt>
              <c:pt idx="72">
                <c:v>-456</c:v>
              </c:pt>
              <c:pt idx="73">
                <c:v>-456</c:v>
              </c:pt>
              <c:pt idx="74">
                <c:v>-416</c:v>
              </c:pt>
              <c:pt idx="75">
                <c:v>-148</c:v>
              </c:pt>
              <c:pt idx="76">
                <c:v>94</c:v>
              </c:pt>
              <c:pt idx="77">
                <c:v>-456</c:v>
              </c:pt>
              <c:pt idx="78">
                <c:v>-216</c:v>
              </c:pt>
              <c:pt idx="79">
                <c:v>-176</c:v>
              </c:pt>
              <c:pt idx="80">
                <c:v>-442</c:v>
              </c:pt>
              <c:pt idx="81">
                <c:v>-456</c:v>
              </c:pt>
              <c:pt idx="82">
                <c:v>-456</c:v>
              </c:pt>
              <c:pt idx="83">
                <c:v>-400</c:v>
              </c:pt>
              <c:pt idx="84">
                <c:v>-70</c:v>
              </c:pt>
              <c:pt idx="85">
                <c:v>-454</c:v>
              </c:pt>
              <c:pt idx="86">
                <c:v>-456</c:v>
              </c:pt>
              <c:pt idx="87">
                <c:v>186</c:v>
              </c:pt>
              <c:pt idx="88">
                <c:v>-420</c:v>
              </c:pt>
              <c:pt idx="89">
                <c:v>-200</c:v>
              </c:pt>
              <c:pt idx="90">
                <c:v>-456</c:v>
              </c:pt>
              <c:pt idx="91">
                <c:v>-454</c:v>
              </c:pt>
              <c:pt idx="92">
                <c:v>-454</c:v>
              </c:pt>
              <c:pt idx="93">
                <c:v>-456</c:v>
              </c:pt>
              <c:pt idx="94">
                <c:v>-336</c:v>
              </c:pt>
              <c:pt idx="95">
                <c:v>-454</c:v>
              </c:pt>
              <c:pt idx="96">
                <c:v>-456</c:v>
              </c:pt>
              <c:pt idx="97">
                <c:v>122</c:v>
              </c:pt>
              <c:pt idx="98">
                <c:v>-456</c:v>
              </c:pt>
              <c:pt idx="99">
                <c:v>-88</c:v>
              </c:pt>
              <c:pt idx="100">
                <c:v>-454</c:v>
              </c:pt>
              <c:pt idx="101">
                <c:v>-368</c:v>
              </c:pt>
              <c:pt idx="102">
                <c:v>90</c:v>
              </c:pt>
              <c:pt idx="103">
                <c:v>-454</c:v>
              </c:pt>
              <c:pt idx="104">
                <c:v>110</c:v>
              </c:pt>
              <c:pt idx="105">
                <c:v>-94</c:v>
              </c:pt>
              <c:pt idx="106">
                <c:v>-456</c:v>
              </c:pt>
              <c:pt idx="107">
                <c:v>-64</c:v>
              </c:pt>
              <c:pt idx="108">
                <c:v>-42</c:v>
              </c:pt>
              <c:pt idx="109">
                <c:v>-236</c:v>
              </c:pt>
              <c:pt idx="110">
                <c:v>78</c:v>
              </c:pt>
              <c:pt idx="111">
                <c:v>-90</c:v>
              </c:pt>
              <c:pt idx="112">
                <c:v>-362</c:v>
              </c:pt>
              <c:pt idx="113">
                <c:v>122</c:v>
              </c:pt>
              <c:pt idx="114">
                <c:v>-150</c:v>
              </c:pt>
              <c:pt idx="115">
                <c:v>116</c:v>
              </c:pt>
              <c:pt idx="116">
                <c:v>100</c:v>
              </c:pt>
              <c:pt idx="117">
                <c:v>-418</c:v>
              </c:pt>
              <c:pt idx="118">
                <c:v>240</c:v>
              </c:pt>
              <c:pt idx="119">
                <c:v>210</c:v>
              </c:pt>
              <c:pt idx="120">
                <c:v>-398</c:v>
              </c:pt>
              <c:pt idx="121">
                <c:v>-428</c:v>
              </c:pt>
              <c:pt idx="122">
                <c:v>-378</c:v>
              </c:pt>
              <c:pt idx="123">
                <c:v>-244</c:v>
              </c:pt>
              <c:pt idx="124">
                <c:v>82</c:v>
              </c:pt>
              <c:pt idx="125">
                <c:v>-168</c:v>
              </c:pt>
              <c:pt idx="126">
                <c:v>76</c:v>
              </c:pt>
              <c:pt idx="127">
                <c:v>-276</c:v>
              </c:pt>
              <c:pt idx="128">
                <c:v>-20</c:v>
              </c:pt>
              <c:pt idx="129">
                <c:v>-442</c:v>
              </c:pt>
              <c:pt idx="130">
                <c:v>82</c:v>
              </c:pt>
              <c:pt idx="131">
                <c:v>-456</c:v>
              </c:pt>
              <c:pt idx="132">
                <c:v>82</c:v>
              </c:pt>
              <c:pt idx="133">
                <c:v>82</c:v>
              </c:pt>
              <c:pt idx="134">
                <c:v>82</c:v>
              </c:pt>
              <c:pt idx="135">
                <c:v>82</c:v>
              </c:pt>
              <c:pt idx="136">
                <c:v>-370</c:v>
              </c:pt>
              <c:pt idx="137">
                <c:v>-456</c:v>
              </c:pt>
              <c:pt idx="138">
                <c:v>-32</c:v>
              </c:pt>
              <c:pt idx="139">
                <c:v>80</c:v>
              </c:pt>
              <c:pt idx="140">
                <c:v>160</c:v>
              </c:pt>
              <c:pt idx="141">
                <c:v>-456</c:v>
              </c:pt>
              <c:pt idx="142">
                <c:v>94</c:v>
              </c:pt>
              <c:pt idx="143">
                <c:v>-438</c:v>
              </c:pt>
              <c:pt idx="144">
                <c:v>-156</c:v>
              </c:pt>
              <c:pt idx="145">
                <c:v>-456</c:v>
              </c:pt>
              <c:pt idx="146">
                <c:v>-392</c:v>
              </c:pt>
              <c:pt idx="147">
                <c:v>-456</c:v>
              </c:pt>
              <c:pt idx="148">
                <c:v>-456</c:v>
              </c:pt>
              <c:pt idx="149">
                <c:v>-456</c:v>
              </c:pt>
              <c:pt idx="150">
                <c:v>-454</c:v>
              </c:pt>
              <c:pt idx="151">
                <c:v>-456</c:v>
              </c:pt>
              <c:pt idx="152">
                <c:v>-248</c:v>
              </c:pt>
              <c:pt idx="153">
                <c:v>-264</c:v>
              </c:pt>
            </c:numLit>
          </c:val>
          <c:extLst>
            <c:ext xmlns:c16="http://schemas.microsoft.com/office/drawing/2014/chart" uri="{C3380CC4-5D6E-409C-BE32-E72D297353CC}">
              <c16:uniqueId val="{00000000-AE34-47A3-B5C2-F2CB3CDAD777}"/>
            </c:ext>
          </c:extLst>
        </c:ser>
        <c:ser>
          <c:idx val="5"/>
          <c:order val="1"/>
          <c:tx>
            <c:v>EWIC flow at peak times</c:v>
          </c:tx>
          <c:spPr>
            <a:solidFill>
              <a:srgbClr val="00B050"/>
            </a:solidFill>
            <a:ln>
              <a:noFill/>
            </a:ln>
            <a:effectLst/>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90</c:v>
              </c:pt>
              <c:pt idx="1">
                <c:v>-536</c:v>
              </c:pt>
              <c:pt idx="2">
                <c:v>-536</c:v>
              </c:pt>
              <c:pt idx="3">
                <c:v>-536</c:v>
              </c:pt>
              <c:pt idx="4">
                <c:v>504</c:v>
              </c:pt>
              <c:pt idx="5">
                <c:v>310</c:v>
              </c:pt>
              <c:pt idx="6">
                <c:v>0</c:v>
              </c:pt>
              <c:pt idx="7">
                <c:v>0</c:v>
              </c:pt>
              <c:pt idx="8">
                <c:v>0</c:v>
              </c:pt>
              <c:pt idx="9">
                <c:v>-196</c:v>
              </c:pt>
              <c:pt idx="10">
                <c:v>-338</c:v>
              </c:pt>
              <c:pt idx="11">
                <c:v>-52</c:v>
              </c:pt>
              <c:pt idx="12">
                <c:v>-536</c:v>
              </c:pt>
              <c:pt idx="13">
                <c:v>288</c:v>
              </c:pt>
              <c:pt idx="14">
                <c:v>-232</c:v>
              </c:pt>
              <c:pt idx="15">
                <c:v>164</c:v>
              </c:pt>
              <c:pt idx="16">
                <c:v>172</c:v>
              </c:pt>
              <c:pt idx="17">
                <c:v>-340</c:v>
              </c:pt>
              <c:pt idx="18">
                <c:v>2</c:v>
              </c:pt>
              <c:pt idx="19">
                <c:v>0</c:v>
              </c:pt>
              <c:pt idx="20">
                <c:v>-20</c:v>
              </c:pt>
              <c:pt idx="21">
                <c:v>-224</c:v>
              </c:pt>
              <c:pt idx="22">
                <c:v>-114</c:v>
              </c:pt>
              <c:pt idx="23">
                <c:v>-320</c:v>
              </c:pt>
              <c:pt idx="24">
                <c:v>348</c:v>
              </c:pt>
              <c:pt idx="25">
                <c:v>-146</c:v>
              </c:pt>
              <c:pt idx="26">
                <c:v>-128</c:v>
              </c:pt>
              <c:pt idx="27">
                <c:v>-200</c:v>
              </c:pt>
              <c:pt idx="28">
                <c:v>0</c:v>
              </c:pt>
              <c:pt idx="29">
                <c:v>-396</c:v>
              </c:pt>
              <c:pt idx="30">
                <c:v>286</c:v>
              </c:pt>
              <c:pt idx="31">
                <c:v>54</c:v>
              </c:pt>
              <c:pt idx="32">
                <c:v>-374</c:v>
              </c:pt>
              <c:pt idx="33">
                <c:v>-536</c:v>
              </c:pt>
              <c:pt idx="34">
                <c:v>-500</c:v>
              </c:pt>
              <c:pt idx="35">
                <c:v>-536</c:v>
              </c:pt>
              <c:pt idx="36">
                <c:v>-516</c:v>
              </c:pt>
              <c:pt idx="37">
                <c:v>-536</c:v>
              </c:pt>
              <c:pt idx="38">
                <c:v>-536</c:v>
              </c:pt>
              <c:pt idx="39">
                <c:v>-398</c:v>
              </c:pt>
              <c:pt idx="40">
                <c:v>-114</c:v>
              </c:pt>
              <c:pt idx="41">
                <c:v>-294</c:v>
              </c:pt>
              <c:pt idx="42">
                <c:v>-536</c:v>
              </c:pt>
              <c:pt idx="43">
                <c:v>-376</c:v>
              </c:pt>
              <c:pt idx="44">
                <c:v>0</c:v>
              </c:pt>
              <c:pt idx="45">
                <c:v>-170</c:v>
              </c:pt>
              <c:pt idx="46">
                <c:v>504</c:v>
              </c:pt>
              <c:pt idx="47">
                <c:v>-70</c:v>
              </c:pt>
              <c:pt idx="48">
                <c:v>-70</c:v>
              </c:pt>
              <c:pt idx="49">
                <c:v>504</c:v>
              </c:pt>
              <c:pt idx="50">
                <c:v>-474</c:v>
              </c:pt>
              <c:pt idx="51">
                <c:v>0</c:v>
              </c:pt>
              <c:pt idx="52">
                <c:v>-328</c:v>
              </c:pt>
              <c:pt idx="53">
                <c:v>-414</c:v>
              </c:pt>
              <c:pt idx="54">
                <c:v>-536</c:v>
              </c:pt>
              <c:pt idx="55">
                <c:v>-536</c:v>
              </c:pt>
              <c:pt idx="56">
                <c:v>-536</c:v>
              </c:pt>
              <c:pt idx="57">
                <c:v>0</c:v>
              </c:pt>
              <c:pt idx="58">
                <c:v>-536</c:v>
              </c:pt>
              <c:pt idx="59">
                <c:v>-536</c:v>
              </c:pt>
              <c:pt idx="60">
                <c:v>-536</c:v>
              </c:pt>
              <c:pt idx="61">
                <c:v>-536</c:v>
              </c:pt>
              <c:pt idx="62">
                <c:v>-536</c:v>
              </c:pt>
              <c:pt idx="63">
                <c:v>-536</c:v>
              </c:pt>
              <c:pt idx="64">
                <c:v>-536</c:v>
              </c:pt>
              <c:pt idx="65">
                <c:v>-536</c:v>
              </c:pt>
              <c:pt idx="66">
                <c:v>-536</c:v>
              </c:pt>
              <c:pt idx="67">
                <c:v>0</c:v>
              </c:pt>
              <c:pt idx="68">
                <c:v>-306</c:v>
              </c:pt>
              <c:pt idx="69">
                <c:v>-536</c:v>
              </c:pt>
              <c:pt idx="70">
                <c:v>-374</c:v>
              </c:pt>
              <c:pt idx="71">
                <c:v>-536</c:v>
              </c:pt>
              <c:pt idx="72">
                <c:v>-536</c:v>
              </c:pt>
              <c:pt idx="73">
                <c:v>-536</c:v>
              </c:pt>
              <c:pt idx="74">
                <c:v>-274</c:v>
              </c:pt>
              <c:pt idx="75">
                <c:v>0</c:v>
              </c:pt>
              <c:pt idx="76">
                <c:v>274</c:v>
              </c:pt>
              <c:pt idx="77">
                <c:v>-486</c:v>
              </c:pt>
              <c:pt idx="78">
                <c:v>0</c:v>
              </c:pt>
              <c:pt idx="79">
                <c:v>0</c:v>
              </c:pt>
              <c:pt idx="80">
                <c:v>-318</c:v>
              </c:pt>
              <c:pt idx="81">
                <c:v>-536</c:v>
              </c:pt>
              <c:pt idx="82">
                <c:v>-536</c:v>
              </c:pt>
              <c:pt idx="83">
                <c:v>-234</c:v>
              </c:pt>
              <c:pt idx="84">
                <c:v>4</c:v>
              </c:pt>
              <c:pt idx="85">
                <c:v>-190</c:v>
              </c:pt>
              <c:pt idx="86">
                <c:v>-536</c:v>
              </c:pt>
              <c:pt idx="87">
                <c:v>292</c:v>
              </c:pt>
              <c:pt idx="88">
                <c:v>-486</c:v>
              </c:pt>
              <c:pt idx="89">
                <c:v>0</c:v>
              </c:pt>
              <c:pt idx="90">
                <c:v>-376</c:v>
              </c:pt>
              <c:pt idx="91">
                <c:v>-536</c:v>
              </c:pt>
              <c:pt idx="92">
                <c:v>-214</c:v>
              </c:pt>
              <c:pt idx="93">
                <c:v>-536</c:v>
              </c:pt>
              <c:pt idx="94">
                <c:v>0</c:v>
              </c:pt>
              <c:pt idx="95">
                <c:v>-536</c:v>
              </c:pt>
              <c:pt idx="96">
                <c:v>-536</c:v>
              </c:pt>
              <c:pt idx="97">
                <c:v>50</c:v>
              </c:pt>
              <c:pt idx="98">
                <c:v>-536</c:v>
              </c:pt>
              <c:pt idx="99">
                <c:v>-70</c:v>
              </c:pt>
              <c:pt idx="100">
                <c:v>-178</c:v>
              </c:pt>
              <c:pt idx="101">
                <c:v>0</c:v>
              </c:pt>
              <c:pt idx="102">
                <c:v>504</c:v>
              </c:pt>
              <c:pt idx="103">
                <c:v>-380</c:v>
              </c:pt>
              <c:pt idx="104">
                <c:v>504</c:v>
              </c:pt>
              <c:pt idx="105">
                <c:v>-60</c:v>
              </c:pt>
              <c:pt idx="106">
                <c:v>-536</c:v>
              </c:pt>
              <c:pt idx="107">
                <c:v>0</c:v>
              </c:pt>
              <c:pt idx="108">
                <c:v>0</c:v>
              </c:pt>
              <c:pt idx="109">
                <c:v>-204</c:v>
              </c:pt>
              <c:pt idx="110">
                <c:v>0</c:v>
              </c:pt>
              <c:pt idx="111">
                <c:v>0</c:v>
              </c:pt>
              <c:pt idx="112">
                <c:v>-514</c:v>
              </c:pt>
              <c:pt idx="113">
                <c:v>454</c:v>
              </c:pt>
              <c:pt idx="114">
                <c:v>0</c:v>
              </c:pt>
              <c:pt idx="115">
                <c:v>438</c:v>
              </c:pt>
              <c:pt idx="116">
                <c:v>504</c:v>
              </c:pt>
              <c:pt idx="117">
                <c:v>-536</c:v>
              </c:pt>
              <c:pt idx="118">
                <c:v>504</c:v>
              </c:pt>
              <c:pt idx="119">
                <c:v>0</c:v>
              </c:pt>
              <c:pt idx="120">
                <c:v>-332</c:v>
              </c:pt>
              <c:pt idx="121">
                <c:v>-366</c:v>
              </c:pt>
              <c:pt idx="122">
                <c:v>0</c:v>
              </c:pt>
              <c:pt idx="123">
                <c:v>0</c:v>
              </c:pt>
              <c:pt idx="124">
                <c:v>504</c:v>
              </c:pt>
              <c:pt idx="125">
                <c:v>314</c:v>
              </c:pt>
              <c:pt idx="126">
                <c:v>30</c:v>
              </c:pt>
              <c:pt idx="127">
                <c:v>-412</c:v>
              </c:pt>
              <c:pt idx="128">
                <c:v>268</c:v>
              </c:pt>
              <c:pt idx="129">
                <c:v>-354</c:v>
              </c:pt>
              <c:pt idx="130">
                <c:v>502</c:v>
              </c:pt>
              <c:pt idx="131">
                <c:v>-536</c:v>
              </c:pt>
              <c:pt idx="132">
                <c:v>504</c:v>
              </c:pt>
              <c:pt idx="133">
                <c:v>504</c:v>
              </c:pt>
              <c:pt idx="134">
                <c:v>504</c:v>
              </c:pt>
              <c:pt idx="135">
                <c:v>504</c:v>
              </c:pt>
              <c:pt idx="136">
                <c:v>0</c:v>
              </c:pt>
              <c:pt idx="137">
                <c:v>-476</c:v>
              </c:pt>
              <c:pt idx="138">
                <c:v>0</c:v>
              </c:pt>
              <c:pt idx="139">
                <c:v>438</c:v>
              </c:pt>
              <c:pt idx="140">
                <c:v>140</c:v>
              </c:pt>
              <c:pt idx="141">
                <c:v>-148</c:v>
              </c:pt>
              <c:pt idx="142">
                <c:v>84</c:v>
              </c:pt>
              <c:pt idx="143">
                <c:v>152</c:v>
              </c:pt>
              <c:pt idx="144">
                <c:v>0</c:v>
              </c:pt>
              <c:pt idx="145">
                <c:v>-536</c:v>
              </c:pt>
              <c:pt idx="146">
                <c:v>-56</c:v>
              </c:pt>
              <c:pt idx="147">
                <c:v>-536</c:v>
              </c:pt>
              <c:pt idx="148">
                <c:v>-536</c:v>
              </c:pt>
              <c:pt idx="149">
                <c:v>-536</c:v>
              </c:pt>
              <c:pt idx="150">
                <c:v>-486</c:v>
              </c:pt>
              <c:pt idx="151">
                <c:v>-238</c:v>
              </c:pt>
              <c:pt idx="152">
                <c:v>0</c:v>
              </c:pt>
              <c:pt idx="153">
                <c:v>-6</c:v>
              </c:pt>
            </c:numLit>
          </c:val>
          <c:extLst>
            <c:ext xmlns:c16="http://schemas.microsoft.com/office/drawing/2014/chart" uri="{C3380CC4-5D6E-409C-BE32-E72D297353CC}">
              <c16:uniqueId val="{00000001-AE34-47A3-B5C2-F2CB3CDAD777}"/>
            </c:ext>
          </c:extLst>
        </c:ser>
        <c:dLbls>
          <c:showLegendKey val="0"/>
          <c:showVal val="0"/>
          <c:showCatName val="0"/>
          <c:showSerName val="0"/>
          <c:showPercent val="0"/>
          <c:showBubbleSize val="0"/>
        </c:dLbls>
        <c:gapWidth val="20"/>
        <c:overlap val="100"/>
        <c:axId val="463387648"/>
        <c:axId val="463851904"/>
      </c:barChart>
      <c:catAx>
        <c:axId val="463387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63851904"/>
        <c:crosses val="autoZero"/>
        <c:auto val="1"/>
        <c:lblAlgn val="ctr"/>
        <c:lblOffset val="100"/>
        <c:tickLblSkip val="14"/>
        <c:noMultiLvlLbl val="0"/>
      </c:catAx>
      <c:valAx>
        <c:axId val="463851904"/>
        <c:scaling>
          <c:orientation val="minMax"/>
          <c:max val="10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MW</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63387648"/>
        <c:crosses val="autoZero"/>
        <c:crossBetween val="between"/>
      </c:valAx>
      <c:spPr>
        <a:noFill/>
        <a:ln>
          <a:noFill/>
        </a:ln>
        <a:effectLst/>
      </c:spPr>
    </c:plotArea>
    <c:legend>
      <c:legendPos val="t"/>
      <c:layout>
        <c:manualLayout>
          <c:xMode val="edge"/>
          <c:yMode val="edge"/>
          <c:x val="2.4610851782488792E-3"/>
          <c:y val="1.930721066041809E-2"/>
          <c:w val="0.99214411631857635"/>
          <c:h val="0.11746486695760927"/>
        </c:manualLayout>
      </c:layout>
      <c:overlay val="0"/>
      <c:txPr>
        <a:bodyPr/>
        <a:lstStyle/>
        <a:p>
          <a:pPr>
            <a:defRPr sz="14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65884861407252E-2"/>
          <c:y val="8.7813620071684584E-2"/>
          <c:w val="0.87176676761558636"/>
          <c:h val="0.72604666742989921"/>
        </c:manualLayout>
      </c:layout>
      <c:areaChart>
        <c:grouping val="stacked"/>
        <c:varyColors val="0"/>
        <c:ser>
          <c:idx val="3"/>
          <c:order val="0"/>
          <c:tx>
            <c:v> Nuclear</c:v>
          </c:tx>
          <c:spPr>
            <a:solidFill>
              <a:srgbClr val="FFCC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139948</c:v>
              </c:pt>
              <c:pt idx="1">
                <c:v>138834.5</c:v>
              </c:pt>
              <c:pt idx="2">
                <c:v>139796</c:v>
              </c:pt>
              <c:pt idx="3">
                <c:v>139969</c:v>
              </c:pt>
              <c:pt idx="4">
                <c:v>139539.5</c:v>
              </c:pt>
              <c:pt idx="5">
                <c:v>139511.5</c:v>
              </c:pt>
              <c:pt idx="6">
                <c:v>139971.5</c:v>
              </c:pt>
              <c:pt idx="7">
                <c:v>145902</c:v>
              </c:pt>
              <c:pt idx="8">
                <c:v>149306</c:v>
              </c:pt>
              <c:pt idx="9">
                <c:v>151596</c:v>
              </c:pt>
              <c:pt idx="10">
                <c:v>152026.5</c:v>
              </c:pt>
              <c:pt idx="11">
                <c:v>152177</c:v>
              </c:pt>
              <c:pt idx="12">
                <c:v>152133.5</c:v>
              </c:pt>
              <c:pt idx="13">
                <c:v>152066</c:v>
              </c:pt>
              <c:pt idx="14">
                <c:v>152053.5</c:v>
              </c:pt>
              <c:pt idx="15">
                <c:v>152313.5</c:v>
              </c:pt>
              <c:pt idx="16">
                <c:v>150876</c:v>
              </c:pt>
              <c:pt idx="17">
                <c:v>136596</c:v>
              </c:pt>
              <c:pt idx="18">
                <c:v>139333</c:v>
              </c:pt>
              <c:pt idx="19">
                <c:v>144690.5</c:v>
              </c:pt>
              <c:pt idx="20">
                <c:v>145786</c:v>
              </c:pt>
              <c:pt idx="21">
                <c:v>145669.5</c:v>
              </c:pt>
              <c:pt idx="22">
                <c:v>145349</c:v>
              </c:pt>
              <c:pt idx="23">
                <c:v>150368</c:v>
              </c:pt>
              <c:pt idx="24">
                <c:v>163480</c:v>
              </c:pt>
              <c:pt idx="25">
                <c:v>160355.5</c:v>
              </c:pt>
              <c:pt idx="26">
                <c:v>151706</c:v>
              </c:pt>
              <c:pt idx="27">
                <c:v>149277</c:v>
              </c:pt>
              <c:pt idx="28">
                <c:v>152234</c:v>
              </c:pt>
              <c:pt idx="29">
                <c:v>149869</c:v>
              </c:pt>
              <c:pt idx="30">
                <c:v>151383.5</c:v>
              </c:pt>
              <c:pt idx="31">
                <c:v>147506.5</c:v>
              </c:pt>
              <c:pt idx="32">
                <c:v>149031.5</c:v>
              </c:pt>
              <c:pt idx="33">
                <c:v>154247</c:v>
              </c:pt>
              <c:pt idx="34">
                <c:v>163381</c:v>
              </c:pt>
              <c:pt idx="35">
                <c:v>165701</c:v>
              </c:pt>
              <c:pt idx="36">
                <c:v>165761</c:v>
              </c:pt>
              <c:pt idx="37">
                <c:v>164938</c:v>
              </c:pt>
              <c:pt idx="38">
                <c:v>164987</c:v>
              </c:pt>
              <c:pt idx="39">
                <c:v>164563</c:v>
              </c:pt>
              <c:pt idx="40">
                <c:v>151113.5</c:v>
              </c:pt>
              <c:pt idx="41">
                <c:v>158412</c:v>
              </c:pt>
              <c:pt idx="42">
                <c:v>157938.5</c:v>
              </c:pt>
              <c:pt idx="43">
                <c:v>159702</c:v>
              </c:pt>
              <c:pt idx="44">
                <c:v>152049.5</c:v>
              </c:pt>
              <c:pt idx="45">
                <c:v>145969.5</c:v>
              </c:pt>
              <c:pt idx="46">
                <c:v>146000.5</c:v>
              </c:pt>
              <c:pt idx="47">
                <c:v>141947.5</c:v>
              </c:pt>
              <c:pt idx="48">
                <c:v>141905</c:v>
              </c:pt>
              <c:pt idx="49">
                <c:v>146673</c:v>
              </c:pt>
              <c:pt idx="50">
                <c:v>157439</c:v>
              </c:pt>
              <c:pt idx="51">
                <c:v>159475</c:v>
              </c:pt>
              <c:pt idx="52">
                <c:v>159107.5</c:v>
              </c:pt>
              <c:pt idx="53">
                <c:v>158609.5</c:v>
              </c:pt>
              <c:pt idx="54">
                <c:v>163929</c:v>
              </c:pt>
              <c:pt idx="55">
                <c:v>165627</c:v>
              </c:pt>
              <c:pt idx="56">
                <c:v>165795.5</c:v>
              </c:pt>
              <c:pt idx="57">
                <c:v>165570.5</c:v>
              </c:pt>
              <c:pt idx="58">
                <c:v>165307</c:v>
              </c:pt>
              <c:pt idx="59">
                <c:v>165791</c:v>
              </c:pt>
              <c:pt idx="60">
                <c:v>166421</c:v>
              </c:pt>
              <c:pt idx="61">
                <c:v>157804.5</c:v>
              </c:pt>
              <c:pt idx="62">
                <c:v>143334</c:v>
              </c:pt>
              <c:pt idx="63">
                <c:v>140359.5</c:v>
              </c:pt>
              <c:pt idx="64">
                <c:v>146371.5</c:v>
              </c:pt>
              <c:pt idx="65">
                <c:v>147244.5</c:v>
              </c:pt>
              <c:pt idx="66">
                <c:v>146451</c:v>
              </c:pt>
              <c:pt idx="67">
                <c:v>152280</c:v>
              </c:pt>
              <c:pt idx="68">
                <c:v>161442</c:v>
              </c:pt>
              <c:pt idx="69">
                <c:v>157696.5</c:v>
              </c:pt>
              <c:pt idx="70">
                <c:v>158768</c:v>
              </c:pt>
              <c:pt idx="71">
                <c:v>155352</c:v>
              </c:pt>
              <c:pt idx="72">
                <c:v>145542</c:v>
              </c:pt>
              <c:pt idx="73">
                <c:v>142947</c:v>
              </c:pt>
              <c:pt idx="74">
                <c:v>125918</c:v>
              </c:pt>
              <c:pt idx="75">
                <c:v>122822.5</c:v>
              </c:pt>
              <c:pt idx="76">
                <c:v>121168</c:v>
              </c:pt>
              <c:pt idx="77">
                <c:v>124129</c:v>
              </c:pt>
              <c:pt idx="78">
                <c:v>132130.5</c:v>
              </c:pt>
              <c:pt idx="79">
                <c:v>134371</c:v>
              </c:pt>
              <c:pt idx="80">
                <c:v>136351.5</c:v>
              </c:pt>
              <c:pt idx="81">
                <c:v>138233.5</c:v>
              </c:pt>
              <c:pt idx="82">
                <c:v>138831</c:v>
              </c:pt>
              <c:pt idx="83">
                <c:v>140838.5</c:v>
              </c:pt>
              <c:pt idx="84">
                <c:v>147216.5</c:v>
              </c:pt>
              <c:pt idx="85">
                <c:v>156956</c:v>
              </c:pt>
              <c:pt idx="86">
                <c:v>164987</c:v>
              </c:pt>
              <c:pt idx="87">
                <c:v>163621.5</c:v>
              </c:pt>
              <c:pt idx="88">
                <c:v>166730.5</c:v>
              </c:pt>
              <c:pt idx="89">
                <c:v>167333</c:v>
              </c:pt>
              <c:pt idx="90">
                <c:v>167311</c:v>
              </c:pt>
              <c:pt idx="91">
                <c:v>167403.5</c:v>
              </c:pt>
              <c:pt idx="92">
                <c:v>167567</c:v>
              </c:pt>
              <c:pt idx="93">
                <c:v>167549</c:v>
              </c:pt>
              <c:pt idx="94">
                <c:v>165088</c:v>
              </c:pt>
              <c:pt idx="95">
                <c:v>154913</c:v>
              </c:pt>
              <c:pt idx="96">
                <c:v>155381</c:v>
              </c:pt>
              <c:pt idx="97">
                <c:v>154745.5</c:v>
              </c:pt>
              <c:pt idx="98">
                <c:v>145715.5</c:v>
              </c:pt>
              <c:pt idx="99">
                <c:v>148055.5</c:v>
              </c:pt>
              <c:pt idx="100">
                <c:v>139639.5</c:v>
              </c:pt>
              <c:pt idx="101">
                <c:v>155512.5</c:v>
              </c:pt>
              <c:pt idx="102">
                <c:v>155398</c:v>
              </c:pt>
              <c:pt idx="103">
                <c:v>155429</c:v>
              </c:pt>
              <c:pt idx="104">
                <c:v>155503.5</c:v>
              </c:pt>
              <c:pt idx="105">
                <c:v>155516</c:v>
              </c:pt>
              <c:pt idx="106">
                <c:v>155489.5</c:v>
              </c:pt>
              <c:pt idx="107">
                <c:v>153135</c:v>
              </c:pt>
              <c:pt idx="108">
                <c:v>145512</c:v>
              </c:pt>
              <c:pt idx="109">
                <c:v>143204</c:v>
              </c:pt>
              <c:pt idx="110">
                <c:v>143186.5</c:v>
              </c:pt>
              <c:pt idx="111">
                <c:v>143133</c:v>
              </c:pt>
              <c:pt idx="112">
                <c:v>144064</c:v>
              </c:pt>
              <c:pt idx="113">
                <c:v>151490</c:v>
              </c:pt>
              <c:pt idx="114">
                <c:v>154381.5</c:v>
              </c:pt>
              <c:pt idx="115">
                <c:v>154440.5</c:v>
              </c:pt>
              <c:pt idx="116">
                <c:v>152723.5</c:v>
              </c:pt>
              <c:pt idx="117">
                <c:v>147572</c:v>
              </c:pt>
              <c:pt idx="118">
                <c:v>146678</c:v>
              </c:pt>
              <c:pt idx="119">
                <c:v>149215</c:v>
              </c:pt>
              <c:pt idx="120">
                <c:v>147330.5</c:v>
              </c:pt>
              <c:pt idx="121">
                <c:v>141736</c:v>
              </c:pt>
              <c:pt idx="122">
                <c:v>142120</c:v>
              </c:pt>
              <c:pt idx="123">
                <c:v>144375.5</c:v>
              </c:pt>
              <c:pt idx="124">
                <c:v>148034</c:v>
              </c:pt>
              <c:pt idx="125">
                <c:v>152210</c:v>
              </c:pt>
              <c:pt idx="126">
                <c:v>151202.5</c:v>
              </c:pt>
              <c:pt idx="127">
                <c:v>147590.5</c:v>
              </c:pt>
              <c:pt idx="128">
                <c:v>132209</c:v>
              </c:pt>
              <c:pt idx="129">
                <c:v>128968</c:v>
              </c:pt>
              <c:pt idx="130">
                <c:v>126821</c:v>
              </c:pt>
              <c:pt idx="131">
                <c:v>122018.5</c:v>
              </c:pt>
              <c:pt idx="132">
                <c:v>122449.5</c:v>
              </c:pt>
              <c:pt idx="133">
                <c:v>122396.5</c:v>
              </c:pt>
              <c:pt idx="134">
                <c:v>122602</c:v>
              </c:pt>
              <c:pt idx="135">
                <c:v>122603</c:v>
              </c:pt>
              <c:pt idx="136">
                <c:v>123946.5</c:v>
              </c:pt>
              <c:pt idx="137">
                <c:v>133883.5</c:v>
              </c:pt>
              <c:pt idx="138">
                <c:v>139541</c:v>
              </c:pt>
              <c:pt idx="139">
                <c:v>140429</c:v>
              </c:pt>
              <c:pt idx="140">
                <c:v>140888.5</c:v>
              </c:pt>
              <c:pt idx="141">
                <c:v>141107.5</c:v>
              </c:pt>
              <c:pt idx="142">
                <c:v>139450.5</c:v>
              </c:pt>
              <c:pt idx="143">
                <c:v>138401</c:v>
              </c:pt>
              <c:pt idx="144">
                <c:v>136284.5</c:v>
              </c:pt>
              <c:pt idx="145">
                <c:v>134991</c:v>
              </c:pt>
              <c:pt idx="146">
                <c:v>134979</c:v>
              </c:pt>
              <c:pt idx="147">
                <c:v>135027</c:v>
              </c:pt>
              <c:pt idx="148">
                <c:v>133585</c:v>
              </c:pt>
              <c:pt idx="149">
                <c:v>136238</c:v>
              </c:pt>
              <c:pt idx="150">
                <c:v>139865</c:v>
              </c:pt>
            </c:numLit>
          </c:val>
          <c:extLst>
            <c:ext xmlns:c16="http://schemas.microsoft.com/office/drawing/2014/chart" uri="{C3380CC4-5D6E-409C-BE32-E72D297353CC}">
              <c16:uniqueId val="{00000000-9170-406D-B833-B78A3D01FDDF}"/>
            </c:ext>
          </c:extLst>
        </c:ser>
        <c:ser>
          <c:idx val="6"/>
          <c:order val="1"/>
          <c:tx>
            <c:v>Hydro</c:v>
          </c:tx>
          <c:spPr>
            <a:solidFill>
              <a:srgbClr val="00CCFF"/>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9956</c:v>
              </c:pt>
              <c:pt idx="1">
                <c:v>10350</c:v>
              </c:pt>
              <c:pt idx="2">
                <c:v>11044.5</c:v>
              </c:pt>
              <c:pt idx="3">
                <c:v>13812</c:v>
              </c:pt>
              <c:pt idx="4">
                <c:v>14554</c:v>
              </c:pt>
              <c:pt idx="5">
                <c:v>14076</c:v>
              </c:pt>
              <c:pt idx="6">
                <c:v>14600</c:v>
              </c:pt>
              <c:pt idx="7">
                <c:v>15887.5</c:v>
              </c:pt>
              <c:pt idx="8">
                <c:v>12592.5</c:v>
              </c:pt>
              <c:pt idx="9">
                <c:v>15764</c:v>
              </c:pt>
              <c:pt idx="10">
                <c:v>16504.5</c:v>
              </c:pt>
              <c:pt idx="11">
                <c:v>14271</c:v>
              </c:pt>
              <c:pt idx="12">
                <c:v>13618</c:v>
              </c:pt>
              <c:pt idx="13">
                <c:v>14296</c:v>
              </c:pt>
              <c:pt idx="14">
                <c:v>12992</c:v>
              </c:pt>
              <c:pt idx="15">
                <c:v>14237.5</c:v>
              </c:pt>
              <c:pt idx="16">
                <c:v>13254</c:v>
              </c:pt>
              <c:pt idx="17">
                <c:v>11858</c:v>
              </c:pt>
              <c:pt idx="18">
                <c:v>11750</c:v>
              </c:pt>
              <c:pt idx="19">
                <c:v>10816.5</c:v>
              </c:pt>
              <c:pt idx="20">
                <c:v>9677</c:v>
              </c:pt>
              <c:pt idx="21">
                <c:v>12936</c:v>
              </c:pt>
              <c:pt idx="22">
                <c:v>12141.5</c:v>
              </c:pt>
              <c:pt idx="23">
                <c:v>10021.5</c:v>
              </c:pt>
              <c:pt idx="24">
                <c:v>10787.5</c:v>
              </c:pt>
              <c:pt idx="25">
                <c:v>10929</c:v>
              </c:pt>
              <c:pt idx="26">
                <c:v>10123.5</c:v>
              </c:pt>
              <c:pt idx="27">
                <c:v>10077</c:v>
              </c:pt>
              <c:pt idx="28">
                <c:v>12199.5</c:v>
              </c:pt>
              <c:pt idx="29">
                <c:v>12541.5</c:v>
              </c:pt>
              <c:pt idx="30">
                <c:v>18052</c:v>
              </c:pt>
              <c:pt idx="31">
                <c:v>17401</c:v>
              </c:pt>
              <c:pt idx="32">
                <c:v>15635.5</c:v>
              </c:pt>
              <c:pt idx="33">
                <c:v>14051</c:v>
              </c:pt>
              <c:pt idx="34">
                <c:v>14012</c:v>
              </c:pt>
              <c:pt idx="35">
                <c:v>12522</c:v>
              </c:pt>
              <c:pt idx="36">
                <c:v>11289</c:v>
              </c:pt>
              <c:pt idx="37">
                <c:v>15693</c:v>
              </c:pt>
              <c:pt idx="38">
                <c:v>17400.5</c:v>
              </c:pt>
              <c:pt idx="39">
                <c:v>16525</c:v>
              </c:pt>
              <c:pt idx="40">
                <c:v>13529.5</c:v>
              </c:pt>
              <c:pt idx="41">
                <c:v>12533.5</c:v>
              </c:pt>
              <c:pt idx="42">
                <c:v>11897.5</c:v>
              </c:pt>
              <c:pt idx="43">
                <c:v>11730</c:v>
              </c:pt>
              <c:pt idx="44">
                <c:v>12111.5</c:v>
              </c:pt>
              <c:pt idx="45">
                <c:v>13520</c:v>
              </c:pt>
              <c:pt idx="46">
                <c:v>13625</c:v>
              </c:pt>
              <c:pt idx="47">
                <c:v>13707</c:v>
              </c:pt>
              <c:pt idx="48">
                <c:v>16088</c:v>
              </c:pt>
              <c:pt idx="49">
                <c:v>15780.5</c:v>
              </c:pt>
              <c:pt idx="50">
                <c:v>15816</c:v>
              </c:pt>
              <c:pt idx="51">
                <c:v>14984</c:v>
              </c:pt>
              <c:pt idx="52">
                <c:v>14819.5</c:v>
              </c:pt>
              <c:pt idx="53">
                <c:v>14132.5</c:v>
              </c:pt>
              <c:pt idx="54">
                <c:v>13323</c:v>
              </c:pt>
              <c:pt idx="55">
                <c:v>11508.5</c:v>
              </c:pt>
              <c:pt idx="56">
                <c:v>12548</c:v>
              </c:pt>
              <c:pt idx="57">
                <c:v>12901</c:v>
              </c:pt>
              <c:pt idx="58">
                <c:v>14001.5</c:v>
              </c:pt>
              <c:pt idx="59">
                <c:v>13535.5</c:v>
              </c:pt>
              <c:pt idx="60">
                <c:v>11066.5</c:v>
              </c:pt>
              <c:pt idx="61">
                <c:v>12082</c:v>
              </c:pt>
              <c:pt idx="62">
                <c:v>13312.5</c:v>
              </c:pt>
              <c:pt idx="63">
                <c:v>12045</c:v>
              </c:pt>
              <c:pt idx="64">
                <c:v>10003</c:v>
              </c:pt>
              <c:pt idx="65">
                <c:v>10708</c:v>
              </c:pt>
              <c:pt idx="66">
                <c:v>11835</c:v>
              </c:pt>
              <c:pt idx="67">
                <c:v>10193</c:v>
              </c:pt>
              <c:pt idx="68">
                <c:v>11647</c:v>
              </c:pt>
              <c:pt idx="69">
                <c:v>10270</c:v>
              </c:pt>
              <c:pt idx="70">
                <c:v>12147</c:v>
              </c:pt>
              <c:pt idx="71">
                <c:v>10367</c:v>
              </c:pt>
              <c:pt idx="72">
                <c:v>8061</c:v>
              </c:pt>
              <c:pt idx="73">
                <c:v>9966.5</c:v>
              </c:pt>
              <c:pt idx="74">
                <c:v>13832.5</c:v>
              </c:pt>
              <c:pt idx="75">
                <c:v>14528</c:v>
              </c:pt>
              <c:pt idx="76">
                <c:v>13789</c:v>
              </c:pt>
              <c:pt idx="77">
                <c:v>13359</c:v>
              </c:pt>
              <c:pt idx="78">
                <c:v>11676</c:v>
              </c:pt>
              <c:pt idx="79">
                <c:v>11191</c:v>
              </c:pt>
              <c:pt idx="80">
                <c:v>9527</c:v>
              </c:pt>
              <c:pt idx="81">
                <c:v>8119.5</c:v>
              </c:pt>
              <c:pt idx="82">
                <c:v>10350</c:v>
              </c:pt>
              <c:pt idx="83">
                <c:v>10719.5</c:v>
              </c:pt>
              <c:pt idx="84">
                <c:v>9239</c:v>
              </c:pt>
              <c:pt idx="85">
                <c:v>9002.5</c:v>
              </c:pt>
              <c:pt idx="86">
                <c:v>10716.5</c:v>
              </c:pt>
              <c:pt idx="87">
                <c:v>10937</c:v>
              </c:pt>
              <c:pt idx="88">
                <c:v>12613.5</c:v>
              </c:pt>
              <c:pt idx="89">
                <c:v>10508</c:v>
              </c:pt>
              <c:pt idx="90">
                <c:v>10880</c:v>
              </c:pt>
              <c:pt idx="91">
                <c:v>10101</c:v>
              </c:pt>
              <c:pt idx="92">
                <c:v>8366.5</c:v>
              </c:pt>
              <c:pt idx="93">
                <c:v>7517</c:v>
              </c:pt>
              <c:pt idx="94">
                <c:v>7371.5</c:v>
              </c:pt>
              <c:pt idx="95">
                <c:v>9543</c:v>
              </c:pt>
              <c:pt idx="96">
                <c:v>9948</c:v>
              </c:pt>
              <c:pt idx="97">
                <c:v>10825</c:v>
              </c:pt>
              <c:pt idx="98">
                <c:v>13804.5</c:v>
              </c:pt>
              <c:pt idx="99">
                <c:v>11903.5</c:v>
              </c:pt>
              <c:pt idx="100">
                <c:v>12608</c:v>
              </c:pt>
              <c:pt idx="101">
                <c:v>14678</c:v>
              </c:pt>
              <c:pt idx="102">
                <c:v>12856.5</c:v>
              </c:pt>
              <c:pt idx="103">
                <c:v>10470.5</c:v>
              </c:pt>
              <c:pt idx="104">
                <c:v>10787.5</c:v>
              </c:pt>
              <c:pt idx="105">
                <c:v>13750.5</c:v>
              </c:pt>
              <c:pt idx="106">
                <c:v>13672</c:v>
              </c:pt>
              <c:pt idx="107">
                <c:v>14411</c:v>
              </c:pt>
              <c:pt idx="108">
                <c:v>10345</c:v>
              </c:pt>
              <c:pt idx="109">
                <c:v>14229</c:v>
              </c:pt>
              <c:pt idx="110">
                <c:v>15309.5</c:v>
              </c:pt>
              <c:pt idx="111">
                <c:v>14561.5</c:v>
              </c:pt>
              <c:pt idx="112">
                <c:v>14961</c:v>
              </c:pt>
              <c:pt idx="113">
                <c:v>11538</c:v>
              </c:pt>
              <c:pt idx="114">
                <c:v>10652</c:v>
              </c:pt>
              <c:pt idx="115">
                <c:v>10453</c:v>
              </c:pt>
              <c:pt idx="116">
                <c:v>11233</c:v>
              </c:pt>
              <c:pt idx="117">
                <c:v>10858</c:v>
              </c:pt>
              <c:pt idx="118">
                <c:v>11527.5</c:v>
              </c:pt>
              <c:pt idx="119">
                <c:v>11734.5</c:v>
              </c:pt>
              <c:pt idx="120">
                <c:v>12390.5</c:v>
              </c:pt>
              <c:pt idx="121">
                <c:v>9898</c:v>
              </c:pt>
              <c:pt idx="122">
                <c:v>10526</c:v>
              </c:pt>
              <c:pt idx="123">
                <c:v>13120.5</c:v>
              </c:pt>
              <c:pt idx="124">
                <c:v>13065.5</c:v>
              </c:pt>
              <c:pt idx="125">
                <c:v>14384</c:v>
              </c:pt>
              <c:pt idx="126">
                <c:v>13938.5</c:v>
              </c:pt>
              <c:pt idx="127">
                <c:v>14085</c:v>
              </c:pt>
              <c:pt idx="128">
                <c:v>12703.5</c:v>
              </c:pt>
              <c:pt idx="129">
                <c:v>14051</c:v>
              </c:pt>
              <c:pt idx="130">
                <c:v>12454.5</c:v>
              </c:pt>
              <c:pt idx="131">
                <c:v>12237</c:v>
              </c:pt>
              <c:pt idx="132">
                <c:v>12867</c:v>
              </c:pt>
              <c:pt idx="133">
                <c:v>14112.5</c:v>
              </c:pt>
              <c:pt idx="134">
                <c:v>16143</c:v>
              </c:pt>
              <c:pt idx="135">
                <c:v>19357</c:v>
              </c:pt>
              <c:pt idx="136">
                <c:v>17665.5</c:v>
              </c:pt>
              <c:pt idx="137">
                <c:v>19525.5</c:v>
              </c:pt>
              <c:pt idx="138">
                <c:v>17256.5</c:v>
              </c:pt>
              <c:pt idx="139">
                <c:v>16575</c:v>
              </c:pt>
              <c:pt idx="140">
                <c:v>18605</c:v>
              </c:pt>
              <c:pt idx="141">
                <c:v>18397</c:v>
              </c:pt>
              <c:pt idx="142">
                <c:v>17784</c:v>
              </c:pt>
              <c:pt idx="143">
                <c:v>12334.5</c:v>
              </c:pt>
              <c:pt idx="144">
                <c:v>15617.5</c:v>
              </c:pt>
              <c:pt idx="145">
                <c:v>12724.5</c:v>
              </c:pt>
              <c:pt idx="146">
                <c:v>14207</c:v>
              </c:pt>
              <c:pt idx="147">
                <c:v>12114</c:v>
              </c:pt>
              <c:pt idx="148">
                <c:v>11039</c:v>
              </c:pt>
              <c:pt idx="149">
                <c:v>11499</c:v>
              </c:pt>
              <c:pt idx="150">
                <c:v>10235.5</c:v>
              </c:pt>
            </c:numLit>
          </c:val>
          <c:extLst>
            <c:ext xmlns:c16="http://schemas.microsoft.com/office/drawing/2014/chart" uri="{C3380CC4-5D6E-409C-BE32-E72D297353CC}">
              <c16:uniqueId val="{00000001-9170-406D-B833-B78A3D01FDDF}"/>
            </c:ext>
          </c:extLst>
        </c:ser>
        <c:ser>
          <c:idx val="8"/>
          <c:order val="2"/>
          <c:tx>
            <c:v>Other</c:v>
          </c:tx>
          <c:spPr>
            <a:solidFill>
              <a:srgbClr val="80808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858.5</c:v>
              </c:pt>
              <c:pt idx="1">
                <c:v>980</c:v>
              </c:pt>
              <c:pt idx="2">
                <c:v>957.5</c:v>
              </c:pt>
              <c:pt idx="3">
                <c:v>830.5</c:v>
              </c:pt>
              <c:pt idx="4">
                <c:v>1019</c:v>
              </c:pt>
              <c:pt idx="5">
                <c:v>952.5</c:v>
              </c:pt>
              <c:pt idx="6">
                <c:v>1006.5</c:v>
              </c:pt>
              <c:pt idx="7">
                <c:v>1101</c:v>
              </c:pt>
              <c:pt idx="8">
                <c:v>775.5</c:v>
              </c:pt>
              <c:pt idx="9">
                <c:v>29.5</c:v>
              </c:pt>
              <c:pt idx="10">
                <c:v>9.5</c:v>
              </c:pt>
              <c:pt idx="11">
                <c:v>92.5</c:v>
              </c:pt>
              <c:pt idx="12">
                <c:v>786.5</c:v>
              </c:pt>
              <c:pt idx="13">
                <c:v>1266</c:v>
              </c:pt>
              <c:pt idx="14">
                <c:v>747</c:v>
              </c:pt>
              <c:pt idx="15">
                <c:v>752</c:v>
              </c:pt>
              <c:pt idx="16">
                <c:v>1532.5</c:v>
              </c:pt>
              <c:pt idx="17">
                <c:v>1397</c:v>
              </c:pt>
              <c:pt idx="18">
                <c:v>1497.5</c:v>
              </c:pt>
              <c:pt idx="19">
                <c:v>1070</c:v>
              </c:pt>
              <c:pt idx="20">
                <c:v>724</c:v>
              </c:pt>
              <c:pt idx="21">
                <c:v>723.5</c:v>
              </c:pt>
              <c:pt idx="22">
                <c:v>702.5</c:v>
              </c:pt>
              <c:pt idx="23">
                <c:v>693.5</c:v>
              </c:pt>
              <c:pt idx="24">
                <c:v>674.5</c:v>
              </c:pt>
              <c:pt idx="25">
                <c:v>746.5</c:v>
              </c:pt>
              <c:pt idx="26">
                <c:v>695.5</c:v>
              </c:pt>
              <c:pt idx="27">
                <c:v>906</c:v>
              </c:pt>
              <c:pt idx="28">
                <c:v>1387</c:v>
              </c:pt>
              <c:pt idx="29">
                <c:v>908</c:v>
              </c:pt>
              <c:pt idx="30">
                <c:v>1378</c:v>
              </c:pt>
              <c:pt idx="31">
                <c:v>1542</c:v>
              </c:pt>
              <c:pt idx="32">
                <c:v>1209.5</c:v>
              </c:pt>
              <c:pt idx="33">
                <c:v>1164.5</c:v>
              </c:pt>
              <c:pt idx="34">
                <c:v>1439</c:v>
              </c:pt>
              <c:pt idx="35">
                <c:v>1496</c:v>
              </c:pt>
              <c:pt idx="36">
                <c:v>1653</c:v>
              </c:pt>
              <c:pt idx="37">
                <c:v>1624</c:v>
              </c:pt>
              <c:pt idx="38">
                <c:v>1581.5</c:v>
              </c:pt>
              <c:pt idx="39">
                <c:v>1651</c:v>
              </c:pt>
              <c:pt idx="40">
                <c:v>1305</c:v>
              </c:pt>
              <c:pt idx="41">
                <c:v>1564</c:v>
              </c:pt>
              <c:pt idx="42">
                <c:v>1597</c:v>
              </c:pt>
              <c:pt idx="43">
                <c:v>1626</c:v>
              </c:pt>
              <c:pt idx="44">
                <c:v>1576</c:v>
              </c:pt>
              <c:pt idx="45">
                <c:v>966.5</c:v>
              </c:pt>
              <c:pt idx="46">
                <c:v>968.5</c:v>
              </c:pt>
              <c:pt idx="47">
                <c:v>941</c:v>
              </c:pt>
              <c:pt idx="48">
                <c:v>1432.5</c:v>
              </c:pt>
              <c:pt idx="49">
                <c:v>1574</c:v>
              </c:pt>
              <c:pt idx="50">
                <c:v>1652.5</c:v>
              </c:pt>
              <c:pt idx="51">
                <c:v>1640.5</c:v>
              </c:pt>
              <c:pt idx="52">
                <c:v>1606.5</c:v>
              </c:pt>
              <c:pt idx="53">
                <c:v>1606</c:v>
              </c:pt>
              <c:pt idx="54">
                <c:v>1608</c:v>
              </c:pt>
              <c:pt idx="55">
                <c:v>1587.5</c:v>
              </c:pt>
              <c:pt idx="56">
                <c:v>1614</c:v>
              </c:pt>
              <c:pt idx="57">
                <c:v>1613.5</c:v>
              </c:pt>
              <c:pt idx="58">
                <c:v>1619.5</c:v>
              </c:pt>
              <c:pt idx="59">
                <c:v>1563.5</c:v>
              </c:pt>
              <c:pt idx="60">
                <c:v>1558.5</c:v>
              </c:pt>
              <c:pt idx="61">
                <c:v>1587.5</c:v>
              </c:pt>
              <c:pt idx="62">
                <c:v>1602</c:v>
              </c:pt>
              <c:pt idx="63">
                <c:v>1627.5</c:v>
              </c:pt>
              <c:pt idx="64">
                <c:v>1607</c:v>
              </c:pt>
              <c:pt idx="65">
                <c:v>1625</c:v>
              </c:pt>
              <c:pt idx="66">
                <c:v>1600.5</c:v>
              </c:pt>
              <c:pt idx="67">
                <c:v>1053</c:v>
              </c:pt>
              <c:pt idx="68">
                <c:v>1048.5</c:v>
              </c:pt>
              <c:pt idx="69">
                <c:v>1108.5</c:v>
              </c:pt>
              <c:pt idx="70">
                <c:v>1311</c:v>
              </c:pt>
              <c:pt idx="71">
                <c:v>1689</c:v>
              </c:pt>
              <c:pt idx="72">
                <c:v>1684</c:v>
              </c:pt>
              <c:pt idx="73">
                <c:v>1666.5</c:v>
              </c:pt>
              <c:pt idx="74">
                <c:v>1730.5</c:v>
              </c:pt>
              <c:pt idx="75">
                <c:v>1669.5</c:v>
              </c:pt>
              <c:pt idx="76">
                <c:v>1764</c:v>
              </c:pt>
              <c:pt idx="77">
                <c:v>1652.5</c:v>
              </c:pt>
              <c:pt idx="78">
                <c:v>1629.5</c:v>
              </c:pt>
              <c:pt idx="79">
                <c:v>1640</c:v>
              </c:pt>
              <c:pt idx="80">
                <c:v>1651.5</c:v>
              </c:pt>
              <c:pt idx="81">
                <c:v>1673</c:v>
              </c:pt>
              <c:pt idx="82">
                <c:v>1681.5</c:v>
              </c:pt>
              <c:pt idx="83">
                <c:v>1419</c:v>
              </c:pt>
              <c:pt idx="84">
                <c:v>1695.5</c:v>
              </c:pt>
              <c:pt idx="85">
                <c:v>1687</c:v>
              </c:pt>
              <c:pt idx="86">
                <c:v>1592</c:v>
              </c:pt>
              <c:pt idx="87">
                <c:v>657</c:v>
              </c:pt>
              <c:pt idx="88">
                <c:v>685.5</c:v>
              </c:pt>
              <c:pt idx="89">
                <c:v>666</c:v>
              </c:pt>
              <c:pt idx="90">
                <c:v>659.5</c:v>
              </c:pt>
              <c:pt idx="91">
                <c:v>1346</c:v>
              </c:pt>
              <c:pt idx="92">
                <c:v>1599.5</c:v>
              </c:pt>
              <c:pt idx="93">
                <c:v>1636</c:v>
              </c:pt>
              <c:pt idx="94">
                <c:v>1637</c:v>
              </c:pt>
              <c:pt idx="95">
                <c:v>1641</c:v>
              </c:pt>
              <c:pt idx="96">
                <c:v>1647.5</c:v>
              </c:pt>
              <c:pt idx="97">
                <c:v>1639</c:v>
              </c:pt>
              <c:pt idx="98">
                <c:v>1639.5</c:v>
              </c:pt>
              <c:pt idx="99">
                <c:v>1632.5</c:v>
              </c:pt>
              <c:pt idx="100">
                <c:v>1498</c:v>
              </c:pt>
              <c:pt idx="101">
                <c:v>1639.5</c:v>
              </c:pt>
              <c:pt idx="102">
                <c:v>1648</c:v>
              </c:pt>
              <c:pt idx="103">
                <c:v>1644</c:v>
              </c:pt>
              <c:pt idx="104">
                <c:v>1639</c:v>
              </c:pt>
              <c:pt idx="105">
                <c:v>1634.5</c:v>
              </c:pt>
              <c:pt idx="106">
                <c:v>1790.5</c:v>
              </c:pt>
              <c:pt idx="107">
                <c:v>1744</c:v>
              </c:pt>
              <c:pt idx="108">
                <c:v>1675.5</c:v>
              </c:pt>
              <c:pt idx="109">
                <c:v>1728</c:v>
              </c:pt>
              <c:pt idx="110">
                <c:v>1731.5</c:v>
              </c:pt>
              <c:pt idx="111">
                <c:v>1808.5</c:v>
              </c:pt>
              <c:pt idx="112">
                <c:v>1803</c:v>
              </c:pt>
              <c:pt idx="113">
                <c:v>1871.5</c:v>
              </c:pt>
              <c:pt idx="114">
                <c:v>1682.5</c:v>
              </c:pt>
              <c:pt idx="115">
                <c:v>1696</c:v>
              </c:pt>
              <c:pt idx="116">
                <c:v>1716</c:v>
              </c:pt>
              <c:pt idx="117">
                <c:v>1709</c:v>
              </c:pt>
              <c:pt idx="118">
                <c:v>1777</c:v>
              </c:pt>
              <c:pt idx="119">
                <c:v>1720</c:v>
              </c:pt>
              <c:pt idx="120">
                <c:v>1687</c:v>
              </c:pt>
              <c:pt idx="121">
                <c:v>1572</c:v>
              </c:pt>
              <c:pt idx="122">
                <c:v>1664</c:v>
              </c:pt>
              <c:pt idx="123">
                <c:v>1722</c:v>
              </c:pt>
              <c:pt idx="124">
                <c:v>1611</c:v>
              </c:pt>
              <c:pt idx="125">
                <c:v>1758</c:v>
              </c:pt>
              <c:pt idx="126">
                <c:v>1765.5</c:v>
              </c:pt>
              <c:pt idx="127">
                <c:v>1827</c:v>
              </c:pt>
              <c:pt idx="128">
                <c:v>1644.5</c:v>
              </c:pt>
              <c:pt idx="129">
                <c:v>1670.5</c:v>
              </c:pt>
              <c:pt idx="130">
                <c:v>1773</c:v>
              </c:pt>
              <c:pt idx="131">
                <c:v>1152.5</c:v>
              </c:pt>
              <c:pt idx="132">
                <c:v>762.5</c:v>
              </c:pt>
              <c:pt idx="133">
                <c:v>794.5</c:v>
              </c:pt>
              <c:pt idx="134">
                <c:v>1678</c:v>
              </c:pt>
              <c:pt idx="135">
                <c:v>1523</c:v>
              </c:pt>
              <c:pt idx="136">
                <c:v>1679</c:v>
              </c:pt>
              <c:pt idx="137">
                <c:v>1776.5</c:v>
              </c:pt>
              <c:pt idx="138">
                <c:v>1526</c:v>
              </c:pt>
              <c:pt idx="139">
                <c:v>1458.5</c:v>
              </c:pt>
              <c:pt idx="140">
                <c:v>1620.5</c:v>
              </c:pt>
              <c:pt idx="141">
                <c:v>1610</c:v>
              </c:pt>
              <c:pt idx="142">
                <c:v>1267</c:v>
              </c:pt>
              <c:pt idx="143">
                <c:v>760</c:v>
              </c:pt>
              <c:pt idx="144">
                <c:v>557</c:v>
              </c:pt>
              <c:pt idx="145">
                <c:v>264</c:v>
              </c:pt>
              <c:pt idx="146">
                <c:v>242</c:v>
              </c:pt>
              <c:pt idx="147">
                <c:v>670</c:v>
              </c:pt>
              <c:pt idx="148">
                <c:v>804.5</c:v>
              </c:pt>
              <c:pt idx="149">
                <c:v>850</c:v>
              </c:pt>
              <c:pt idx="150">
                <c:v>1639</c:v>
              </c:pt>
            </c:numLit>
          </c:val>
          <c:extLst>
            <c:ext xmlns:c16="http://schemas.microsoft.com/office/drawing/2014/chart" uri="{C3380CC4-5D6E-409C-BE32-E72D297353CC}">
              <c16:uniqueId val="{00000002-9170-406D-B833-B78A3D01FDDF}"/>
            </c:ext>
          </c:extLst>
        </c:ser>
        <c:ser>
          <c:idx val="9"/>
          <c:order val="3"/>
          <c:tx>
            <c:v>Biomass</c:v>
          </c:tx>
          <c:spPr>
            <a:solidFill>
              <a:srgbClr val="9933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72302</c:v>
              </c:pt>
              <c:pt idx="1">
                <c:v>70221.5</c:v>
              </c:pt>
              <c:pt idx="2">
                <c:v>26344.5</c:v>
              </c:pt>
              <c:pt idx="3">
                <c:v>36736</c:v>
              </c:pt>
              <c:pt idx="4">
                <c:v>63720.5</c:v>
              </c:pt>
              <c:pt idx="5">
                <c:v>70281</c:v>
              </c:pt>
              <c:pt idx="6">
                <c:v>54601.5</c:v>
              </c:pt>
              <c:pt idx="7">
                <c:v>65427.5</c:v>
              </c:pt>
              <c:pt idx="8">
                <c:v>50563</c:v>
              </c:pt>
              <c:pt idx="9">
                <c:v>39661</c:v>
              </c:pt>
              <c:pt idx="10">
                <c:v>41358.5</c:v>
              </c:pt>
              <c:pt idx="11">
                <c:v>51239</c:v>
              </c:pt>
              <c:pt idx="12">
                <c:v>41089</c:v>
              </c:pt>
              <c:pt idx="13">
                <c:v>36424.5</c:v>
              </c:pt>
              <c:pt idx="14">
                <c:v>36197.5</c:v>
              </c:pt>
              <c:pt idx="15">
                <c:v>36437</c:v>
              </c:pt>
              <c:pt idx="16">
                <c:v>36512.5</c:v>
              </c:pt>
              <c:pt idx="17">
                <c:v>39618</c:v>
              </c:pt>
              <c:pt idx="18">
                <c:v>50057</c:v>
              </c:pt>
              <c:pt idx="19">
                <c:v>41679</c:v>
              </c:pt>
              <c:pt idx="20">
                <c:v>56140</c:v>
              </c:pt>
              <c:pt idx="21">
                <c:v>56259.5</c:v>
              </c:pt>
              <c:pt idx="22">
                <c:v>57862.5</c:v>
              </c:pt>
              <c:pt idx="23">
                <c:v>68047.5</c:v>
              </c:pt>
              <c:pt idx="24">
                <c:v>67447</c:v>
              </c:pt>
              <c:pt idx="25">
                <c:v>67695</c:v>
              </c:pt>
              <c:pt idx="26">
                <c:v>67616</c:v>
              </c:pt>
              <c:pt idx="27">
                <c:v>66778.5</c:v>
              </c:pt>
              <c:pt idx="28">
                <c:v>65073</c:v>
              </c:pt>
              <c:pt idx="29">
                <c:v>66167.5</c:v>
              </c:pt>
              <c:pt idx="30">
                <c:v>64047.5</c:v>
              </c:pt>
              <c:pt idx="31">
                <c:v>47721</c:v>
              </c:pt>
              <c:pt idx="32">
                <c:v>59510</c:v>
              </c:pt>
              <c:pt idx="33">
                <c:v>69578</c:v>
              </c:pt>
              <c:pt idx="34">
                <c:v>72826.5</c:v>
              </c:pt>
              <c:pt idx="35">
                <c:v>68118.5</c:v>
              </c:pt>
              <c:pt idx="36">
                <c:v>48984.5</c:v>
              </c:pt>
              <c:pt idx="37">
                <c:v>38419</c:v>
              </c:pt>
              <c:pt idx="38">
                <c:v>54715.5</c:v>
              </c:pt>
              <c:pt idx="39">
                <c:v>69781</c:v>
              </c:pt>
              <c:pt idx="40">
                <c:v>60599</c:v>
              </c:pt>
              <c:pt idx="41">
                <c:v>49573</c:v>
              </c:pt>
              <c:pt idx="42">
                <c:v>48148</c:v>
              </c:pt>
              <c:pt idx="43">
                <c:v>54216.5</c:v>
              </c:pt>
              <c:pt idx="44">
                <c:v>49780.5</c:v>
              </c:pt>
              <c:pt idx="45">
                <c:v>52847.5</c:v>
              </c:pt>
              <c:pt idx="46">
                <c:v>64993</c:v>
              </c:pt>
              <c:pt idx="47">
                <c:v>62181.5</c:v>
              </c:pt>
              <c:pt idx="48">
                <c:v>59503</c:v>
              </c:pt>
              <c:pt idx="49">
                <c:v>60903.5</c:v>
              </c:pt>
              <c:pt idx="50">
                <c:v>60458</c:v>
              </c:pt>
              <c:pt idx="51">
                <c:v>37325.5</c:v>
              </c:pt>
              <c:pt idx="52">
                <c:v>39510.5</c:v>
              </c:pt>
              <c:pt idx="53">
                <c:v>41255.5</c:v>
              </c:pt>
              <c:pt idx="54">
                <c:v>41395</c:v>
              </c:pt>
              <c:pt idx="55">
                <c:v>42424</c:v>
              </c:pt>
              <c:pt idx="56">
                <c:v>52396</c:v>
              </c:pt>
              <c:pt idx="57">
                <c:v>46809</c:v>
              </c:pt>
              <c:pt idx="58">
                <c:v>39703.5</c:v>
              </c:pt>
              <c:pt idx="59">
                <c:v>39932</c:v>
              </c:pt>
              <c:pt idx="60">
                <c:v>45650</c:v>
              </c:pt>
              <c:pt idx="61">
                <c:v>27874.5</c:v>
              </c:pt>
              <c:pt idx="62">
                <c:v>48995.5</c:v>
              </c:pt>
              <c:pt idx="63">
                <c:v>53010</c:v>
              </c:pt>
              <c:pt idx="64">
                <c:v>53316.5</c:v>
              </c:pt>
              <c:pt idx="65">
                <c:v>37809.5</c:v>
              </c:pt>
              <c:pt idx="66">
                <c:v>33458.5</c:v>
              </c:pt>
              <c:pt idx="67">
                <c:v>43141.5</c:v>
              </c:pt>
              <c:pt idx="68">
                <c:v>29355</c:v>
              </c:pt>
              <c:pt idx="69">
                <c:v>48547.5</c:v>
              </c:pt>
              <c:pt idx="70">
                <c:v>54812.5</c:v>
              </c:pt>
              <c:pt idx="71">
                <c:v>51979.5</c:v>
              </c:pt>
              <c:pt idx="72">
                <c:v>27039</c:v>
              </c:pt>
              <c:pt idx="73">
                <c:v>28960</c:v>
              </c:pt>
              <c:pt idx="74">
                <c:v>48038.5</c:v>
              </c:pt>
              <c:pt idx="75">
                <c:v>48476</c:v>
              </c:pt>
              <c:pt idx="76">
                <c:v>32493.5</c:v>
              </c:pt>
              <c:pt idx="77">
                <c:v>56552</c:v>
              </c:pt>
              <c:pt idx="78">
                <c:v>57260</c:v>
              </c:pt>
              <c:pt idx="79">
                <c:v>50299</c:v>
              </c:pt>
              <c:pt idx="80">
                <c:v>60990.5</c:v>
              </c:pt>
              <c:pt idx="81">
                <c:v>64792.5</c:v>
              </c:pt>
              <c:pt idx="82">
                <c:v>60161</c:v>
              </c:pt>
              <c:pt idx="83">
                <c:v>62444</c:v>
              </c:pt>
              <c:pt idx="84">
                <c:v>65638</c:v>
              </c:pt>
              <c:pt idx="85">
                <c:v>41908.5</c:v>
              </c:pt>
              <c:pt idx="86">
                <c:v>28598</c:v>
              </c:pt>
              <c:pt idx="87">
                <c:v>24619.5</c:v>
              </c:pt>
              <c:pt idx="88">
                <c:v>37809.5</c:v>
              </c:pt>
              <c:pt idx="89">
                <c:v>39033.5</c:v>
              </c:pt>
              <c:pt idx="90">
                <c:v>48729</c:v>
              </c:pt>
              <c:pt idx="91">
                <c:v>48819.5</c:v>
              </c:pt>
              <c:pt idx="92">
                <c:v>30941</c:v>
              </c:pt>
              <c:pt idx="93">
                <c:v>19151</c:v>
              </c:pt>
              <c:pt idx="94">
                <c:v>13380</c:v>
              </c:pt>
              <c:pt idx="95">
                <c:v>26690</c:v>
              </c:pt>
              <c:pt idx="96">
                <c:v>34121.5</c:v>
              </c:pt>
              <c:pt idx="97">
                <c:v>48678.5</c:v>
              </c:pt>
              <c:pt idx="98">
                <c:v>35676</c:v>
              </c:pt>
              <c:pt idx="99">
                <c:v>32716.5</c:v>
              </c:pt>
              <c:pt idx="100">
                <c:v>31943</c:v>
              </c:pt>
              <c:pt idx="101">
                <c:v>38124</c:v>
              </c:pt>
              <c:pt idx="102">
                <c:v>52745.5</c:v>
              </c:pt>
              <c:pt idx="103">
                <c:v>53942.5</c:v>
              </c:pt>
              <c:pt idx="104">
                <c:v>40455</c:v>
              </c:pt>
              <c:pt idx="105">
                <c:v>48829.5</c:v>
              </c:pt>
              <c:pt idx="106">
                <c:v>41880.5</c:v>
              </c:pt>
              <c:pt idx="107">
                <c:v>34323.5</c:v>
              </c:pt>
              <c:pt idx="108">
                <c:v>33744</c:v>
              </c:pt>
              <c:pt idx="109">
                <c:v>53526.5</c:v>
              </c:pt>
              <c:pt idx="110">
                <c:v>56716.5</c:v>
              </c:pt>
              <c:pt idx="111">
                <c:v>45449.5</c:v>
              </c:pt>
              <c:pt idx="112">
                <c:v>50361</c:v>
              </c:pt>
              <c:pt idx="113">
                <c:v>49695.5</c:v>
              </c:pt>
              <c:pt idx="114">
                <c:v>50464.5</c:v>
              </c:pt>
              <c:pt idx="115">
                <c:v>42585</c:v>
              </c:pt>
              <c:pt idx="116">
                <c:v>47354</c:v>
              </c:pt>
              <c:pt idx="117">
                <c:v>61898</c:v>
              </c:pt>
              <c:pt idx="118">
                <c:v>64158.5</c:v>
              </c:pt>
              <c:pt idx="119">
                <c:v>49252.5</c:v>
              </c:pt>
              <c:pt idx="120">
                <c:v>48021</c:v>
              </c:pt>
              <c:pt idx="121">
                <c:v>15306</c:v>
              </c:pt>
              <c:pt idx="122">
                <c:v>10566.5</c:v>
              </c:pt>
              <c:pt idx="123">
                <c:v>28096</c:v>
              </c:pt>
              <c:pt idx="124">
                <c:v>32811.5</c:v>
              </c:pt>
              <c:pt idx="125">
                <c:v>44030</c:v>
              </c:pt>
              <c:pt idx="126">
                <c:v>48636</c:v>
              </c:pt>
              <c:pt idx="127">
                <c:v>50165</c:v>
              </c:pt>
              <c:pt idx="128">
                <c:v>44625</c:v>
              </c:pt>
              <c:pt idx="129">
                <c:v>37466</c:v>
              </c:pt>
              <c:pt idx="130">
                <c:v>45143.5</c:v>
              </c:pt>
              <c:pt idx="131">
                <c:v>36039.5</c:v>
              </c:pt>
              <c:pt idx="132">
                <c:v>35652</c:v>
              </c:pt>
              <c:pt idx="133">
                <c:v>33670.5</c:v>
              </c:pt>
              <c:pt idx="134">
                <c:v>56037.5</c:v>
              </c:pt>
              <c:pt idx="135">
                <c:v>41367.5</c:v>
              </c:pt>
              <c:pt idx="136">
                <c:v>39386</c:v>
              </c:pt>
              <c:pt idx="137">
                <c:v>51814.5</c:v>
              </c:pt>
              <c:pt idx="138">
                <c:v>53849</c:v>
              </c:pt>
              <c:pt idx="139">
                <c:v>44886.5</c:v>
              </c:pt>
              <c:pt idx="140">
                <c:v>50254</c:v>
              </c:pt>
              <c:pt idx="141">
                <c:v>51080.5</c:v>
              </c:pt>
              <c:pt idx="142">
                <c:v>37324.5</c:v>
              </c:pt>
              <c:pt idx="143">
                <c:v>35097</c:v>
              </c:pt>
              <c:pt idx="144">
                <c:v>55613</c:v>
              </c:pt>
              <c:pt idx="145">
                <c:v>55911.5</c:v>
              </c:pt>
              <c:pt idx="146">
                <c:v>50564.5</c:v>
              </c:pt>
              <c:pt idx="147">
                <c:v>47572</c:v>
              </c:pt>
              <c:pt idx="148">
                <c:v>58783.5</c:v>
              </c:pt>
              <c:pt idx="149">
                <c:v>69708.5</c:v>
              </c:pt>
              <c:pt idx="150">
                <c:v>66507</c:v>
              </c:pt>
            </c:numLit>
          </c:val>
          <c:extLst>
            <c:ext xmlns:c16="http://schemas.microsoft.com/office/drawing/2014/chart" uri="{C3380CC4-5D6E-409C-BE32-E72D297353CC}">
              <c16:uniqueId val="{00000003-9170-406D-B833-B78A3D01FDDF}"/>
            </c:ext>
          </c:extLst>
        </c:ser>
        <c:ser>
          <c:idx val="10"/>
          <c:order val="4"/>
          <c:tx>
            <c:v>IC imports</c:v>
          </c:tx>
          <c:spPr>
            <a:solidFill>
              <a:srgbClr val="666699"/>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72544</c:v>
              </c:pt>
              <c:pt idx="1">
                <c:v>49669</c:v>
              </c:pt>
              <c:pt idx="2">
                <c:v>45368</c:v>
              </c:pt>
              <c:pt idx="3">
                <c:v>58328</c:v>
              </c:pt>
              <c:pt idx="4">
                <c:v>40329</c:v>
              </c:pt>
              <c:pt idx="5">
                <c:v>46106</c:v>
              </c:pt>
              <c:pt idx="6">
                <c:v>61353</c:v>
              </c:pt>
              <c:pt idx="7">
                <c:v>45740</c:v>
              </c:pt>
              <c:pt idx="8">
                <c:v>68172</c:v>
              </c:pt>
              <c:pt idx="9">
                <c:v>62194</c:v>
              </c:pt>
              <c:pt idx="10">
                <c:v>70502</c:v>
              </c:pt>
              <c:pt idx="11">
                <c:v>40598</c:v>
              </c:pt>
              <c:pt idx="12">
                <c:v>53132</c:v>
              </c:pt>
              <c:pt idx="13">
                <c:v>46708</c:v>
              </c:pt>
              <c:pt idx="14">
                <c:v>53515</c:v>
              </c:pt>
              <c:pt idx="15">
                <c:v>60919</c:v>
              </c:pt>
              <c:pt idx="16">
                <c:v>76721</c:v>
              </c:pt>
              <c:pt idx="17">
                <c:v>70278</c:v>
              </c:pt>
              <c:pt idx="18">
                <c:v>31119</c:v>
              </c:pt>
              <c:pt idx="19">
                <c:v>22425</c:v>
              </c:pt>
              <c:pt idx="20">
                <c:v>14114</c:v>
              </c:pt>
              <c:pt idx="21">
                <c:v>26202</c:v>
              </c:pt>
              <c:pt idx="22">
                <c:v>20608</c:v>
              </c:pt>
              <c:pt idx="23">
                <c:v>58879</c:v>
              </c:pt>
              <c:pt idx="24">
                <c:v>73256</c:v>
              </c:pt>
              <c:pt idx="25">
                <c:v>37032</c:v>
              </c:pt>
              <c:pt idx="26">
                <c:v>35316</c:v>
              </c:pt>
              <c:pt idx="27">
                <c:v>65146</c:v>
              </c:pt>
              <c:pt idx="28">
                <c:v>52313</c:v>
              </c:pt>
              <c:pt idx="29">
                <c:v>38734</c:v>
              </c:pt>
              <c:pt idx="30">
                <c:v>64742</c:v>
              </c:pt>
              <c:pt idx="31">
                <c:v>65328</c:v>
              </c:pt>
              <c:pt idx="32">
                <c:v>65064</c:v>
              </c:pt>
              <c:pt idx="33">
                <c:v>65549</c:v>
              </c:pt>
              <c:pt idx="34">
                <c:v>59890</c:v>
              </c:pt>
              <c:pt idx="35">
                <c:v>64810</c:v>
              </c:pt>
              <c:pt idx="36">
                <c:v>65930</c:v>
              </c:pt>
              <c:pt idx="37">
                <c:v>61849</c:v>
              </c:pt>
              <c:pt idx="38">
                <c:v>65799</c:v>
              </c:pt>
              <c:pt idx="39">
                <c:v>66626</c:v>
              </c:pt>
              <c:pt idx="40">
                <c:v>62962</c:v>
              </c:pt>
              <c:pt idx="41">
                <c:v>33977</c:v>
              </c:pt>
              <c:pt idx="42">
                <c:v>34615</c:v>
              </c:pt>
              <c:pt idx="43">
                <c:v>32036</c:v>
              </c:pt>
              <c:pt idx="44">
                <c:v>64929</c:v>
              </c:pt>
              <c:pt idx="45">
                <c:v>60745</c:v>
              </c:pt>
              <c:pt idx="46">
                <c:v>49964</c:v>
              </c:pt>
              <c:pt idx="47">
                <c:v>56839</c:v>
              </c:pt>
              <c:pt idx="48">
                <c:v>66914</c:v>
              </c:pt>
              <c:pt idx="49">
                <c:v>75809</c:v>
              </c:pt>
              <c:pt idx="50">
                <c:v>72727</c:v>
              </c:pt>
              <c:pt idx="51">
                <c:v>69594</c:v>
              </c:pt>
              <c:pt idx="52">
                <c:v>70866</c:v>
              </c:pt>
              <c:pt idx="53">
                <c:v>71900</c:v>
              </c:pt>
              <c:pt idx="54">
                <c:v>69451</c:v>
              </c:pt>
              <c:pt idx="55">
                <c:v>59866</c:v>
              </c:pt>
              <c:pt idx="56">
                <c:v>65902</c:v>
              </c:pt>
              <c:pt idx="57">
                <c:v>61873</c:v>
              </c:pt>
              <c:pt idx="58">
                <c:v>56219</c:v>
              </c:pt>
              <c:pt idx="59">
                <c:v>61094</c:v>
              </c:pt>
              <c:pt idx="60">
                <c:v>56644</c:v>
              </c:pt>
              <c:pt idx="61">
                <c:v>56479</c:v>
              </c:pt>
              <c:pt idx="62">
                <c:v>64761</c:v>
              </c:pt>
              <c:pt idx="63">
                <c:v>61506</c:v>
              </c:pt>
              <c:pt idx="64">
                <c:v>59556</c:v>
              </c:pt>
              <c:pt idx="65">
                <c:v>68312</c:v>
              </c:pt>
              <c:pt idx="66">
                <c:v>71290</c:v>
              </c:pt>
              <c:pt idx="67">
                <c:v>46313</c:v>
              </c:pt>
              <c:pt idx="68">
                <c:v>60029</c:v>
              </c:pt>
              <c:pt idx="69">
                <c:v>63791</c:v>
              </c:pt>
              <c:pt idx="70">
                <c:v>23854</c:v>
              </c:pt>
              <c:pt idx="71">
                <c:v>40755</c:v>
              </c:pt>
              <c:pt idx="72">
                <c:v>61017</c:v>
              </c:pt>
              <c:pt idx="73">
                <c:v>68292</c:v>
              </c:pt>
              <c:pt idx="74">
                <c:v>58107</c:v>
              </c:pt>
              <c:pt idx="75">
                <c:v>46943</c:v>
              </c:pt>
              <c:pt idx="76">
                <c:v>50699</c:v>
              </c:pt>
              <c:pt idx="77">
                <c:v>53358</c:v>
              </c:pt>
              <c:pt idx="78">
                <c:v>59734</c:v>
              </c:pt>
              <c:pt idx="79">
                <c:v>68286</c:v>
              </c:pt>
              <c:pt idx="80">
                <c:v>73714</c:v>
              </c:pt>
              <c:pt idx="81">
                <c:v>33751</c:v>
              </c:pt>
              <c:pt idx="82">
                <c:v>33857</c:v>
              </c:pt>
              <c:pt idx="83">
                <c:v>35211</c:v>
              </c:pt>
              <c:pt idx="84">
                <c:v>32815</c:v>
              </c:pt>
              <c:pt idx="85">
                <c:v>27835</c:v>
              </c:pt>
              <c:pt idx="86">
                <c:v>70650</c:v>
              </c:pt>
              <c:pt idx="87">
                <c:v>67960</c:v>
              </c:pt>
              <c:pt idx="88">
                <c:v>62045</c:v>
              </c:pt>
              <c:pt idx="89">
                <c:v>59031</c:v>
              </c:pt>
              <c:pt idx="90">
                <c:v>62376</c:v>
              </c:pt>
              <c:pt idx="91">
                <c:v>81565</c:v>
              </c:pt>
              <c:pt idx="92">
                <c:v>83123</c:v>
              </c:pt>
              <c:pt idx="93">
                <c:v>94829</c:v>
              </c:pt>
              <c:pt idx="94">
                <c:v>99685</c:v>
              </c:pt>
              <c:pt idx="95">
                <c:v>65676</c:v>
              </c:pt>
              <c:pt idx="96">
                <c:v>68220</c:v>
              </c:pt>
              <c:pt idx="97">
                <c:v>91381</c:v>
              </c:pt>
              <c:pt idx="98">
                <c:v>95918</c:v>
              </c:pt>
              <c:pt idx="99">
                <c:v>96254</c:v>
              </c:pt>
              <c:pt idx="100">
                <c:v>84428</c:v>
              </c:pt>
              <c:pt idx="101">
                <c:v>100535</c:v>
              </c:pt>
              <c:pt idx="102">
                <c:v>86206</c:v>
              </c:pt>
              <c:pt idx="103">
                <c:v>81047</c:v>
              </c:pt>
              <c:pt idx="104">
                <c:v>93175</c:v>
              </c:pt>
              <c:pt idx="105">
                <c:v>94142</c:v>
              </c:pt>
              <c:pt idx="106">
                <c:v>95656</c:v>
              </c:pt>
              <c:pt idx="107">
                <c:v>89778</c:v>
              </c:pt>
              <c:pt idx="108">
                <c:v>82144</c:v>
              </c:pt>
              <c:pt idx="109">
                <c:v>86961</c:v>
              </c:pt>
              <c:pt idx="110">
                <c:v>97979</c:v>
              </c:pt>
              <c:pt idx="111">
                <c:v>92757</c:v>
              </c:pt>
              <c:pt idx="112">
                <c:v>103769</c:v>
              </c:pt>
              <c:pt idx="113">
                <c:v>98764</c:v>
              </c:pt>
              <c:pt idx="114">
                <c:v>95004</c:v>
              </c:pt>
              <c:pt idx="115">
                <c:v>102568</c:v>
              </c:pt>
              <c:pt idx="116">
                <c:v>93058</c:v>
              </c:pt>
              <c:pt idx="117">
                <c:v>93949</c:v>
              </c:pt>
              <c:pt idx="118">
                <c:v>91987</c:v>
              </c:pt>
              <c:pt idx="119">
                <c:v>94127</c:v>
              </c:pt>
              <c:pt idx="120">
                <c:v>93451</c:v>
              </c:pt>
              <c:pt idx="121">
                <c:v>93552</c:v>
              </c:pt>
              <c:pt idx="122">
                <c:v>77034</c:v>
              </c:pt>
              <c:pt idx="123">
                <c:v>79144</c:v>
              </c:pt>
              <c:pt idx="124">
                <c:v>95423</c:v>
              </c:pt>
              <c:pt idx="125">
                <c:v>94638</c:v>
              </c:pt>
              <c:pt idx="126">
                <c:v>95679</c:v>
              </c:pt>
              <c:pt idx="127">
                <c:v>96618</c:v>
              </c:pt>
              <c:pt idx="128">
                <c:v>81216</c:v>
              </c:pt>
              <c:pt idx="129">
                <c:v>91711</c:v>
              </c:pt>
              <c:pt idx="130">
                <c:v>91334</c:v>
              </c:pt>
              <c:pt idx="131">
                <c:v>95937</c:v>
              </c:pt>
              <c:pt idx="132">
                <c:v>100663</c:v>
              </c:pt>
              <c:pt idx="133">
                <c:v>91941</c:v>
              </c:pt>
              <c:pt idx="134">
                <c:v>92438</c:v>
              </c:pt>
              <c:pt idx="135">
                <c:v>95512</c:v>
              </c:pt>
              <c:pt idx="136">
                <c:v>90124</c:v>
              </c:pt>
              <c:pt idx="137">
                <c:v>99925</c:v>
              </c:pt>
              <c:pt idx="138">
                <c:v>88102</c:v>
              </c:pt>
              <c:pt idx="139">
                <c:v>91575</c:v>
              </c:pt>
              <c:pt idx="140">
                <c:v>88745</c:v>
              </c:pt>
              <c:pt idx="141">
                <c:v>84388</c:v>
              </c:pt>
              <c:pt idx="142">
                <c:v>84279</c:v>
              </c:pt>
              <c:pt idx="143">
                <c:v>82175</c:v>
              </c:pt>
              <c:pt idx="144">
                <c:v>86146</c:v>
              </c:pt>
              <c:pt idx="145">
                <c:v>88325</c:v>
              </c:pt>
              <c:pt idx="146">
                <c:v>89054</c:v>
              </c:pt>
              <c:pt idx="147">
                <c:v>84873</c:v>
              </c:pt>
              <c:pt idx="148">
                <c:v>88165</c:v>
              </c:pt>
              <c:pt idx="149">
                <c:v>87130</c:v>
              </c:pt>
              <c:pt idx="150">
                <c:v>82500</c:v>
              </c:pt>
            </c:numLit>
          </c:val>
          <c:extLst>
            <c:ext xmlns:c16="http://schemas.microsoft.com/office/drawing/2014/chart" uri="{C3380CC4-5D6E-409C-BE32-E72D297353CC}">
              <c16:uniqueId val="{00000004-9170-406D-B833-B78A3D01FDDF}"/>
            </c:ext>
          </c:extLst>
        </c:ser>
        <c:ser>
          <c:idx val="4"/>
          <c:order val="5"/>
          <c:tx>
            <c:v>Wind</c:v>
          </c:tx>
          <c:spPr>
            <a:solidFill>
              <a:srgbClr val="00808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73665.5</c:v>
              </c:pt>
              <c:pt idx="1">
                <c:v>93667</c:v>
              </c:pt>
              <c:pt idx="2">
                <c:v>229049.5</c:v>
              </c:pt>
              <c:pt idx="3">
                <c:v>142839.5</c:v>
              </c:pt>
              <c:pt idx="4">
                <c:v>90377</c:v>
              </c:pt>
              <c:pt idx="5">
                <c:v>187041.5</c:v>
              </c:pt>
              <c:pt idx="6">
                <c:v>212681</c:v>
              </c:pt>
              <c:pt idx="7">
                <c:v>180134</c:v>
              </c:pt>
              <c:pt idx="8">
                <c:v>244633</c:v>
              </c:pt>
              <c:pt idx="9">
                <c:v>155929</c:v>
              </c:pt>
              <c:pt idx="10">
                <c:v>149449.5</c:v>
              </c:pt>
              <c:pt idx="11">
                <c:v>199283.5</c:v>
              </c:pt>
              <c:pt idx="12">
                <c:v>197482</c:v>
              </c:pt>
              <c:pt idx="13">
                <c:v>221609</c:v>
              </c:pt>
              <c:pt idx="14">
                <c:v>143518.5</c:v>
              </c:pt>
              <c:pt idx="15">
                <c:v>69697</c:v>
              </c:pt>
              <c:pt idx="16">
                <c:v>157768.5</c:v>
              </c:pt>
              <c:pt idx="17">
                <c:v>155885.5</c:v>
              </c:pt>
              <c:pt idx="18">
                <c:v>198117.5</c:v>
              </c:pt>
              <c:pt idx="19">
                <c:v>230590.5</c:v>
              </c:pt>
              <c:pt idx="20">
                <c:v>187462</c:v>
              </c:pt>
              <c:pt idx="21">
                <c:v>68882.5</c:v>
              </c:pt>
              <c:pt idx="22">
                <c:v>63910</c:v>
              </c:pt>
              <c:pt idx="23">
                <c:v>71275</c:v>
              </c:pt>
              <c:pt idx="24">
                <c:v>93622</c:v>
              </c:pt>
              <c:pt idx="25">
                <c:v>50180.5</c:v>
              </c:pt>
              <c:pt idx="26">
                <c:v>196407</c:v>
              </c:pt>
              <c:pt idx="27">
                <c:v>258010</c:v>
              </c:pt>
              <c:pt idx="28">
                <c:v>248434</c:v>
              </c:pt>
              <c:pt idx="29">
                <c:v>245431</c:v>
              </c:pt>
              <c:pt idx="30">
                <c:v>128644.5</c:v>
              </c:pt>
              <c:pt idx="31">
                <c:v>148570</c:v>
              </c:pt>
              <c:pt idx="32">
                <c:v>136223</c:v>
              </c:pt>
              <c:pt idx="33">
                <c:v>31382.5</c:v>
              </c:pt>
              <c:pt idx="34">
                <c:v>120542.5</c:v>
              </c:pt>
              <c:pt idx="35">
                <c:v>183218.5</c:v>
              </c:pt>
              <c:pt idx="36">
                <c:v>252159</c:v>
              </c:pt>
              <c:pt idx="37">
                <c:v>220654</c:v>
              </c:pt>
              <c:pt idx="38">
                <c:v>186520.5</c:v>
              </c:pt>
              <c:pt idx="39">
                <c:v>81764.5</c:v>
              </c:pt>
              <c:pt idx="40">
                <c:v>83789.5</c:v>
              </c:pt>
              <c:pt idx="41">
                <c:v>191035.5</c:v>
              </c:pt>
              <c:pt idx="42">
                <c:v>243724</c:v>
              </c:pt>
              <c:pt idx="43">
                <c:v>186567</c:v>
              </c:pt>
              <c:pt idx="44">
                <c:v>243966.5</c:v>
              </c:pt>
              <c:pt idx="45">
                <c:v>153545.5</c:v>
              </c:pt>
              <c:pt idx="46">
                <c:v>165816.5</c:v>
              </c:pt>
              <c:pt idx="47">
                <c:v>235060</c:v>
              </c:pt>
              <c:pt idx="48">
                <c:v>169061.5</c:v>
              </c:pt>
              <c:pt idx="49">
                <c:v>174721</c:v>
              </c:pt>
              <c:pt idx="50">
                <c:v>104689</c:v>
              </c:pt>
              <c:pt idx="51">
                <c:v>166517.5</c:v>
              </c:pt>
              <c:pt idx="52">
                <c:v>53960</c:v>
              </c:pt>
              <c:pt idx="53">
                <c:v>38357</c:v>
              </c:pt>
              <c:pt idx="54">
                <c:v>65749</c:v>
              </c:pt>
              <c:pt idx="55">
                <c:v>78809</c:v>
              </c:pt>
              <c:pt idx="56">
                <c:v>37050</c:v>
              </c:pt>
              <c:pt idx="57">
                <c:v>92629.5</c:v>
              </c:pt>
              <c:pt idx="58">
                <c:v>175780.5</c:v>
              </c:pt>
              <c:pt idx="59">
                <c:v>133623.5</c:v>
              </c:pt>
              <c:pt idx="60">
                <c:v>178391.5</c:v>
              </c:pt>
              <c:pt idx="61">
                <c:v>149902.5</c:v>
              </c:pt>
              <c:pt idx="62">
                <c:v>51206.5</c:v>
              </c:pt>
              <c:pt idx="63">
                <c:v>32815.5</c:v>
              </c:pt>
              <c:pt idx="64">
                <c:v>57755</c:v>
              </c:pt>
              <c:pt idx="65">
                <c:v>64502</c:v>
              </c:pt>
              <c:pt idx="66">
                <c:v>39799</c:v>
              </c:pt>
              <c:pt idx="67">
                <c:v>246754.5</c:v>
              </c:pt>
              <c:pt idx="68">
                <c:v>222764</c:v>
              </c:pt>
              <c:pt idx="69">
                <c:v>100671</c:v>
              </c:pt>
              <c:pt idx="70">
                <c:v>78298.5</c:v>
              </c:pt>
              <c:pt idx="71">
                <c:v>119940.5</c:v>
              </c:pt>
              <c:pt idx="72">
                <c:v>260959.5</c:v>
              </c:pt>
              <c:pt idx="73">
                <c:v>255353</c:v>
              </c:pt>
              <c:pt idx="74">
                <c:v>152872</c:v>
              </c:pt>
              <c:pt idx="75">
                <c:v>236222.5</c:v>
              </c:pt>
              <c:pt idx="76">
                <c:v>211448.5</c:v>
              </c:pt>
              <c:pt idx="77">
                <c:v>164211</c:v>
              </c:pt>
              <c:pt idx="78">
                <c:v>144663</c:v>
              </c:pt>
              <c:pt idx="79">
                <c:v>92629</c:v>
              </c:pt>
              <c:pt idx="80">
                <c:v>43649.5</c:v>
              </c:pt>
              <c:pt idx="81">
                <c:v>120263.5</c:v>
              </c:pt>
              <c:pt idx="82">
                <c:v>103658</c:v>
              </c:pt>
              <c:pt idx="83">
                <c:v>39161.5</c:v>
              </c:pt>
              <c:pt idx="84">
                <c:v>16802.5</c:v>
              </c:pt>
              <c:pt idx="85">
                <c:v>217748</c:v>
              </c:pt>
              <c:pt idx="86">
                <c:v>223040</c:v>
              </c:pt>
              <c:pt idx="87">
                <c:v>238205.5</c:v>
              </c:pt>
              <c:pt idx="88">
                <c:v>145258.5</c:v>
              </c:pt>
              <c:pt idx="89">
                <c:v>107554.5</c:v>
              </c:pt>
              <c:pt idx="90">
                <c:v>57353.5</c:v>
              </c:pt>
              <c:pt idx="91">
                <c:v>72363</c:v>
              </c:pt>
              <c:pt idx="92">
                <c:v>117831</c:v>
              </c:pt>
              <c:pt idx="93">
                <c:v>127722.5</c:v>
              </c:pt>
              <c:pt idx="94">
                <c:v>139845</c:v>
              </c:pt>
              <c:pt idx="95">
                <c:v>178202.5</c:v>
              </c:pt>
              <c:pt idx="96">
                <c:v>139091.5</c:v>
              </c:pt>
              <c:pt idx="97">
                <c:v>153820</c:v>
              </c:pt>
              <c:pt idx="98">
                <c:v>181064</c:v>
              </c:pt>
              <c:pt idx="99">
                <c:v>269153.5</c:v>
              </c:pt>
              <c:pt idx="100">
                <c:v>212263.5</c:v>
              </c:pt>
              <c:pt idx="101">
                <c:v>126697.5</c:v>
              </c:pt>
              <c:pt idx="102">
                <c:v>63224.5</c:v>
              </c:pt>
              <c:pt idx="103">
                <c:v>190005</c:v>
              </c:pt>
              <c:pt idx="104">
                <c:v>205347.5</c:v>
              </c:pt>
              <c:pt idx="105">
                <c:v>131979.5</c:v>
              </c:pt>
              <c:pt idx="106">
                <c:v>163179</c:v>
              </c:pt>
              <c:pt idx="107">
                <c:v>191098.5</c:v>
              </c:pt>
              <c:pt idx="108">
                <c:v>237502.5</c:v>
              </c:pt>
              <c:pt idx="109">
                <c:v>226979</c:v>
              </c:pt>
              <c:pt idx="110">
                <c:v>168390.5</c:v>
              </c:pt>
              <c:pt idx="111">
                <c:v>219848</c:v>
              </c:pt>
              <c:pt idx="112">
                <c:v>148785</c:v>
              </c:pt>
              <c:pt idx="113">
                <c:v>152701.5</c:v>
              </c:pt>
              <c:pt idx="114">
                <c:v>150737.5</c:v>
              </c:pt>
              <c:pt idx="115">
                <c:v>56443</c:v>
              </c:pt>
              <c:pt idx="116">
                <c:v>50535</c:v>
              </c:pt>
              <c:pt idx="117">
                <c:v>42876</c:v>
              </c:pt>
              <c:pt idx="118">
                <c:v>25470</c:v>
              </c:pt>
              <c:pt idx="119">
                <c:v>45242.5</c:v>
              </c:pt>
              <c:pt idx="120">
                <c:v>47703.5</c:v>
              </c:pt>
              <c:pt idx="121">
                <c:v>181817.5</c:v>
              </c:pt>
              <c:pt idx="122">
                <c:v>201592</c:v>
              </c:pt>
              <c:pt idx="123">
                <c:v>227235.5</c:v>
              </c:pt>
              <c:pt idx="124">
                <c:v>151845</c:v>
              </c:pt>
              <c:pt idx="125">
                <c:v>210368</c:v>
              </c:pt>
              <c:pt idx="126">
                <c:v>234287.5</c:v>
              </c:pt>
              <c:pt idx="127">
                <c:v>162132</c:v>
              </c:pt>
              <c:pt idx="128">
                <c:v>214742.5</c:v>
              </c:pt>
              <c:pt idx="129">
                <c:v>176832</c:v>
              </c:pt>
              <c:pt idx="130">
                <c:v>224507</c:v>
              </c:pt>
              <c:pt idx="131">
                <c:v>239919</c:v>
              </c:pt>
              <c:pt idx="132">
                <c:v>245042.5</c:v>
              </c:pt>
              <c:pt idx="133">
                <c:v>236834.5</c:v>
              </c:pt>
              <c:pt idx="134">
                <c:v>226163</c:v>
              </c:pt>
              <c:pt idx="135">
                <c:v>197914</c:v>
              </c:pt>
              <c:pt idx="136">
                <c:v>219856.5</c:v>
              </c:pt>
              <c:pt idx="137">
                <c:v>56337.5</c:v>
              </c:pt>
              <c:pt idx="138">
                <c:v>93539.5</c:v>
              </c:pt>
              <c:pt idx="139">
                <c:v>118832</c:v>
              </c:pt>
              <c:pt idx="140">
                <c:v>82223.5</c:v>
              </c:pt>
              <c:pt idx="141">
                <c:v>160367</c:v>
              </c:pt>
              <c:pt idx="142">
                <c:v>101773.5</c:v>
              </c:pt>
              <c:pt idx="143">
                <c:v>172789</c:v>
              </c:pt>
              <c:pt idx="144">
                <c:v>147806.5</c:v>
              </c:pt>
              <c:pt idx="145">
                <c:v>96985</c:v>
              </c:pt>
              <c:pt idx="146">
                <c:v>92922.5</c:v>
              </c:pt>
              <c:pt idx="147">
                <c:v>89750.5</c:v>
              </c:pt>
              <c:pt idx="148">
                <c:v>92395</c:v>
              </c:pt>
              <c:pt idx="149">
                <c:v>56947</c:v>
              </c:pt>
              <c:pt idx="150">
                <c:v>95571.5</c:v>
              </c:pt>
            </c:numLit>
          </c:val>
          <c:extLst>
            <c:ext xmlns:c16="http://schemas.microsoft.com/office/drawing/2014/chart" uri="{C3380CC4-5D6E-409C-BE32-E72D297353CC}">
              <c16:uniqueId val="{00000005-9170-406D-B833-B78A3D01FDDF}"/>
            </c:ext>
          </c:extLst>
        </c:ser>
        <c:ser>
          <c:idx val="0"/>
          <c:order val="6"/>
          <c:tx>
            <c:v>CCGT</c:v>
          </c:tx>
          <c:spPr>
            <a:solidFill>
              <a:srgbClr val="FFFF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437058</c:v>
              </c:pt>
              <c:pt idx="1">
                <c:v>407023</c:v>
              </c:pt>
              <c:pt idx="2">
                <c:v>211033.5</c:v>
              </c:pt>
              <c:pt idx="3">
                <c:v>279770.5</c:v>
              </c:pt>
              <c:pt idx="4">
                <c:v>420239</c:v>
              </c:pt>
              <c:pt idx="5">
                <c:v>292104</c:v>
              </c:pt>
              <c:pt idx="6">
                <c:v>269344.5</c:v>
              </c:pt>
              <c:pt idx="7">
                <c:v>302511.5</c:v>
              </c:pt>
              <c:pt idx="8">
                <c:v>216342</c:v>
              </c:pt>
              <c:pt idx="9">
                <c:v>268520</c:v>
              </c:pt>
              <c:pt idx="10">
                <c:v>258046.5</c:v>
              </c:pt>
              <c:pt idx="11">
                <c:v>298538.5</c:v>
              </c:pt>
              <c:pt idx="12">
                <c:v>272017.5</c:v>
              </c:pt>
              <c:pt idx="13">
                <c:v>226906.5</c:v>
              </c:pt>
              <c:pt idx="14">
                <c:v>305626</c:v>
              </c:pt>
              <c:pt idx="15">
                <c:v>360907.5</c:v>
              </c:pt>
              <c:pt idx="16">
                <c:v>198459.5</c:v>
              </c:pt>
              <c:pt idx="17">
                <c:v>222644</c:v>
              </c:pt>
              <c:pt idx="18">
                <c:v>314884.5</c:v>
              </c:pt>
              <c:pt idx="19">
                <c:v>345106</c:v>
              </c:pt>
              <c:pt idx="20">
                <c:v>404686</c:v>
              </c:pt>
              <c:pt idx="21">
                <c:v>479872</c:v>
              </c:pt>
              <c:pt idx="22">
                <c:v>479423.5</c:v>
              </c:pt>
              <c:pt idx="23">
                <c:v>377708</c:v>
              </c:pt>
              <c:pt idx="24">
                <c:v>329040.5</c:v>
              </c:pt>
              <c:pt idx="25">
                <c:v>458186</c:v>
              </c:pt>
              <c:pt idx="26">
                <c:v>364452.5</c:v>
              </c:pt>
              <c:pt idx="27">
                <c:v>208809.5</c:v>
              </c:pt>
              <c:pt idx="28">
                <c:v>204712.5</c:v>
              </c:pt>
              <c:pt idx="29">
                <c:v>214011.5</c:v>
              </c:pt>
              <c:pt idx="30">
                <c:v>316119</c:v>
              </c:pt>
              <c:pt idx="31">
                <c:v>279891.5</c:v>
              </c:pt>
              <c:pt idx="32">
                <c:v>366343</c:v>
              </c:pt>
              <c:pt idx="33">
                <c:v>494038</c:v>
              </c:pt>
              <c:pt idx="34">
                <c:v>412593</c:v>
              </c:pt>
              <c:pt idx="35">
                <c:v>322461</c:v>
              </c:pt>
              <c:pt idx="36">
                <c:v>227330.5</c:v>
              </c:pt>
              <c:pt idx="37">
                <c:v>211329.5</c:v>
              </c:pt>
              <c:pt idx="38">
                <c:v>247086</c:v>
              </c:pt>
              <c:pt idx="39">
                <c:v>431958.5</c:v>
              </c:pt>
              <c:pt idx="40">
                <c:v>410532</c:v>
              </c:pt>
              <c:pt idx="41">
                <c:v>378187</c:v>
              </c:pt>
              <c:pt idx="42">
                <c:v>327584</c:v>
              </c:pt>
              <c:pt idx="43">
                <c:v>412784.5</c:v>
              </c:pt>
              <c:pt idx="44">
                <c:v>272955.5</c:v>
              </c:pt>
              <c:pt idx="45">
                <c:v>326770</c:v>
              </c:pt>
              <c:pt idx="46">
                <c:v>388425</c:v>
              </c:pt>
              <c:pt idx="47">
                <c:v>288555.5</c:v>
              </c:pt>
              <c:pt idx="48">
                <c:v>350732</c:v>
              </c:pt>
              <c:pt idx="49">
                <c:v>343170.5</c:v>
              </c:pt>
              <c:pt idx="50">
                <c:v>368358</c:v>
              </c:pt>
              <c:pt idx="51">
                <c:v>262203</c:v>
              </c:pt>
              <c:pt idx="52">
                <c:v>390453</c:v>
              </c:pt>
              <c:pt idx="53">
                <c:v>423610.5</c:v>
              </c:pt>
              <c:pt idx="54">
                <c:v>333730.5</c:v>
              </c:pt>
              <c:pt idx="55">
                <c:v>310888</c:v>
              </c:pt>
              <c:pt idx="56">
                <c:v>411613.5</c:v>
              </c:pt>
              <c:pt idx="57">
                <c:v>370094</c:v>
              </c:pt>
              <c:pt idx="58">
                <c:v>245928.5</c:v>
              </c:pt>
              <c:pt idx="59">
                <c:v>303324.5</c:v>
              </c:pt>
              <c:pt idx="60">
                <c:v>245315</c:v>
              </c:pt>
              <c:pt idx="61">
                <c:v>279089</c:v>
              </c:pt>
              <c:pt idx="62">
                <c:v>485331.5</c:v>
              </c:pt>
              <c:pt idx="63">
                <c:v>536939.5</c:v>
              </c:pt>
              <c:pt idx="64">
                <c:v>534779</c:v>
              </c:pt>
              <c:pt idx="65">
                <c:v>485940.5</c:v>
              </c:pt>
              <c:pt idx="66">
                <c:v>470349</c:v>
              </c:pt>
              <c:pt idx="67">
                <c:v>316948.5</c:v>
              </c:pt>
              <c:pt idx="68">
                <c:v>346609.5</c:v>
              </c:pt>
              <c:pt idx="69">
                <c:v>478038</c:v>
              </c:pt>
              <c:pt idx="70">
                <c:v>520366.5</c:v>
              </c:pt>
              <c:pt idx="71">
                <c:v>484296</c:v>
              </c:pt>
              <c:pt idx="72">
                <c:v>223100</c:v>
              </c:pt>
              <c:pt idx="73">
                <c:v>185455</c:v>
              </c:pt>
              <c:pt idx="74">
                <c:v>403949</c:v>
              </c:pt>
              <c:pt idx="75">
                <c:v>339879.5</c:v>
              </c:pt>
              <c:pt idx="76">
                <c:v>371957</c:v>
              </c:pt>
              <c:pt idx="77">
                <c:v>406829</c:v>
              </c:pt>
              <c:pt idx="78">
                <c:v>459446</c:v>
              </c:pt>
              <c:pt idx="79">
                <c:v>458539.5</c:v>
              </c:pt>
              <c:pt idx="80">
                <c:v>484154.5</c:v>
              </c:pt>
              <c:pt idx="81">
                <c:v>507734.5</c:v>
              </c:pt>
              <c:pt idx="82">
                <c:v>513899</c:v>
              </c:pt>
              <c:pt idx="83">
                <c:v>563028</c:v>
              </c:pt>
              <c:pt idx="84">
                <c:v>581031</c:v>
              </c:pt>
              <c:pt idx="85">
                <c:v>408828</c:v>
              </c:pt>
              <c:pt idx="86">
                <c:v>251883</c:v>
              </c:pt>
              <c:pt idx="87">
                <c:v>238307.5</c:v>
              </c:pt>
              <c:pt idx="88">
                <c:v>419500</c:v>
              </c:pt>
              <c:pt idx="89">
                <c:v>490559</c:v>
              </c:pt>
              <c:pt idx="90">
                <c:v>512738.5</c:v>
              </c:pt>
              <c:pt idx="91">
                <c:v>517510.5</c:v>
              </c:pt>
              <c:pt idx="92">
                <c:v>479098</c:v>
              </c:pt>
              <c:pt idx="93">
                <c:v>410443.5</c:v>
              </c:pt>
              <c:pt idx="94">
                <c:v>381355</c:v>
              </c:pt>
              <c:pt idx="95">
                <c:v>430634.5</c:v>
              </c:pt>
              <c:pt idx="96">
                <c:v>487234</c:v>
              </c:pt>
              <c:pt idx="97">
                <c:v>399011.5</c:v>
              </c:pt>
              <c:pt idx="98">
                <c:v>346838</c:v>
              </c:pt>
              <c:pt idx="99">
                <c:v>242992.5</c:v>
              </c:pt>
              <c:pt idx="100">
                <c:v>202185</c:v>
              </c:pt>
              <c:pt idx="101">
                <c:v>331333</c:v>
              </c:pt>
              <c:pt idx="102">
                <c:v>477725</c:v>
              </c:pt>
              <c:pt idx="103">
                <c:v>362328</c:v>
              </c:pt>
              <c:pt idx="104">
                <c:v>301860</c:v>
              </c:pt>
              <c:pt idx="105">
                <c:v>356003.5</c:v>
              </c:pt>
              <c:pt idx="106">
                <c:v>295915.5</c:v>
              </c:pt>
              <c:pt idx="107">
                <c:v>240124</c:v>
              </c:pt>
              <c:pt idx="108">
                <c:v>163868</c:v>
              </c:pt>
              <c:pt idx="109">
                <c:v>258424</c:v>
              </c:pt>
              <c:pt idx="110">
                <c:v>312692.5</c:v>
              </c:pt>
              <c:pt idx="111">
                <c:v>266811.5</c:v>
              </c:pt>
              <c:pt idx="112">
                <c:v>302731</c:v>
              </c:pt>
              <c:pt idx="113">
                <c:v>300490</c:v>
              </c:pt>
              <c:pt idx="114">
                <c:v>237704.5</c:v>
              </c:pt>
              <c:pt idx="115">
                <c:v>331754</c:v>
              </c:pt>
              <c:pt idx="116">
                <c:v>414404</c:v>
              </c:pt>
              <c:pt idx="117">
                <c:v>421667.5</c:v>
              </c:pt>
              <c:pt idx="118">
                <c:v>440427.5</c:v>
              </c:pt>
              <c:pt idx="119">
                <c:v>476228.5</c:v>
              </c:pt>
              <c:pt idx="120">
                <c:v>459648.5</c:v>
              </c:pt>
              <c:pt idx="121">
                <c:v>235859</c:v>
              </c:pt>
              <c:pt idx="122">
                <c:v>245054</c:v>
              </c:pt>
              <c:pt idx="123">
                <c:v>278375</c:v>
              </c:pt>
              <c:pt idx="124">
                <c:v>358516.5</c:v>
              </c:pt>
              <c:pt idx="125">
                <c:v>280006.5</c:v>
              </c:pt>
              <c:pt idx="126">
                <c:v>225543.5</c:v>
              </c:pt>
              <c:pt idx="127">
                <c:v>312177.5</c:v>
              </c:pt>
              <c:pt idx="128">
                <c:v>204386.5</c:v>
              </c:pt>
              <c:pt idx="129">
                <c:v>240309</c:v>
              </c:pt>
              <c:pt idx="130">
                <c:v>251343.5</c:v>
              </c:pt>
              <c:pt idx="131">
                <c:v>276278</c:v>
              </c:pt>
              <c:pt idx="132">
                <c:v>230765</c:v>
              </c:pt>
              <c:pt idx="133">
                <c:v>233713</c:v>
              </c:pt>
              <c:pt idx="134">
                <c:v>222798</c:v>
              </c:pt>
              <c:pt idx="135">
                <c:v>228847</c:v>
              </c:pt>
              <c:pt idx="136">
                <c:v>179255.5</c:v>
              </c:pt>
              <c:pt idx="137">
                <c:v>433490.5</c:v>
              </c:pt>
              <c:pt idx="138">
                <c:v>412017.5</c:v>
              </c:pt>
              <c:pt idx="139">
                <c:v>367908</c:v>
              </c:pt>
              <c:pt idx="140">
                <c:v>394355.5</c:v>
              </c:pt>
              <c:pt idx="141">
                <c:v>288183.5</c:v>
              </c:pt>
              <c:pt idx="142">
                <c:v>318326</c:v>
              </c:pt>
              <c:pt idx="143">
                <c:v>197340</c:v>
              </c:pt>
              <c:pt idx="144">
                <c:v>293444</c:v>
              </c:pt>
              <c:pt idx="145">
                <c:v>383925</c:v>
              </c:pt>
              <c:pt idx="146">
                <c:v>402259</c:v>
              </c:pt>
              <c:pt idx="147">
                <c:v>389671</c:v>
              </c:pt>
              <c:pt idx="148">
                <c:v>337261.5</c:v>
              </c:pt>
              <c:pt idx="149">
                <c:v>315689</c:v>
              </c:pt>
              <c:pt idx="150">
                <c:v>241472</c:v>
              </c:pt>
            </c:numLit>
          </c:val>
          <c:extLst>
            <c:ext xmlns:c16="http://schemas.microsoft.com/office/drawing/2014/chart" uri="{C3380CC4-5D6E-409C-BE32-E72D297353CC}">
              <c16:uniqueId val="{00000006-9170-406D-B833-B78A3D01FDDF}"/>
            </c:ext>
          </c:extLst>
        </c:ser>
        <c:ser>
          <c:idx val="2"/>
          <c:order val="7"/>
          <c:tx>
            <c:v>Coal</c:v>
          </c:tx>
          <c:spPr>
            <a:solidFill>
              <a:srgbClr val="0000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54546.5</c:v>
              </c:pt>
              <c:pt idx="1">
                <c:v>56334</c:v>
              </c:pt>
              <c:pt idx="2">
                <c:v>15380.5</c:v>
              </c:pt>
              <c:pt idx="3">
                <c:v>40008.5</c:v>
              </c:pt>
              <c:pt idx="4">
                <c:v>59972.5</c:v>
              </c:pt>
              <c:pt idx="5">
                <c:v>43989</c:v>
              </c:pt>
              <c:pt idx="6">
                <c:v>46618</c:v>
              </c:pt>
              <c:pt idx="7">
                <c:v>48701.5</c:v>
              </c:pt>
              <c:pt idx="8">
                <c:v>35293</c:v>
              </c:pt>
              <c:pt idx="9">
                <c:v>36750.5</c:v>
              </c:pt>
              <c:pt idx="10">
                <c:v>28157</c:v>
              </c:pt>
              <c:pt idx="11">
                <c:v>41628</c:v>
              </c:pt>
              <c:pt idx="12">
                <c:v>53754.5</c:v>
              </c:pt>
              <c:pt idx="13">
                <c:v>75020</c:v>
              </c:pt>
              <c:pt idx="14">
                <c:v>105412.5</c:v>
              </c:pt>
              <c:pt idx="15">
                <c:v>127806</c:v>
              </c:pt>
              <c:pt idx="16">
                <c:v>85785</c:v>
              </c:pt>
              <c:pt idx="17">
                <c:v>77969.5</c:v>
              </c:pt>
              <c:pt idx="18">
                <c:v>121648.5</c:v>
              </c:pt>
              <c:pt idx="19">
                <c:v>103177</c:v>
              </c:pt>
              <c:pt idx="20">
                <c:v>123338.5</c:v>
              </c:pt>
              <c:pt idx="21">
                <c:v>163443</c:v>
              </c:pt>
              <c:pt idx="22">
                <c:v>148468</c:v>
              </c:pt>
              <c:pt idx="23">
                <c:v>76340</c:v>
              </c:pt>
              <c:pt idx="24">
                <c:v>55877</c:v>
              </c:pt>
              <c:pt idx="25">
                <c:v>129214</c:v>
              </c:pt>
              <c:pt idx="26">
                <c:v>90674</c:v>
              </c:pt>
              <c:pt idx="27">
                <c:v>78924.5</c:v>
              </c:pt>
              <c:pt idx="28">
                <c:v>76055</c:v>
              </c:pt>
              <c:pt idx="29">
                <c:v>76447</c:v>
              </c:pt>
              <c:pt idx="30">
                <c:v>40279</c:v>
              </c:pt>
              <c:pt idx="31">
                <c:v>28986</c:v>
              </c:pt>
              <c:pt idx="32">
                <c:v>60702</c:v>
              </c:pt>
              <c:pt idx="33">
                <c:v>90754</c:v>
              </c:pt>
              <c:pt idx="34">
                <c:v>74529</c:v>
              </c:pt>
              <c:pt idx="35">
                <c:v>32646</c:v>
              </c:pt>
              <c:pt idx="36">
                <c:v>16384</c:v>
              </c:pt>
              <c:pt idx="37">
                <c:v>13732</c:v>
              </c:pt>
              <c:pt idx="38">
                <c:v>9663.5</c:v>
              </c:pt>
              <c:pt idx="39">
                <c:v>81998</c:v>
              </c:pt>
              <c:pt idx="40">
                <c:v>75005.5</c:v>
              </c:pt>
              <c:pt idx="41">
                <c:v>67072.5</c:v>
              </c:pt>
              <c:pt idx="42">
                <c:v>66623</c:v>
              </c:pt>
              <c:pt idx="43">
                <c:v>74966</c:v>
              </c:pt>
              <c:pt idx="44">
                <c:v>28972.5</c:v>
              </c:pt>
              <c:pt idx="45">
                <c:v>66696</c:v>
              </c:pt>
              <c:pt idx="46">
                <c:v>66813.5</c:v>
              </c:pt>
              <c:pt idx="47">
                <c:v>57144</c:v>
              </c:pt>
              <c:pt idx="48">
                <c:v>63110</c:v>
              </c:pt>
              <c:pt idx="49">
                <c:v>38973.5</c:v>
              </c:pt>
              <c:pt idx="50">
                <c:v>48364.5</c:v>
              </c:pt>
              <c:pt idx="51">
                <c:v>27101.5</c:v>
              </c:pt>
              <c:pt idx="52">
                <c:v>50388.5</c:v>
              </c:pt>
              <c:pt idx="53">
                <c:v>53059.5</c:v>
              </c:pt>
              <c:pt idx="54">
                <c:v>28124.5</c:v>
              </c:pt>
              <c:pt idx="55">
                <c:v>24773.5</c:v>
              </c:pt>
              <c:pt idx="56">
                <c:v>43937.5</c:v>
              </c:pt>
              <c:pt idx="57">
                <c:v>29671.5</c:v>
              </c:pt>
              <c:pt idx="58">
                <c:v>9465</c:v>
              </c:pt>
              <c:pt idx="59">
                <c:v>9899.5</c:v>
              </c:pt>
              <c:pt idx="60">
                <c:v>22322</c:v>
              </c:pt>
              <c:pt idx="61">
                <c:v>14819</c:v>
              </c:pt>
              <c:pt idx="62">
                <c:v>65793.5</c:v>
              </c:pt>
              <c:pt idx="63">
                <c:v>96854.5</c:v>
              </c:pt>
              <c:pt idx="64">
                <c:v>67354</c:v>
              </c:pt>
              <c:pt idx="65">
                <c:v>33781</c:v>
              </c:pt>
              <c:pt idx="66">
                <c:v>45723</c:v>
              </c:pt>
              <c:pt idx="67">
                <c:v>24688</c:v>
              </c:pt>
              <c:pt idx="68">
                <c:v>25482</c:v>
              </c:pt>
              <c:pt idx="69">
                <c:v>73595.5</c:v>
              </c:pt>
              <c:pt idx="70">
                <c:v>97658.5</c:v>
              </c:pt>
              <c:pt idx="71">
                <c:v>56754</c:v>
              </c:pt>
              <c:pt idx="72">
                <c:v>11782</c:v>
              </c:pt>
              <c:pt idx="73">
                <c:v>14668</c:v>
              </c:pt>
              <c:pt idx="74">
                <c:v>67335.5</c:v>
              </c:pt>
              <c:pt idx="75">
                <c:v>41404.5</c:v>
              </c:pt>
              <c:pt idx="76">
                <c:v>59035.5</c:v>
              </c:pt>
              <c:pt idx="77">
                <c:v>80134.5</c:v>
              </c:pt>
              <c:pt idx="78">
                <c:v>71827.5</c:v>
              </c:pt>
              <c:pt idx="79">
                <c:v>53506.5</c:v>
              </c:pt>
              <c:pt idx="80">
                <c:v>40044</c:v>
              </c:pt>
              <c:pt idx="81">
                <c:v>74943</c:v>
              </c:pt>
              <c:pt idx="82">
                <c:v>87475</c:v>
              </c:pt>
              <c:pt idx="83">
                <c:v>118553</c:v>
              </c:pt>
              <c:pt idx="84">
                <c:v>115800.5</c:v>
              </c:pt>
              <c:pt idx="85">
                <c:v>35014.5</c:v>
              </c:pt>
              <c:pt idx="86">
                <c:v>2524.5</c:v>
              </c:pt>
              <c:pt idx="87">
                <c:v>2666</c:v>
              </c:pt>
              <c:pt idx="88">
                <c:v>54871</c:v>
              </c:pt>
              <c:pt idx="89">
                <c:v>82730</c:v>
              </c:pt>
              <c:pt idx="90">
                <c:v>111054.5</c:v>
              </c:pt>
              <c:pt idx="91">
                <c:v>82463.5</c:v>
              </c:pt>
              <c:pt idx="92">
                <c:v>74488</c:v>
              </c:pt>
              <c:pt idx="93">
                <c:v>29881</c:v>
              </c:pt>
              <c:pt idx="94">
                <c:v>17619.5</c:v>
              </c:pt>
              <c:pt idx="95">
                <c:v>39125</c:v>
              </c:pt>
              <c:pt idx="96">
                <c:v>31066</c:v>
              </c:pt>
              <c:pt idx="97">
                <c:v>23391</c:v>
              </c:pt>
              <c:pt idx="98">
                <c:v>34576.5</c:v>
              </c:pt>
              <c:pt idx="99">
                <c:v>12615.5</c:v>
              </c:pt>
              <c:pt idx="100">
                <c:v>1380</c:v>
              </c:pt>
              <c:pt idx="101">
                <c:v>5042</c:v>
              </c:pt>
              <c:pt idx="102">
                <c:v>36150.5</c:v>
              </c:pt>
              <c:pt idx="103">
                <c:v>24569</c:v>
              </c:pt>
              <c:pt idx="104">
                <c:v>24862</c:v>
              </c:pt>
              <c:pt idx="105">
                <c:v>26799</c:v>
              </c:pt>
              <c:pt idx="106">
                <c:v>39289.5</c:v>
              </c:pt>
              <c:pt idx="107">
                <c:v>5974.5</c:v>
              </c:pt>
              <c:pt idx="108">
                <c:v>2884.5</c:v>
              </c:pt>
              <c:pt idx="109">
                <c:v>19665.5</c:v>
              </c:pt>
              <c:pt idx="110">
                <c:v>23635.5</c:v>
              </c:pt>
              <c:pt idx="111">
                <c:v>12635</c:v>
              </c:pt>
              <c:pt idx="112">
                <c:v>20548</c:v>
              </c:pt>
              <c:pt idx="113">
                <c:v>13384</c:v>
              </c:pt>
              <c:pt idx="114">
                <c:v>2216.5</c:v>
              </c:pt>
              <c:pt idx="115">
                <c:v>2004</c:v>
              </c:pt>
              <c:pt idx="116">
                <c:v>18821.5</c:v>
              </c:pt>
              <c:pt idx="117">
                <c:v>24831</c:v>
              </c:pt>
              <c:pt idx="118">
                <c:v>22404.5</c:v>
              </c:pt>
              <c:pt idx="119">
                <c:v>24193</c:v>
              </c:pt>
              <c:pt idx="120">
                <c:v>19663</c:v>
              </c:pt>
              <c:pt idx="121">
                <c:v>2236</c:v>
              </c:pt>
              <c:pt idx="122">
                <c:v>5121.5</c:v>
              </c:pt>
              <c:pt idx="123">
                <c:v>7401</c:v>
              </c:pt>
              <c:pt idx="124">
                <c:v>15181.5</c:v>
              </c:pt>
              <c:pt idx="125">
                <c:v>15281.5</c:v>
              </c:pt>
              <c:pt idx="126">
                <c:v>23902.5</c:v>
              </c:pt>
              <c:pt idx="127">
                <c:v>22191</c:v>
              </c:pt>
              <c:pt idx="128">
                <c:v>2867</c:v>
              </c:pt>
              <c:pt idx="129">
                <c:v>2149</c:v>
              </c:pt>
              <c:pt idx="130">
                <c:v>21848</c:v>
              </c:pt>
              <c:pt idx="131">
                <c:v>22389.5</c:v>
              </c:pt>
              <c:pt idx="132">
                <c:v>21068</c:v>
              </c:pt>
              <c:pt idx="133">
                <c:v>23604</c:v>
              </c:pt>
              <c:pt idx="134">
                <c:v>10017.5</c:v>
              </c:pt>
              <c:pt idx="135">
                <c:v>2299.5</c:v>
              </c:pt>
              <c:pt idx="136">
                <c:v>2138</c:v>
              </c:pt>
              <c:pt idx="137">
                <c:v>23735</c:v>
              </c:pt>
              <c:pt idx="138">
                <c:v>18990</c:v>
              </c:pt>
              <c:pt idx="139">
                <c:v>7173</c:v>
              </c:pt>
              <c:pt idx="140">
                <c:v>14985.5</c:v>
              </c:pt>
              <c:pt idx="141">
                <c:v>25289.5</c:v>
              </c:pt>
              <c:pt idx="142">
                <c:v>10234.5</c:v>
              </c:pt>
              <c:pt idx="143">
                <c:v>2013</c:v>
              </c:pt>
              <c:pt idx="144">
                <c:v>20467</c:v>
              </c:pt>
              <c:pt idx="145">
                <c:v>21793.5</c:v>
              </c:pt>
              <c:pt idx="146">
                <c:v>21741</c:v>
              </c:pt>
              <c:pt idx="147">
                <c:v>15265</c:v>
              </c:pt>
              <c:pt idx="148">
                <c:v>14903</c:v>
              </c:pt>
              <c:pt idx="149">
                <c:v>2164.5</c:v>
              </c:pt>
              <c:pt idx="150">
                <c:v>2327.5</c:v>
              </c:pt>
            </c:numLit>
          </c:val>
          <c:extLst>
            <c:ext xmlns:c16="http://schemas.microsoft.com/office/drawing/2014/chart" uri="{C3380CC4-5D6E-409C-BE32-E72D297353CC}">
              <c16:uniqueId val="{00000007-9170-406D-B833-B78A3D01FDDF}"/>
            </c:ext>
          </c:extLst>
        </c:ser>
        <c:ser>
          <c:idx val="7"/>
          <c:order val="8"/>
          <c:tx>
            <c:v>OCGT</c:v>
          </c:tx>
          <c:spPr>
            <a:solidFill>
              <a:srgbClr val="9933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0</c:v>
              </c:pt>
              <c:pt idx="1">
                <c:v>0</c:v>
              </c:pt>
              <c:pt idx="2">
                <c:v>0</c:v>
              </c:pt>
              <c:pt idx="3">
                <c:v>0</c:v>
              </c:pt>
              <c:pt idx="4">
                <c:v>198</c:v>
              </c:pt>
              <c:pt idx="5">
                <c:v>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463</c:v>
              </c:pt>
              <c:pt idx="21">
                <c:v>466</c:v>
              </c:pt>
              <c:pt idx="22">
                <c:v>133.5</c:v>
              </c:pt>
              <c:pt idx="23">
                <c:v>0</c:v>
              </c:pt>
              <c:pt idx="24">
                <c:v>0</c:v>
              </c:pt>
              <c:pt idx="25">
                <c:v>155.5</c:v>
              </c:pt>
              <c:pt idx="26">
                <c:v>161.5</c:v>
              </c:pt>
              <c:pt idx="27">
                <c:v>0</c:v>
              </c:pt>
              <c:pt idx="28">
                <c:v>0</c:v>
              </c:pt>
              <c:pt idx="29">
                <c:v>0</c:v>
              </c:pt>
              <c:pt idx="30">
                <c:v>4</c:v>
              </c:pt>
              <c:pt idx="31">
                <c:v>15.5</c:v>
              </c:pt>
              <c:pt idx="32">
                <c:v>0</c:v>
              </c:pt>
              <c:pt idx="33">
                <c:v>256.5</c:v>
              </c:pt>
              <c:pt idx="34">
                <c:v>91</c:v>
              </c:pt>
              <c:pt idx="35">
                <c:v>0</c:v>
              </c:pt>
              <c:pt idx="36">
                <c:v>107.5</c:v>
              </c:pt>
              <c:pt idx="37">
                <c:v>0</c:v>
              </c:pt>
              <c:pt idx="38">
                <c:v>0</c:v>
              </c:pt>
              <c:pt idx="39">
                <c:v>0</c:v>
              </c:pt>
              <c:pt idx="40">
                <c:v>60</c:v>
              </c:pt>
              <c:pt idx="41">
                <c:v>111</c:v>
              </c:pt>
              <c:pt idx="42">
                <c:v>182</c:v>
              </c:pt>
              <c:pt idx="43">
                <c:v>407</c:v>
              </c:pt>
              <c:pt idx="44">
                <c:v>0</c:v>
              </c:pt>
              <c:pt idx="45">
                <c:v>0</c:v>
              </c:pt>
              <c:pt idx="46">
                <c:v>0</c:v>
              </c:pt>
              <c:pt idx="47">
                <c:v>173.5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228.5</c:v>
              </c:pt>
              <c:pt idx="63">
                <c:v>303</c:v>
              </c:pt>
              <c:pt idx="64">
                <c:v>151.5</c:v>
              </c:pt>
              <c:pt idx="65">
                <c:v>0</c:v>
              </c:pt>
              <c:pt idx="66">
                <c:v>0</c:v>
              </c:pt>
              <c:pt idx="67">
                <c:v>0</c:v>
              </c:pt>
              <c:pt idx="68">
                <c:v>0</c:v>
              </c:pt>
              <c:pt idx="69">
                <c:v>231</c:v>
              </c:pt>
              <c:pt idx="70">
                <c:v>408.5</c:v>
              </c:pt>
              <c:pt idx="71">
                <c:v>0</c:v>
              </c:pt>
              <c:pt idx="72">
                <c:v>0</c:v>
              </c:pt>
              <c:pt idx="73">
                <c:v>0</c:v>
              </c:pt>
              <c:pt idx="74">
                <c:v>106.5</c:v>
              </c:pt>
              <c:pt idx="75">
                <c:v>0</c:v>
              </c:pt>
              <c:pt idx="76">
                <c:v>0</c:v>
              </c:pt>
              <c:pt idx="77">
                <c:v>580.5</c:v>
              </c:pt>
              <c:pt idx="78">
                <c:v>180.5</c:v>
              </c:pt>
              <c:pt idx="79">
                <c:v>0</c:v>
              </c:pt>
              <c:pt idx="80">
                <c:v>0</c:v>
              </c:pt>
              <c:pt idx="81">
                <c:v>0</c:v>
              </c:pt>
              <c:pt idx="82">
                <c:v>288</c:v>
              </c:pt>
              <c:pt idx="83">
                <c:v>370</c:v>
              </c:pt>
              <c:pt idx="84">
                <c:v>51</c:v>
              </c:pt>
              <c:pt idx="85">
                <c:v>0</c:v>
              </c:pt>
              <c:pt idx="86">
                <c:v>0</c:v>
              </c:pt>
              <c:pt idx="87">
                <c:v>0</c:v>
              </c:pt>
              <c:pt idx="88">
                <c:v>99</c:v>
              </c:pt>
              <c:pt idx="89">
                <c:v>149</c:v>
              </c:pt>
              <c:pt idx="90">
                <c:v>199</c:v>
              </c:pt>
              <c:pt idx="91">
                <c:v>234</c:v>
              </c:pt>
              <c:pt idx="92">
                <c:v>240.5</c:v>
              </c:pt>
              <c:pt idx="93">
                <c:v>0</c:v>
              </c:pt>
              <c:pt idx="94">
                <c:v>0</c:v>
              </c:pt>
              <c:pt idx="95">
                <c:v>257.5</c:v>
              </c:pt>
              <c:pt idx="96">
                <c:v>0</c:v>
              </c:pt>
              <c:pt idx="97">
                <c:v>0</c:v>
              </c:pt>
              <c:pt idx="98">
                <c:v>0</c:v>
              </c:pt>
              <c:pt idx="99">
                <c:v>0</c:v>
              </c:pt>
              <c:pt idx="100">
                <c:v>0</c:v>
              </c:pt>
              <c:pt idx="101">
                <c:v>0</c:v>
              </c:pt>
              <c:pt idx="102">
                <c:v>295.5</c:v>
              </c:pt>
              <c:pt idx="103">
                <c:v>0</c:v>
              </c:pt>
              <c:pt idx="104">
                <c:v>0</c:v>
              </c:pt>
              <c:pt idx="105">
                <c:v>0</c:v>
              </c:pt>
              <c:pt idx="106">
                <c:v>0</c:v>
              </c:pt>
              <c:pt idx="107">
                <c:v>0</c:v>
              </c:pt>
              <c:pt idx="108">
                <c:v>0</c:v>
              </c:pt>
              <c:pt idx="109">
                <c:v>0</c:v>
              </c:pt>
              <c:pt idx="110">
                <c:v>0</c:v>
              </c:pt>
              <c:pt idx="111">
                <c:v>5</c:v>
              </c:pt>
              <c:pt idx="112">
                <c:v>0</c:v>
              </c:pt>
              <c:pt idx="113">
                <c:v>0</c:v>
              </c:pt>
              <c:pt idx="114">
                <c:v>0</c:v>
              </c:pt>
              <c:pt idx="115">
                <c:v>0</c:v>
              </c:pt>
              <c:pt idx="116">
                <c:v>0</c:v>
              </c:pt>
              <c:pt idx="117">
                <c:v>98</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13.5</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Lit>
          </c:val>
          <c:extLst>
            <c:ext xmlns:c16="http://schemas.microsoft.com/office/drawing/2014/chart" uri="{C3380CC4-5D6E-409C-BE32-E72D297353CC}">
              <c16:uniqueId val="{00000008-9170-406D-B833-B78A3D01FDDF}"/>
            </c:ext>
          </c:extLst>
        </c:ser>
        <c:ser>
          <c:idx val="5"/>
          <c:order val="9"/>
          <c:tx>
            <c:v>Pumped Storage</c:v>
          </c:tx>
          <c:spPr>
            <a:solidFill>
              <a:srgbClr val="0066CC"/>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5234</c:v>
              </c:pt>
              <c:pt idx="1">
                <c:v>5622</c:v>
              </c:pt>
              <c:pt idx="2">
                <c:v>3969</c:v>
              </c:pt>
              <c:pt idx="3">
                <c:v>7529</c:v>
              </c:pt>
              <c:pt idx="4">
                <c:v>6968</c:v>
              </c:pt>
              <c:pt idx="5">
                <c:v>4304</c:v>
              </c:pt>
              <c:pt idx="6">
                <c:v>6372</c:v>
              </c:pt>
              <c:pt idx="7">
                <c:v>5425</c:v>
              </c:pt>
              <c:pt idx="8">
                <c:v>4407</c:v>
              </c:pt>
              <c:pt idx="9">
                <c:v>6698</c:v>
              </c:pt>
              <c:pt idx="10">
                <c:v>4438</c:v>
              </c:pt>
              <c:pt idx="11">
                <c:v>4837</c:v>
              </c:pt>
              <c:pt idx="12">
                <c:v>5832</c:v>
              </c:pt>
              <c:pt idx="13">
                <c:v>7521</c:v>
              </c:pt>
              <c:pt idx="14">
                <c:v>5664</c:v>
              </c:pt>
              <c:pt idx="15">
                <c:v>5834</c:v>
              </c:pt>
              <c:pt idx="16">
                <c:v>4512</c:v>
              </c:pt>
              <c:pt idx="17">
                <c:v>5396</c:v>
              </c:pt>
              <c:pt idx="18">
                <c:v>5015</c:v>
              </c:pt>
              <c:pt idx="19">
                <c:v>5973</c:v>
              </c:pt>
              <c:pt idx="20">
                <c:v>7251</c:v>
              </c:pt>
              <c:pt idx="21">
                <c:v>9535</c:v>
              </c:pt>
              <c:pt idx="22">
                <c:v>5571</c:v>
              </c:pt>
              <c:pt idx="23">
                <c:v>4841</c:v>
              </c:pt>
              <c:pt idx="24">
                <c:v>5016</c:v>
              </c:pt>
              <c:pt idx="25">
                <c:v>9290</c:v>
              </c:pt>
              <c:pt idx="26">
                <c:v>4191</c:v>
              </c:pt>
              <c:pt idx="27">
                <c:v>4911</c:v>
              </c:pt>
              <c:pt idx="28">
                <c:v>4840</c:v>
              </c:pt>
              <c:pt idx="29">
                <c:v>6703</c:v>
              </c:pt>
              <c:pt idx="30">
                <c:v>7367</c:v>
              </c:pt>
              <c:pt idx="31">
                <c:v>3875</c:v>
              </c:pt>
              <c:pt idx="32">
                <c:v>8226</c:v>
              </c:pt>
              <c:pt idx="33">
                <c:v>7902</c:v>
              </c:pt>
              <c:pt idx="34">
                <c:v>7268</c:v>
              </c:pt>
              <c:pt idx="35">
                <c:v>6522</c:v>
              </c:pt>
              <c:pt idx="36">
                <c:v>6181</c:v>
              </c:pt>
              <c:pt idx="37">
                <c:v>8021</c:v>
              </c:pt>
              <c:pt idx="38">
                <c:v>7775</c:v>
              </c:pt>
              <c:pt idx="39">
                <c:v>7084</c:v>
              </c:pt>
              <c:pt idx="40">
                <c:v>4917</c:v>
              </c:pt>
              <c:pt idx="41">
                <c:v>3697</c:v>
              </c:pt>
              <c:pt idx="42">
                <c:v>5694</c:v>
              </c:pt>
              <c:pt idx="43">
                <c:v>6272</c:v>
              </c:pt>
              <c:pt idx="44">
                <c:v>7378</c:v>
              </c:pt>
              <c:pt idx="45">
                <c:v>5403</c:v>
              </c:pt>
              <c:pt idx="46">
                <c:v>3496</c:v>
              </c:pt>
              <c:pt idx="47">
                <c:v>7302</c:v>
              </c:pt>
              <c:pt idx="48">
                <c:v>5332</c:v>
              </c:pt>
              <c:pt idx="49">
                <c:v>5629</c:v>
              </c:pt>
              <c:pt idx="50">
                <c:v>5979</c:v>
              </c:pt>
              <c:pt idx="51">
                <c:v>5722</c:v>
              </c:pt>
              <c:pt idx="52">
                <c:v>4769</c:v>
              </c:pt>
              <c:pt idx="53">
                <c:v>5067</c:v>
              </c:pt>
              <c:pt idx="54">
                <c:v>4831</c:v>
              </c:pt>
              <c:pt idx="55">
                <c:v>4188</c:v>
              </c:pt>
              <c:pt idx="56">
                <c:v>6238</c:v>
              </c:pt>
              <c:pt idx="57">
                <c:v>6816</c:v>
              </c:pt>
              <c:pt idx="58">
                <c:v>7463</c:v>
              </c:pt>
              <c:pt idx="59">
                <c:v>3805</c:v>
              </c:pt>
              <c:pt idx="60">
                <c:v>2753</c:v>
              </c:pt>
              <c:pt idx="61">
                <c:v>4865</c:v>
              </c:pt>
              <c:pt idx="62">
                <c:v>9951</c:v>
              </c:pt>
              <c:pt idx="63">
                <c:v>8979</c:v>
              </c:pt>
              <c:pt idx="64">
                <c:v>4617</c:v>
              </c:pt>
              <c:pt idx="65">
                <c:v>7907</c:v>
              </c:pt>
              <c:pt idx="66">
                <c:v>7359</c:v>
              </c:pt>
              <c:pt idx="67">
                <c:v>3125</c:v>
              </c:pt>
              <c:pt idx="68">
                <c:v>7907</c:v>
              </c:pt>
              <c:pt idx="69">
                <c:v>3552</c:v>
              </c:pt>
              <c:pt idx="70">
                <c:v>7098</c:v>
              </c:pt>
              <c:pt idx="71">
                <c:v>3624</c:v>
              </c:pt>
              <c:pt idx="72">
                <c:v>5524</c:v>
              </c:pt>
              <c:pt idx="73">
                <c:v>4494</c:v>
              </c:pt>
              <c:pt idx="74">
                <c:v>8574</c:v>
              </c:pt>
              <c:pt idx="75">
                <c:v>5808</c:v>
              </c:pt>
              <c:pt idx="76">
                <c:v>6910</c:v>
              </c:pt>
              <c:pt idx="77">
                <c:v>4939</c:v>
              </c:pt>
              <c:pt idx="78">
                <c:v>3464</c:v>
              </c:pt>
              <c:pt idx="79">
                <c:v>7835</c:v>
              </c:pt>
              <c:pt idx="80">
                <c:v>5489</c:v>
              </c:pt>
              <c:pt idx="81">
                <c:v>4413</c:v>
              </c:pt>
              <c:pt idx="82">
                <c:v>8924</c:v>
              </c:pt>
              <c:pt idx="83">
                <c:v>10251</c:v>
              </c:pt>
              <c:pt idx="84">
                <c:v>10021</c:v>
              </c:pt>
              <c:pt idx="85">
                <c:v>4062</c:v>
              </c:pt>
              <c:pt idx="86">
                <c:v>9026</c:v>
              </c:pt>
              <c:pt idx="87">
                <c:v>6151</c:v>
              </c:pt>
              <c:pt idx="88">
                <c:v>7948</c:v>
              </c:pt>
              <c:pt idx="89">
                <c:v>5103</c:v>
              </c:pt>
              <c:pt idx="90">
                <c:v>7751</c:v>
              </c:pt>
              <c:pt idx="91">
                <c:v>4478</c:v>
              </c:pt>
              <c:pt idx="92">
                <c:v>6406</c:v>
              </c:pt>
              <c:pt idx="93">
                <c:v>6525</c:v>
              </c:pt>
              <c:pt idx="94">
                <c:v>5317</c:v>
              </c:pt>
              <c:pt idx="95">
                <c:v>7097</c:v>
              </c:pt>
              <c:pt idx="96">
                <c:v>5165</c:v>
              </c:pt>
              <c:pt idx="97">
                <c:v>6543</c:v>
              </c:pt>
              <c:pt idx="98">
                <c:v>6666</c:v>
              </c:pt>
              <c:pt idx="99">
                <c:v>4689</c:v>
              </c:pt>
              <c:pt idx="100">
                <c:v>5394</c:v>
              </c:pt>
              <c:pt idx="101">
                <c:v>5473</c:v>
              </c:pt>
              <c:pt idx="102">
                <c:v>8243</c:v>
              </c:pt>
              <c:pt idx="103">
                <c:v>4968</c:v>
              </c:pt>
              <c:pt idx="104">
                <c:v>5609</c:v>
              </c:pt>
              <c:pt idx="105">
                <c:v>7809</c:v>
              </c:pt>
              <c:pt idx="106">
                <c:v>4665</c:v>
              </c:pt>
              <c:pt idx="107">
                <c:v>7698</c:v>
              </c:pt>
              <c:pt idx="108">
                <c:v>4793</c:v>
              </c:pt>
              <c:pt idx="109">
                <c:v>5586</c:v>
              </c:pt>
              <c:pt idx="110">
                <c:v>6098</c:v>
              </c:pt>
              <c:pt idx="111">
                <c:v>5990</c:v>
              </c:pt>
              <c:pt idx="112">
                <c:v>6589</c:v>
              </c:pt>
              <c:pt idx="113">
                <c:v>4373</c:v>
              </c:pt>
              <c:pt idx="114">
                <c:v>5024</c:v>
              </c:pt>
              <c:pt idx="115">
                <c:v>5464</c:v>
              </c:pt>
              <c:pt idx="116">
                <c:v>5270</c:v>
              </c:pt>
              <c:pt idx="117">
                <c:v>5946</c:v>
              </c:pt>
              <c:pt idx="118">
                <c:v>6917</c:v>
              </c:pt>
              <c:pt idx="119">
                <c:v>6879</c:v>
              </c:pt>
              <c:pt idx="120">
                <c:v>5375</c:v>
              </c:pt>
              <c:pt idx="121">
                <c:v>3994</c:v>
              </c:pt>
              <c:pt idx="122">
                <c:v>6953</c:v>
              </c:pt>
              <c:pt idx="123">
                <c:v>5969</c:v>
              </c:pt>
              <c:pt idx="124">
                <c:v>5588</c:v>
              </c:pt>
              <c:pt idx="125">
                <c:v>5439</c:v>
              </c:pt>
              <c:pt idx="126">
                <c:v>4533</c:v>
              </c:pt>
              <c:pt idx="127">
                <c:v>6028</c:v>
              </c:pt>
              <c:pt idx="128">
                <c:v>4472</c:v>
              </c:pt>
              <c:pt idx="129">
                <c:v>3804</c:v>
              </c:pt>
              <c:pt idx="130">
                <c:v>4573</c:v>
              </c:pt>
              <c:pt idx="131">
                <c:v>5815</c:v>
              </c:pt>
              <c:pt idx="132">
                <c:v>5354</c:v>
              </c:pt>
              <c:pt idx="133">
                <c:v>5726</c:v>
              </c:pt>
              <c:pt idx="134">
                <c:v>5890</c:v>
              </c:pt>
              <c:pt idx="135">
                <c:v>5340</c:v>
              </c:pt>
              <c:pt idx="136">
                <c:v>6198</c:v>
              </c:pt>
              <c:pt idx="137">
                <c:v>8853</c:v>
              </c:pt>
              <c:pt idx="138">
                <c:v>5170</c:v>
              </c:pt>
              <c:pt idx="139">
                <c:v>5215</c:v>
              </c:pt>
              <c:pt idx="140">
                <c:v>10650</c:v>
              </c:pt>
              <c:pt idx="141">
                <c:v>2601</c:v>
              </c:pt>
              <c:pt idx="142">
                <c:v>7147</c:v>
              </c:pt>
              <c:pt idx="143">
                <c:v>3381</c:v>
              </c:pt>
              <c:pt idx="144">
                <c:v>7324</c:v>
              </c:pt>
              <c:pt idx="145">
                <c:v>5119</c:v>
              </c:pt>
              <c:pt idx="146">
                <c:v>5499</c:v>
              </c:pt>
              <c:pt idx="147">
                <c:v>5908</c:v>
              </c:pt>
              <c:pt idx="148">
                <c:v>4901</c:v>
              </c:pt>
              <c:pt idx="149">
                <c:v>5308</c:v>
              </c:pt>
              <c:pt idx="150">
                <c:v>2926</c:v>
              </c:pt>
            </c:numLit>
          </c:val>
          <c:extLst>
            <c:ext xmlns:c16="http://schemas.microsoft.com/office/drawing/2014/chart" uri="{C3380CC4-5D6E-409C-BE32-E72D297353CC}">
              <c16:uniqueId val="{00000009-9170-406D-B833-B78A3D01FDDF}"/>
            </c:ext>
          </c:extLst>
        </c:ser>
        <c:dLbls>
          <c:showLegendKey val="0"/>
          <c:showVal val="0"/>
          <c:showCatName val="0"/>
          <c:showSerName val="0"/>
          <c:showPercent val="0"/>
          <c:showBubbleSize val="0"/>
        </c:dLbls>
        <c:axId val="319991472"/>
        <c:axId val="1"/>
      </c:areaChart>
      <c:catAx>
        <c:axId val="319991472"/>
        <c:scaling>
          <c:orientation val="minMax"/>
        </c:scaling>
        <c:delete val="0"/>
        <c:axPos val="b"/>
        <c:numFmt formatCode="m/d/yyyy" sourceLinked="0"/>
        <c:majorTickMark val="out"/>
        <c:minorTickMark val="none"/>
        <c:tickLblPos val="nextTo"/>
        <c:spPr>
          <a:ln w="3175">
            <a:solidFill>
              <a:srgbClr val="E3E3E3"/>
            </a:solidFill>
            <a:prstDash val="solid"/>
          </a:ln>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0"/>
        <c:lblAlgn val="ctr"/>
        <c:lblOffset val="100"/>
        <c:tickLblSkip val="5"/>
        <c:tickMarkSkip val="1"/>
        <c:noMultiLvlLbl val="0"/>
      </c:catAx>
      <c:valAx>
        <c:axId val="1"/>
        <c:scaling>
          <c:orientation val="minMax"/>
        </c:scaling>
        <c:delete val="0"/>
        <c:axPos val="l"/>
        <c:majorGridlines>
          <c:spPr>
            <a:ln w="3175">
              <a:solidFill>
                <a:srgbClr val="E3E3E3"/>
              </a:solidFill>
              <a:prstDash val="solid"/>
            </a:ln>
          </c:spPr>
        </c:majorGridlines>
        <c:title>
          <c:tx>
            <c:rich>
              <a:bodyPr/>
              <a:lstStyle/>
              <a:p>
                <a:pPr>
                  <a:defRPr/>
                </a:pPr>
                <a:r>
                  <a:rPr lang="en-GB"/>
                  <a:t>Daily electricity generation (MWh per day)</a:t>
                </a:r>
              </a:p>
            </c:rich>
          </c:tx>
          <c:overlay val="0"/>
        </c:title>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319991472"/>
        <c:crosses val="autoZero"/>
        <c:crossBetween val="midCat"/>
      </c:valAx>
      <c:spPr>
        <a:noFill/>
        <a:ln w="25400">
          <a:noFill/>
        </a:ln>
      </c:spPr>
    </c:plotArea>
    <c:legend>
      <c:legendPos val="b"/>
      <c:layout>
        <c:manualLayout>
          <c:xMode val="edge"/>
          <c:yMode val="edge"/>
          <c:x val="0.22707889125799574"/>
          <c:y val="0.95519713261648742"/>
          <c:w val="0.50852878464818763"/>
          <c:h val="3.7634408602150539E-2"/>
        </c:manualLayout>
      </c:layout>
      <c:overlay val="0"/>
      <c:spPr>
        <a:noFill/>
        <a:ln w="25400">
          <a:noFill/>
        </a:ln>
      </c:spPr>
      <c:txPr>
        <a:bodyPr/>
        <a:lstStyle/>
        <a:p>
          <a:pPr>
            <a:defRPr sz="755" b="0" i="0" u="none" strike="noStrike" baseline="0">
              <a:solidFill>
                <a:srgbClr val="333333"/>
              </a:solidFill>
              <a:latin typeface="Calibri"/>
              <a:ea typeface="Calibri"/>
              <a:cs typeface="Calibri"/>
            </a:defRPr>
          </a:pPr>
          <a:endParaRPr lang="en-US"/>
        </a:p>
      </c:txPr>
    </c:legend>
    <c:plotVisOnly val="1"/>
    <c:dispBlanksAs val="zero"/>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NDM demand during Winter 2018/19 in relation to seasonal normal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NDM demand</c:v>
          </c:tx>
          <c:spPr>
            <a:ln w="28575" cap="rnd">
              <a:solidFill>
                <a:schemeClr val="accent1"/>
              </a:solidFill>
              <a:round/>
            </a:ln>
            <a:effectLst/>
          </c:spPr>
          <c:marker>
            <c:symbol val="none"/>
          </c:marker>
          <c:cat>
            <c:numLit>
              <c:formatCode>d\-mmm\-yy</c:formatCode>
              <c:ptCount val="183"/>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pt idx="182">
                <c:v>43556</c:v>
              </c:pt>
            </c:numLit>
          </c:cat>
          <c:val>
            <c:numLit>
              <c:formatCode>0</c:formatCode>
              <c:ptCount val="183"/>
              <c:pt idx="0">
                <c:v>97.191476818181826</c:v>
              </c:pt>
              <c:pt idx="1">
                <c:v>85.785340636363628</c:v>
              </c:pt>
              <c:pt idx="2">
                <c:v>82.967313000000004</c:v>
              </c:pt>
              <c:pt idx="3">
                <c:v>75.507309000000006</c:v>
              </c:pt>
              <c:pt idx="4">
                <c:v>75.935728909090912</c:v>
              </c:pt>
              <c:pt idx="5">
                <c:v>98.149404363636378</c:v>
              </c:pt>
              <c:pt idx="6">
                <c:v>110.62014599999999</c:v>
              </c:pt>
              <c:pt idx="7">
                <c:v>100.82338990909089</c:v>
              </c:pt>
              <c:pt idx="8">
                <c:v>72.915118545454547</c:v>
              </c:pt>
              <c:pt idx="9">
                <c:v>65.554215545454539</c:v>
              </c:pt>
              <c:pt idx="10">
                <c:v>68.633147363636368</c:v>
              </c:pt>
              <c:pt idx="11">
                <c:v>84.803798181818181</c:v>
              </c:pt>
              <c:pt idx="12">
                <c:v>57.729354272727271</c:v>
              </c:pt>
              <c:pt idx="13">
                <c:v>78.273902000000007</c:v>
              </c:pt>
              <c:pt idx="14">
                <c:v>103.65852154545455</c:v>
              </c:pt>
              <c:pt idx="15">
                <c:v>84.322394909090917</c:v>
              </c:pt>
              <c:pt idx="16">
                <c:v>81.261430272727267</c:v>
              </c:pt>
              <c:pt idx="17">
                <c:v>92.849056545454545</c:v>
              </c:pt>
              <c:pt idx="18">
                <c:v>101.31938472727272</c:v>
              </c:pt>
              <c:pt idx="19">
                <c:v>80.722932090909097</c:v>
              </c:pt>
              <c:pt idx="20">
                <c:v>75.037385909090915</c:v>
              </c:pt>
              <c:pt idx="21">
                <c:v>102.16241045454545</c:v>
              </c:pt>
              <c:pt idx="22">
                <c:v>113.02439954545453</c:v>
              </c:pt>
              <c:pt idx="23">
                <c:v>92.480217636363633</c:v>
              </c:pt>
              <c:pt idx="24">
                <c:v>107.06092000000001</c:v>
              </c:pt>
              <c:pt idx="25">
                <c:v>120.37122263636364</c:v>
              </c:pt>
              <c:pt idx="26">
                <c:v>168.03041681818183</c:v>
              </c:pt>
              <c:pt idx="27">
                <c:v>157.35357254545454</c:v>
              </c:pt>
              <c:pt idx="28">
                <c:v>168.68883881818181</c:v>
              </c:pt>
              <c:pt idx="29">
                <c:v>176.79914363636365</c:v>
              </c:pt>
              <c:pt idx="30">
                <c:v>160.40121736363633</c:v>
              </c:pt>
              <c:pt idx="31">
                <c:v>144.09518600000001</c:v>
              </c:pt>
              <c:pt idx="32">
                <c:v>159.16867572727273</c:v>
              </c:pt>
              <c:pt idx="33">
                <c:v>137.15014281818182</c:v>
              </c:pt>
              <c:pt idx="34">
                <c:v>122.871562</c:v>
              </c:pt>
              <c:pt idx="35">
                <c:v>122.40192218181819</c:v>
              </c:pt>
              <c:pt idx="36">
                <c:v>117.48243336363636</c:v>
              </c:pt>
              <c:pt idx="37">
                <c:v>123.42597363636364</c:v>
              </c:pt>
              <c:pt idx="38">
                <c:v>143.66837327272725</c:v>
              </c:pt>
              <c:pt idx="39">
                <c:v>149.37441618181819</c:v>
              </c:pt>
              <c:pt idx="40">
                <c:v>121.81661799999999</c:v>
              </c:pt>
              <c:pt idx="41">
                <c:v>127.20682554545456</c:v>
              </c:pt>
              <c:pt idx="42">
                <c:v>137.825063</c:v>
              </c:pt>
              <c:pt idx="43">
                <c:v>137.25132254545454</c:v>
              </c:pt>
              <c:pt idx="44">
                <c:v>127.86306236363636</c:v>
              </c:pt>
              <c:pt idx="45">
                <c:v>125.27917109090909</c:v>
              </c:pt>
              <c:pt idx="46">
                <c:v>123.81325736363637</c:v>
              </c:pt>
              <c:pt idx="47">
                <c:v>126.19847209090909</c:v>
              </c:pt>
              <c:pt idx="48">
                <c:v>150.0476308181818</c:v>
              </c:pt>
              <c:pt idx="49">
                <c:v>178.501688</c:v>
              </c:pt>
              <c:pt idx="50">
                <c:v>202.43384027272731</c:v>
              </c:pt>
              <c:pt idx="51">
                <c:v>206.11616554545455</c:v>
              </c:pt>
              <c:pt idx="52">
                <c:v>221.57742336363637</c:v>
              </c:pt>
              <c:pt idx="53">
                <c:v>184.65209663636364</c:v>
              </c:pt>
              <c:pt idx="54">
                <c:v>160.74018472727275</c:v>
              </c:pt>
              <c:pt idx="55">
                <c:v>169.72292281818181</c:v>
              </c:pt>
              <c:pt idx="56">
                <c:v>186.12018918181818</c:v>
              </c:pt>
              <c:pt idx="57">
                <c:v>198.09976363636363</c:v>
              </c:pt>
              <c:pt idx="58">
                <c:v>157.06169418181821</c:v>
              </c:pt>
              <c:pt idx="59">
                <c:v>149.66042527272725</c:v>
              </c:pt>
              <c:pt idx="60">
                <c:v>165.22515781818183</c:v>
              </c:pt>
              <c:pt idx="61">
                <c:v>155.7973911818182</c:v>
              </c:pt>
              <c:pt idx="62">
                <c:v>128.20497554545454</c:v>
              </c:pt>
              <c:pt idx="63">
                <c:v>152.94330227272727</c:v>
              </c:pt>
              <c:pt idx="64">
                <c:v>203.54580572727272</c:v>
              </c:pt>
              <c:pt idx="65">
                <c:v>180.46348181818183</c:v>
              </c:pt>
              <c:pt idx="66">
                <c:v>143.42357118181818</c:v>
              </c:pt>
              <c:pt idx="67">
                <c:v>152.97911854545455</c:v>
              </c:pt>
              <c:pt idx="68">
                <c:v>163.61505263636363</c:v>
              </c:pt>
              <c:pt idx="69">
                <c:v>167.40244945454543</c:v>
              </c:pt>
              <c:pt idx="70">
                <c:v>190.72623899999996</c:v>
              </c:pt>
              <c:pt idx="71">
                <c:v>184.38999772727274</c:v>
              </c:pt>
              <c:pt idx="72">
                <c:v>190.28788818181818</c:v>
              </c:pt>
              <c:pt idx="73">
                <c:v>222.28908845454546</c:v>
              </c:pt>
              <c:pt idx="74">
                <c:v>232.93238018181813</c:v>
              </c:pt>
              <c:pt idx="75">
                <c:v>233.24602872727274</c:v>
              </c:pt>
              <c:pt idx="76">
                <c:v>186.76868954545455</c:v>
              </c:pt>
              <c:pt idx="77">
                <c:v>183.96765890909091</c:v>
              </c:pt>
              <c:pt idx="78">
                <c:v>172.63622345454547</c:v>
              </c:pt>
              <c:pt idx="79">
                <c:v>175.16709618181821</c:v>
              </c:pt>
              <c:pt idx="80">
                <c:v>175.03116818181817</c:v>
              </c:pt>
              <c:pt idx="81">
                <c:v>166.39088727272727</c:v>
              </c:pt>
              <c:pt idx="82">
                <c:v>154.6975212727273</c:v>
              </c:pt>
              <c:pt idx="83">
                <c:v>159.4557551818182</c:v>
              </c:pt>
              <c:pt idx="84">
                <c:v>184.62079381818182</c:v>
              </c:pt>
              <c:pt idx="85">
                <c:v>166.61325163636363</c:v>
              </c:pt>
              <c:pt idx="86">
                <c:v>136.75454336363637</c:v>
              </c:pt>
              <c:pt idx="87">
                <c:v>156.72333409090911</c:v>
              </c:pt>
              <c:pt idx="88">
                <c:v>150.66209554545455</c:v>
              </c:pt>
              <c:pt idx="89">
                <c:v>137.10959609090906</c:v>
              </c:pt>
              <c:pt idx="90">
                <c:v>137.1277781818182</c:v>
              </c:pt>
              <c:pt idx="91">
                <c:v>148.23200090909094</c:v>
              </c:pt>
              <c:pt idx="92">
                <c:v>152.94589672727273</c:v>
              </c:pt>
              <c:pt idx="93">
                <c:v>214.42821672727274</c:v>
              </c:pt>
              <c:pt idx="94">
                <c:v>225.72340090909091</c:v>
              </c:pt>
              <c:pt idx="95">
                <c:v>224.31522499999997</c:v>
              </c:pt>
              <c:pt idx="96">
                <c:v>196.95539736363639</c:v>
              </c:pt>
              <c:pt idx="97">
                <c:v>161.95674227272727</c:v>
              </c:pt>
              <c:pt idx="98">
                <c:v>164.63449009090908</c:v>
              </c:pt>
              <c:pt idx="99">
                <c:v>183.15297672727272</c:v>
              </c:pt>
              <c:pt idx="100">
                <c:v>219.92126736363633</c:v>
              </c:pt>
              <c:pt idx="101">
                <c:v>218.69861272727275</c:v>
              </c:pt>
              <c:pt idx="102">
                <c:v>181.01039927272728</c:v>
              </c:pt>
              <c:pt idx="103">
                <c:v>161.65403190909092</c:v>
              </c:pt>
              <c:pt idx="104">
                <c:v>154.50101763636366</c:v>
              </c:pt>
              <c:pt idx="105">
                <c:v>185.65278136363636</c:v>
              </c:pt>
              <c:pt idx="106">
                <c:v>180.44729363636364</c:v>
              </c:pt>
              <c:pt idx="107">
                <c:v>181.9363961818182</c:v>
              </c:pt>
              <c:pt idx="108">
                <c:v>222.37971672727272</c:v>
              </c:pt>
              <c:pt idx="109">
                <c:v>234.81392172727271</c:v>
              </c:pt>
              <c:pt idx="110">
                <c:v>213.32801745454543</c:v>
              </c:pt>
              <c:pt idx="111">
                <c:v>205.49952718181819</c:v>
              </c:pt>
              <c:pt idx="112">
                <c:v>216.69131781818183</c:v>
              </c:pt>
              <c:pt idx="113">
                <c:v>220.50133218181819</c:v>
              </c:pt>
              <c:pt idx="114">
                <c:v>245.22943963636359</c:v>
              </c:pt>
              <c:pt idx="115">
                <c:v>236.87362572727275</c:v>
              </c:pt>
              <c:pt idx="116">
                <c:v>178.84435509090909</c:v>
              </c:pt>
              <c:pt idx="117">
                <c:v>159.56506081818182</c:v>
              </c:pt>
              <c:pt idx="118">
                <c:v>200.71845900000002</c:v>
              </c:pt>
              <c:pt idx="119">
                <c:v>230.95718681818184</c:v>
              </c:pt>
              <c:pt idx="120">
                <c:v>238.26826454545457</c:v>
              </c:pt>
              <c:pt idx="121">
                <c:v>241.81367127272728</c:v>
              </c:pt>
              <c:pt idx="122">
                <c:v>258.57465218181812</c:v>
              </c:pt>
              <c:pt idx="123">
                <c:v>253.39439245454543</c:v>
              </c:pt>
              <c:pt idx="124">
                <c:v>233.33921063636367</c:v>
              </c:pt>
              <c:pt idx="125">
                <c:v>225.6550637272727</c:v>
              </c:pt>
              <c:pt idx="126">
                <c:v>198.7446709090909</c:v>
              </c:pt>
              <c:pt idx="127">
                <c:v>214.35607899999999</c:v>
              </c:pt>
              <c:pt idx="128">
                <c:v>178.81570763636364</c:v>
              </c:pt>
              <c:pt idx="129">
                <c:v>190.25675627272727</c:v>
              </c:pt>
              <c:pt idx="130">
                <c:v>192.55842854545455</c:v>
              </c:pt>
              <c:pt idx="131">
                <c:v>187.60427109090909</c:v>
              </c:pt>
              <c:pt idx="132">
                <c:v>190.16536763636364</c:v>
              </c:pt>
              <c:pt idx="133">
                <c:v>202.08047645454548</c:v>
              </c:pt>
              <c:pt idx="134">
                <c:v>193.22897727272726</c:v>
              </c:pt>
              <c:pt idx="135">
                <c:v>163.16534836363635</c:v>
              </c:pt>
              <c:pt idx="136">
                <c:v>170.17861790909092</c:v>
              </c:pt>
              <c:pt idx="137">
                <c:v>158.93489009090908</c:v>
              </c:pt>
              <c:pt idx="138">
                <c:v>140.15836290909093</c:v>
              </c:pt>
              <c:pt idx="139">
                <c:v>133.36075154545455</c:v>
              </c:pt>
              <c:pt idx="140">
                <c:v>164.35418472727275</c:v>
              </c:pt>
              <c:pt idx="141">
                <c:v>167.90510336363639</c:v>
              </c:pt>
              <c:pt idx="142">
                <c:v>156.72022818181819</c:v>
              </c:pt>
              <c:pt idx="143">
                <c:v>125.71509872727272</c:v>
              </c:pt>
              <c:pt idx="144">
                <c:v>129.17974427272728</c:v>
              </c:pt>
              <c:pt idx="145">
                <c:v>114.54077727272725</c:v>
              </c:pt>
              <c:pt idx="146">
                <c:v>119.68986854545457</c:v>
              </c:pt>
              <c:pt idx="147">
                <c:v>129.58684245454546</c:v>
              </c:pt>
              <c:pt idx="148">
                <c:v>118.4771939090909</c:v>
              </c:pt>
              <c:pt idx="149">
                <c:v>115.75057845454546</c:v>
              </c:pt>
              <c:pt idx="150">
                <c:v>150.78992463636362</c:v>
              </c:pt>
              <c:pt idx="151">
                <c:v>149.14797963636363</c:v>
              </c:pt>
              <c:pt idx="152">
                <c:v>133.33532172727274</c:v>
              </c:pt>
              <c:pt idx="153">
                <c:v>157.37295354545455</c:v>
              </c:pt>
              <c:pt idx="154">
                <c:v>174.09597609090912</c:v>
              </c:pt>
              <c:pt idx="155">
                <c:v>169.17431254545454</c:v>
              </c:pt>
              <c:pt idx="156">
                <c:v>157.95826899999997</c:v>
              </c:pt>
              <c:pt idx="157">
                <c:v>182.44952509090911</c:v>
              </c:pt>
              <c:pt idx="158">
                <c:v>190.90871736363636</c:v>
              </c:pt>
              <c:pt idx="159">
                <c:v>160.55834163636365</c:v>
              </c:pt>
              <c:pt idx="160">
                <c:v>176.26321018181821</c:v>
              </c:pt>
              <c:pt idx="161">
                <c:v>182.45461890909093</c:v>
              </c:pt>
              <c:pt idx="162">
                <c:v>196.34968109090909</c:v>
              </c:pt>
              <c:pt idx="163">
                <c:v>189.90939536363638</c:v>
              </c:pt>
              <c:pt idx="164">
                <c:v>164.63221481818184</c:v>
              </c:pt>
              <c:pt idx="165">
                <c:v>157.26807472727273</c:v>
              </c:pt>
              <c:pt idx="166">
                <c:v>169.62476863636365</c:v>
              </c:pt>
              <c:pt idx="167">
                <c:v>165.38671463636362</c:v>
              </c:pt>
              <c:pt idx="168">
                <c:v>177.41008045454544</c:v>
              </c:pt>
              <c:pt idx="169">
                <c:v>148.92065218181818</c:v>
              </c:pt>
              <c:pt idx="170">
                <c:v>122.14440318181816</c:v>
              </c:pt>
              <c:pt idx="171">
                <c:v>120.76386654545453</c:v>
              </c:pt>
              <c:pt idx="172">
                <c:v>136.9618457272727</c:v>
              </c:pt>
              <c:pt idx="173">
                <c:v>133.49948490909091</c:v>
              </c:pt>
              <c:pt idx="174">
                <c:v>128.92263127272727</c:v>
              </c:pt>
              <c:pt idx="175">
                <c:v>129.61147009090911</c:v>
              </c:pt>
              <c:pt idx="176">
                <c:v>136.56236118181818</c:v>
              </c:pt>
              <c:pt idx="177">
                <c:v>136.70375781818183</c:v>
              </c:pt>
              <c:pt idx="178">
                <c:v>111.86573027272728</c:v>
              </c:pt>
              <c:pt idx="179">
                <c:v>101.6229630909091</c:v>
              </c:pt>
              <c:pt idx="180">
                <c:v>90.783023999999997</c:v>
              </c:pt>
              <c:pt idx="181">
                <c:v>112.72109372727272</c:v>
              </c:pt>
            </c:numLit>
          </c:val>
          <c:smooth val="0"/>
          <c:extLst>
            <c:ext xmlns:c16="http://schemas.microsoft.com/office/drawing/2014/chart" uri="{C3380CC4-5D6E-409C-BE32-E72D297353CC}">
              <c16:uniqueId val="{00000000-5EAD-4DF6-BAFB-3D7D179A91AC}"/>
            </c:ext>
          </c:extLst>
        </c:ser>
        <c:ser>
          <c:idx val="1"/>
          <c:order val="1"/>
          <c:tx>
            <c:v>NDM seasonal normal</c:v>
          </c:tx>
          <c:spPr>
            <a:ln w="28575" cap="rnd">
              <a:solidFill>
                <a:schemeClr val="accent2"/>
              </a:solidFill>
              <a:round/>
            </a:ln>
            <a:effectLst/>
          </c:spPr>
          <c:marker>
            <c:symbol val="none"/>
          </c:marker>
          <c:cat>
            <c:numLit>
              <c:formatCode>d\-mmm\-yy</c:formatCode>
              <c:ptCount val="183"/>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pt idx="182">
                <c:v>43556</c:v>
              </c:pt>
            </c:numLit>
          </c:cat>
          <c:val>
            <c:numLit>
              <c:formatCode>0</c:formatCode>
              <c:ptCount val="183"/>
              <c:pt idx="0">
                <c:v>70.319350230454546</c:v>
              </c:pt>
              <c:pt idx="1">
                <c:v>72.100487404545447</c:v>
              </c:pt>
              <c:pt idx="2">
                <c:v>73.751702420909098</c:v>
              </c:pt>
              <c:pt idx="3">
                <c:v>75.206054503636352</c:v>
              </c:pt>
              <c:pt idx="4">
                <c:v>76.471197293636365</c:v>
              </c:pt>
              <c:pt idx="5">
                <c:v>74.334625004454551</c:v>
              </c:pt>
              <c:pt idx="6">
                <c:v>76.040349111454546</c:v>
              </c:pt>
              <c:pt idx="7">
                <c:v>82.601256037272719</c:v>
              </c:pt>
              <c:pt idx="8">
                <c:v>84.539103849090907</c:v>
              </c:pt>
              <c:pt idx="9">
                <c:v>86.350866071818189</c:v>
              </c:pt>
              <c:pt idx="10">
                <c:v>88.145022810909097</c:v>
              </c:pt>
              <c:pt idx="11">
                <c:v>89.687271373636364</c:v>
              </c:pt>
              <c:pt idx="12">
                <c:v>87.463984542999995</c:v>
              </c:pt>
              <c:pt idx="13">
                <c:v>89.398759865090923</c:v>
              </c:pt>
              <c:pt idx="14">
                <c:v>96.738504265454552</c:v>
              </c:pt>
              <c:pt idx="15">
                <c:v>98.766211480909092</c:v>
              </c:pt>
              <c:pt idx="16">
                <c:v>100.59550648636362</c:v>
              </c:pt>
              <c:pt idx="17">
                <c:v>102.31495431636365</c:v>
              </c:pt>
              <c:pt idx="18">
                <c:v>103.77382499727273</c:v>
              </c:pt>
              <c:pt idx="19">
                <c:v>100.14121469636363</c:v>
              </c:pt>
              <c:pt idx="20">
                <c:v>101.23796027363636</c:v>
              </c:pt>
              <c:pt idx="21">
                <c:v>108.34891094909092</c:v>
              </c:pt>
              <c:pt idx="22">
                <c:v>109.70631171090909</c:v>
              </c:pt>
              <c:pt idx="23">
                <c:v>111.06904570363638</c:v>
              </c:pt>
              <c:pt idx="24">
                <c:v>112.96616416545456</c:v>
              </c:pt>
              <c:pt idx="25">
                <c:v>114.58041389363636</c:v>
              </c:pt>
              <c:pt idx="26">
                <c:v>111.50571922363638</c:v>
              </c:pt>
              <c:pt idx="27">
                <c:v>113.48815284454545</c:v>
              </c:pt>
              <c:pt idx="28">
                <c:v>121.42113279727275</c:v>
              </c:pt>
              <c:pt idx="29">
                <c:v>123.67594272181817</c:v>
              </c:pt>
              <c:pt idx="30">
                <c:v>126.12132844909092</c:v>
              </c:pt>
              <c:pt idx="31">
                <c:v>128.32405037272727</c:v>
              </c:pt>
              <c:pt idx="32">
                <c:v>130.07359612181816</c:v>
              </c:pt>
              <c:pt idx="33">
                <c:v>126.56338189818183</c:v>
              </c:pt>
              <c:pt idx="34">
                <c:v>128.15333808090909</c:v>
              </c:pt>
              <c:pt idx="35">
                <c:v>136.44582588181819</c:v>
              </c:pt>
              <c:pt idx="36">
                <c:v>138.71214248454547</c:v>
              </c:pt>
              <c:pt idx="37">
                <c:v>141.06295827</c:v>
              </c:pt>
              <c:pt idx="38">
                <c:v>143.34476682090909</c:v>
              </c:pt>
              <c:pt idx="39">
                <c:v>145.32470668454548</c:v>
              </c:pt>
              <c:pt idx="40">
                <c:v>140.83132731000001</c:v>
              </c:pt>
              <c:pt idx="41">
                <c:v>141.66501502454548</c:v>
              </c:pt>
              <c:pt idx="42">
                <c:v>149.66357357090908</c:v>
              </c:pt>
              <c:pt idx="43">
                <c:v>151.12915045636365</c:v>
              </c:pt>
              <c:pt idx="44">
                <c:v>152.9108952690909</c:v>
              </c:pt>
              <c:pt idx="45">
                <c:v>154.86573447454546</c:v>
              </c:pt>
              <c:pt idx="46">
                <c:v>156.84417096909092</c:v>
              </c:pt>
              <c:pt idx="47">
                <c:v>152.13833427636362</c:v>
              </c:pt>
              <c:pt idx="48">
                <c:v>153.03045933363637</c:v>
              </c:pt>
              <c:pt idx="49">
                <c:v>160.96704151636362</c:v>
              </c:pt>
              <c:pt idx="50">
                <c:v>161.43839347181819</c:v>
              </c:pt>
              <c:pt idx="51">
                <c:v>162.0248743681818</c:v>
              </c:pt>
              <c:pt idx="52">
                <c:v>162.69352733272726</c:v>
              </c:pt>
              <c:pt idx="53">
                <c:v>163.31553302727272</c:v>
              </c:pt>
              <c:pt idx="54">
                <c:v>157.21639372363637</c:v>
              </c:pt>
              <c:pt idx="55">
                <c:v>157.69885577090909</c:v>
              </c:pt>
              <c:pt idx="56">
                <c:v>165.7121021890909</c:v>
              </c:pt>
              <c:pt idx="57">
                <c:v>166.90959078454546</c:v>
              </c:pt>
              <c:pt idx="58">
                <c:v>168.31194999454544</c:v>
              </c:pt>
              <c:pt idx="59">
                <c:v>170.21982276272726</c:v>
              </c:pt>
              <c:pt idx="60">
                <c:v>172.24063901272729</c:v>
              </c:pt>
              <c:pt idx="61">
                <c:v>167.13130195545455</c:v>
              </c:pt>
              <c:pt idx="62">
                <c:v>167.67073747636366</c:v>
              </c:pt>
              <c:pt idx="63">
                <c:v>175.95502414636363</c:v>
              </c:pt>
              <c:pt idx="64">
                <c:v>176.86695937000002</c:v>
              </c:pt>
              <c:pt idx="65">
                <c:v>177.76432316818185</c:v>
              </c:pt>
              <c:pt idx="66">
                <c:v>178.62565070909088</c:v>
              </c:pt>
              <c:pt idx="67">
                <c:v>180.17021073363637</c:v>
              </c:pt>
              <c:pt idx="68">
                <c:v>174.40207752545456</c:v>
              </c:pt>
              <c:pt idx="69">
                <c:v>174.61762085545453</c:v>
              </c:pt>
              <c:pt idx="70">
                <c:v>182.63831066181817</c:v>
              </c:pt>
              <c:pt idx="71">
                <c:v>183.22012028818182</c:v>
              </c:pt>
              <c:pt idx="72">
                <c:v>183.55073580545454</c:v>
              </c:pt>
              <c:pt idx="73">
                <c:v>184.06242557818183</c:v>
              </c:pt>
              <c:pt idx="74">
                <c:v>185.18698784</c:v>
              </c:pt>
              <c:pt idx="75">
                <c:v>178.71538483545453</c:v>
              </c:pt>
              <c:pt idx="76">
                <c:v>178.50182176000001</c:v>
              </c:pt>
              <c:pt idx="77">
                <c:v>187.17579822545454</c:v>
              </c:pt>
              <c:pt idx="78">
                <c:v>188.17278071727273</c:v>
              </c:pt>
              <c:pt idx="79">
                <c:v>189.17135421363636</c:v>
              </c:pt>
              <c:pt idx="80">
                <c:v>189.70482613727273</c:v>
              </c:pt>
              <c:pt idx="81">
                <c:v>186.01813625090909</c:v>
              </c:pt>
              <c:pt idx="82">
                <c:v>176.55595681</c:v>
              </c:pt>
              <c:pt idx="83">
                <c:v>177.28741419090912</c:v>
              </c:pt>
              <c:pt idx="84">
                <c:v>184.08396569363637</c:v>
              </c:pt>
              <c:pt idx="85">
                <c:v>170.15468748636363</c:v>
              </c:pt>
              <c:pt idx="86">
                <c:v>179.16792145727274</c:v>
              </c:pt>
              <c:pt idx="87">
                <c:v>185.84522344090908</c:v>
              </c:pt>
              <c:pt idx="88">
                <c:v>186.04679584454547</c:v>
              </c:pt>
              <c:pt idx="89">
                <c:v>179.79064005727275</c:v>
              </c:pt>
              <c:pt idx="90">
                <c:v>179.78154453181818</c:v>
              </c:pt>
              <c:pt idx="91">
                <c:v>186.23988134454547</c:v>
              </c:pt>
              <c:pt idx="92">
                <c:v>180.01001184272727</c:v>
              </c:pt>
              <c:pt idx="93">
                <c:v>192.36372861636363</c:v>
              </c:pt>
              <c:pt idx="94">
                <c:v>195.61892514454544</c:v>
              </c:pt>
              <c:pt idx="95">
                <c:v>195.92673594999999</c:v>
              </c:pt>
              <c:pt idx="96">
                <c:v>188.09923402454547</c:v>
              </c:pt>
              <c:pt idx="97">
                <c:v>187.1661580527273</c:v>
              </c:pt>
              <c:pt idx="98">
                <c:v>194.80548290000002</c:v>
              </c:pt>
              <c:pt idx="99">
                <c:v>194.77590353636364</c:v>
              </c:pt>
              <c:pt idx="100">
                <c:v>194.94413224727271</c:v>
              </c:pt>
              <c:pt idx="101">
                <c:v>195.48831314636365</c:v>
              </c:pt>
              <c:pt idx="102">
                <c:v>196.34010385090909</c:v>
              </c:pt>
              <c:pt idx="103">
                <c:v>189.85968414545454</c:v>
              </c:pt>
              <c:pt idx="104">
                <c:v>189.91534458909092</c:v>
              </c:pt>
              <c:pt idx="105">
                <c:v>198.35650792545454</c:v>
              </c:pt>
              <c:pt idx="106">
                <c:v>198.79809034363637</c:v>
              </c:pt>
              <c:pt idx="107">
                <c:v>199.1178752909091</c:v>
              </c:pt>
              <c:pt idx="108">
                <c:v>199.18731084545456</c:v>
              </c:pt>
              <c:pt idx="109">
                <c:v>199.26194182818179</c:v>
              </c:pt>
              <c:pt idx="110">
                <c:v>191.62898607545455</c:v>
              </c:pt>
              <c:pt idx="111">
                <c:v>190.61674269</c:v>
              </c:pt>
              <c:pt idx="112">
                <c:v>198.21009386909094</c:v>
              </c:pt>
              <c:pt idx="113">
                <c:v>197.74099778636364</c:v>
              </c:pt>
              <c:pt idx="114">
                <c:v>197.44134866000002</c:v>
              </c:pt>
              <c:pt idx="115">
                <c:v>197.04788130181817</c:v>
              </c:pt>
              <c:pt idx="116">
                <c:v>196.98491291363635</c:v>
              </c:pt>
              <c:pt idx="117">
                <c:v>189.21182836454543</c:v>
              </c:pt>
              <c:pt idx="118">
                <c:v>188.29007067818182</c:v>
              </c:pt>
              <c:pt idx="119">
                <c:v>196.03193235181817</c:v>
              </c:pt>
              <c:pt idx="120">
                <c:v>196.10208312545456</c:v>
              </c:pt>
              <c:pt idx="121">
                <c:v>196.24695169909091</c:v>
              </c:pt>
              <c:pt idx="122">
                <c:v>196.15935600090907</c:v>
              </c:pt>
              <c:pt idx="123">
                <c:v>196.20329654272726</c:v>
              </c:pt>
              <c:pt idx="124">
                <c:v>188.53539023363638</c:v>
              </c:pt>
              <c:pt idx="125">
                <c:v>187.80217540545453</c:v>
              </c:pt>
              <c:pt idx="126">
                <c:v>195.82864219272724</c:v>
              </c:pt>
              <c:pt idx="127">
                <c:v>195.98732676454546</c:v>
              </c:pt>
              <c:pt idx="128">
                <c:v>196.35163233909091</c:v>
              </c:pt>
              <c:pt idx="129">
                <c:v>196.70922115909093</c:v>
              </c:pt>
              <c:pt idx="130">
                <c:v>197.11681235818185</c:v>
              </c:pt>
              <c:pt idx="131">
                <c:v>189.25739631727274</c:v>
              </c:pt>
              <c:pt idx="132">
                <c:v>188.13476686636363</c:v>
              </c:pt>
              <c:pt idx="133">
                <c:v>195.42636096090908</c:v>
              </c:pt>
              <c:pt idx="134">
                <c:v>194.47592605363636</c:v>
              </c:pt>
              <c:pt idx="135">
                <c:v>193.55943771181819</c:v>
              </c:pt>
              <c:pt idx="136">
                <c:v>192.77099582454545</c:v>
              </c:pt>
              <c:pt idx="137">
                <c:v>191.90736549181821</c:v>
              </c:pt>
              <c:pt idx="138">
                <c:v>183.88126534363636</c:v>
              </c:pt>
              <c:pt idx="139">
                <c:v>182.88813499454545</c:v>
              </c:pt>
              <c:pt idx="140">
                <c:v>189.98312339636362</c:v>
              </c:pt>
              <c:pt idx="141">
                <c:v>189.10896721363636</c:v>
              </c:pt>
              <c:pt idx="142">
                <c:v>188.72870239090906</c:v>
              </c:pt>
              <c:pt idx="143">
                <c:v>187.77854308636364</c:v>
              </c:pt>
              <c:pt idx="144">
                <c:v>186.33468101545452</c:v>
              </c:pt>
              <c:pt idx="145">
                <c:v>177.66065006545455</c:v>
              </c:pt>
              <c:pt idx="146">
                <c:v>176.0968393809091</c:v>
              </c:pt>
              <c:pt idx="147">
                <c:v>182.50004205363638</c:v>
              </c:pt>
              <c:pt idx="148">
                <c:v>181.29955508454546</c:v>
              </c:pt>
              <c:pt idx="149">
                <c:v>180.50942846727273</c:v>
              </c:pt>
              <c:pt idx="150">
                <c:v>179.80769215454544</c:v>
              </c:pt>
              <c:pt idx="151">
                <c:v>178.76158357272729</c:v>
              </c:pt>
              <c:pt idx="152">
                <c:v>170.86367980181817</c:v>
              </c:pt>
              <c:pt idx="153">
                <c:v>169.32857000999999</c:v>
              </c:pt>
              <c:pt idx="154">
                <c:v>175.70342775454546</c:v>
              </c:pt>
              <c:pt idx="155">
                <c:v>174.54865719545455</c:v>
              </c:pt>
              <c:pt idx="156">
                <c:v>173.08380953636365</c:v>
              </c:pt>
              <c:pt idx="157">
                <c:v>171.51445840272726</c:v>
              </c:pt>
              <c:pt idx="158">
                <c:v>170.22173562272727</c:v>
              </c:pt>
              <c:pt idx="159">
                <c:v>161.91194592090909</c:v>
              </c:pt>
              <c:pt idx="160">
                <c:v>160.03342225272729</c:v>
              </c:pt>
              <c:pt idx="161">
                <c:v>166.29467304363635</c:v>
              </c:pt>
              <c:pt idx="162">
                <c:v>165.14808242363637</c:v>
              </c:pt>
              <c:pt idx="163">
                <c:v>163.86050604636367</c:v>
              </c:pt>
              <c:pt idx="164">
                <c:v>163.14510445181821</c:v>
              </c:pt>
              <c:pt idx="165">
                <c:v>162.34654377090908</c:v>
              </c:pt>
              <c:pt idx="166">
                <c:v>155.26886464999998</c:v>
              </c:pt>
              <c:pt idx="167">
                <c:v>154.20112336818181</c:v>
              </c:pt>
              <c:pt idx="168">
                <c:v>160.73794059181819</c:v>
              </c:pt>
              <c:pt idx="169">
                <c:v>160.18193819999999</c:v>
              </c:pt>
              <c:pt idx="170">
                <c:v>159.48425938636362</c:v>
              </c:pt>
              <c:pt idx="171">
                <c:v>157.99770489181816</c:v>
              </c:pt>
              <c:pt idx="172">
                <c:v>156.58728849090909</c:v>
              </c:pt>
              <c:pt idx="173">
                <c:v>148.43460193454544</c:v>
              </c:pt>
              <c:pt idx="174">
                <c:v>145.76033785545454</c:v>
              </c:pt>
              <c:pt idx="175">
                <c:v>150.25010988727274</c:v>
              </c:pt>
              <c:pt idx="176">
                <c:v>148.41233729545453</c:v>
              </c:pt>
              <c:pt idx="177">
                <c:v>146.61615992363636</c:v>
              </c:pt>
              <c:pt idx="178">
                <c:v>144.98396761000001</c:v>
              </c:pt>
              <c:pt idx="179">
                <c:v>143.4063468109091</c:v>
              </c:pt>
              <c:pt idx="180">
                <c:v>136.23602889</c:v>
              </c:pt>
              <c:pt idx="181">
                <c:v>134.44176904454542</c:v>
              </c:pt>
            </c:numLit>
          </c:val>
          <c:smooth val="0"/>
          <c:extLst>
            <c:ext xmlns:c16="http://schemas.microsoft.com/office/drawing/2014/chart" uri="{C3380CC4-5D6E-409C-BE32-E72D297353CC}">
              <c16:uniqueId val="{00000001-5EAD-4DF6-BAFB-3D7D179A91AC}"/>
            </c:ext>
          </c:extLst>
        </c:ser>
        <c:dLbls>
          <c:showLegendKey val="0"/>
          <c:showVal val="0"/>
          <c:showCatName val="0"/>
          <c:showSerName val="0"/>
          <c:showPercent val="0"/>
          <c:showBubbleSize val="0"/>
        </c:dLbls>
        <c:smooth val="0"/>
        <c:axId val="547357056"/>
        <c:axId val="547357384"/>
      </c:lineChart>
      <c:dateAx>
        <c:axId val="547357056"/>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357384"/>
        <c:crosses val="autoZero"/>
        <c:auto val="1"/>
        <c:lblOffset val="100"/>
        <c:baseTimeUnit val="days"/>
        <c:majorUnit val="1"/>
        <c:majorTimeUnit val="months"/>
      </c:dateAx>
      <c:valAx>
        <c:axId val="547357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357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'[2]5.2 Winter 1819 CWV'!$B$1</c:f>
              <c:strCache>
                <c:ptCount val="1"/>
                <c:pt idx="0">
                  <c:v>CWV</c:v>
                </c:pt>
              </c:strCache>
            </c:strRef>
          </c:tx>
          <c:spPr>
            <a:ln w="28575" cap="rnd">
              <a:solidFill>
                <a:schemeClr val="accent1"/>
              </a:solidFill>
              <a:round/>
            </a:ln>
            <a:effectLst/>
          </c:spPr>
          <c:marker>
            <c:symbol val="none"/>
          </c:marker>
          <c:cat>
            <c:numRef>
              <c:f>'[2]5.2 Winter 1819 CWV'!$A$2:$A$183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'[2]5.2 Winter 1819 CWV'!$B$2:$B$183</c:f>
              <c:numCache>
                <c:formatCode>General</c:formatCode>
                <c:ptCount val="182"/>
                <c:pt idx="0">
                  <c:v>11.15</c:v>
                </c:pt>
                <c:pt idx="1">
                  <c:v>12.67</c:v>
                </c:pt>
                <c:pt idx="2">
                  <c:v>13.3</c:v>
                </c:pt>
                <c:pt idx="3">
                  <c:v>13.44</c:v>
                </c:pt>
                <c:pt idx="4">
                  <c:v>13.26</c:v>
                </c:pt>
                <c:pt idx="5">
                  <c:v>10.93</c:v>
                </c:pt>
                <c:pt idx="6">
                  <c:v>10.4</c:v>
                </c:pt>
                <c:pt idx="7">
                  <c:v>11.68</c:v>
                </c:pt>
                <c:pt idx="8">
                  <c:v>12.65</c:v>
                </c:pt>
                <c:pt idx="9">
                  <c:v>13.85</c:v>
                </c:pt>
                <c:pt idx="10">
                  <c:v>14.01</c:v>
                </c:pt>
                <c:pt idx="11">
                  <c:v>14.33</c:v>
                </c:pt>
                <c:pt idx="12">
                  <c:v>14.7</c:v>
                </c:pt>
                <c:pt idx="13">
                  <c:v>12.75</c:v>
                </c:pt>
                <c:pt idx="14">
                  <c:v>11.73</c:v>
                </c:pt>
                <c:pt idx="15">
                  <c:v>12.37</c:v>
                </c:pt>
                <c:pt idx="16">
                  <c:v>12.02</c:v>
                </c:pt>
                <c:pt idx="17">
                  <c:v>10.82</c:v>
                </c:pt>
                <c:pt idx="18">
                  <c:v>10.35</c:v>
                </c:pt>
                <c:pt idx="19">
                  <c:v>11.04</c:v>
                </c:pt>
                <c:pt idx="20">
                  <c:v>11.27</c:v>
                </c:pt>
                <c:pt idx="21">
                  <c:v>10.18</c:v>
                </c:pt>
                <c:pt idx="22">
                  <c:v>10.61</c:v>
                </c:pt>
                <c:pt idx="23">
                  <c:v>10.71</c:v>
                </c:pt>
                <c:pt idx="24">
                  <c:v>10.18</c:v>
                </c:pt>
                <c:pt idx="25">
                  <c:v>8.5399999999999991</c:v>
                </c:pt>
                <c:pt idx="26">
                  <c:v>6.3</c:v>
                </c:pt>
                <c:pt idx="27">
                  <c:v>6.16</c:v>
                </c:pt>
                <c:pt idx="28">
                  <c:v>5.45</c:v>
                </c:pt>
                <c:pt idx="29">
                  <c:v>5.49</c:v>
                </c:pt>
                <c:pt idx="30">
                  <c:v>6.79</c:v>
                </c:pt>
                <c:pt idx="31">
                  <c:v>6.88</c:v>
                </c:pt>
                <c:pt idx="32">
                  <c:v>6.75</c:v>
                </c:pt>
                <c:pt idx="33">
                  <c:v>8.24</c:v>
                </c:pt>
                <c:pt idx="34">
                  <c:v>8.98</c:v>
                </c:pt>
                <c:pt idx="35">
                  <c:v>9.33</c:v>
                </c:pt>
                <c:pt idx="36">
                  <c:v>10.17</c:v>
                </c:pt>
                <c:pt idx="37">
                  <c:v>9.64</c:v>
                </c:pt>
                <c:pt idx="38">
                  <c:v>9.0299999999999994</c:v>
                </c:pt>
                <c:pt idx="39">
                  <c:v>8.92</c:v>
                </c:pt>
                <c:pt idx="40">
                  <c:v>8.8699999999999992</c:v>
                </c:pt>
                <c:pt idx="41">
                  <c:v>8.6</c:v>
                </c:pt>
                <c:pt idx="42">
                  <c:v>8.82</c:v>
                </c:pt>
                <c:pt idx="43">
                  <c:v>8.9700000000000006</c:v>
                </c:pt>
                <c:pt idx="44">
                  <c:v>9.5299999999999994</c:v>
                </c:pt>
                <c:pt idx="45">
                  <c:v>9.85</c:v>
                </c:pt>
                <c:pt idx="46">
                  <c:v>9.44</c:v>
                </c:pt>
                <c:pt idx="47">
                  <c:v>7.95</c:v>
                </c:pt>
                <c:pt idx="48">
                  <c:v>7.17</c:v>
                </c:pt>
                <c:pt idx="49">
                  <c:v>6.2</c:v>
                </c:pt>
                <c:pt idx="50">
                  <c:v>4.9400000000000004</c:v>
                </c:pt>
                <c:pt idx="51">
                  <c:v>4.21</c:v>
                </c:pt>
                <c:pt idx="52">
                  <c:v>4.1399999999999997</c:v>
                </c:pt>
                <c:pt idx="53">
                  <c:v>4.92</c:v>
                </c:pt>
                <c:pt idx="54">
                  <c:v>5.4</c:v>
                </c:pt>
                <c:pt idx="55">
                  <c:v>5.32</c:v>
                </c:pt>
                <c:pt idx="56">
                  <c:v>5.0999999999999996</c:v>
                </c:pt>
                <c:pt idx="57">
                  <c:v>4.7300000000000004</c:v>
                </c:pt>
                <c:pt idx="58">
                  <c:v>7.51</c:v>
                </c:pt>
                <c:pt idx="59">
                  <c:v>7.85</c:v>
                </c:pt>
                <c:pt idx="60">
                  <c:v>7.08</c:v>
                </c:pt>
                <c:pt idx="61">
                  <c:v>7.68</c:v>
                </c:pt>
                <c:pt idx="62">
                  <c:v>8.75</c:v>
                </c:pt>
                <c:pt idx="63">
                  <c:v>7.49</c:v>
                </c:pt>
                <c:pt idx="64">
                  <c:v>5.75</c:v>
                </c:pt>
                <c:pt idx="65">
                  <c:v>6.69</c:v>
                </c:pt>
                <c:pt idx="66">
                  <c:v>7.97</c:v>
                </c:pt>
                <c:pt idx="67">
                  <c:v>6.8</c:v>
                </c:pt>
                <c:pt idx="68">
                  <c:v>6.84</c:v>
                </c:pt>
                <c:pt idx="69">
                  <c:v>6.58</c:v>
                </c:pt>
                <c:pt idx="70">
                  <c:v>6.03</c:v>
                </c:pt>
                <c:pt idx="71">
                  <c:v>5.41</c:v>
                </c:pt>
                <c:pt idx="72">
                  <c:v>4.28</c:v>
                </c:pt>
                <c:pt idx="73">
                  <c:v>3.11</c:v>
                </c:pt>
                <c:pt idx="74">
                  <c:v>2.15</c:v>
                </c:pt>
                <c:pt idx="75">
                  <c:v>1.62</c:v>
                </c:pt>
                <c:pt idx="76">
                  <c:v>3.93</c:v>
                </c:pt>
                <c:pt idx="77">
                  <c:v>4.75</c:v>
                </c:pt>
                <c:pt idx="78">
                  <c:v>5.52</c:v>
                </c:pt>
                <c:pt idx="79">
                  <c:v>5.48</c:v>
                </c:pt>
                <c:pt idx="80">
                  <c:v>5.79</c:v>
                </c:pt>
                <c:pt idx="81">
                  <c:v>6.51</c:v>
                </c:pt>
                <c:pt idx="82">
                  <c:v>6.47</c:v>
                </c:pt>
                <c:pt idx="83">
                  <c:v>6.27</c:v>
                </c:pt>
                <c:pt idx="84">
                  <c:v>4.87</c:v>
                </c:pt>
                <c:pt idx="85">
                  <c:v>5.23</c:v>
                </c:pt>
                <c:pt idx="86">
                  <c:v>5.94</c:v>
                </c:pt>
                <c:pt idx="87">
                  <c:v>5.77</c:v>
                </c:pt>
                <c:pt idx="88">
                  <c:v>6.14</c:v>
                </c:pt>
                <c:pt idx="89">
                  <c:v>6.72</c:v>
                </c:pt>
                <c:pt idx="90">
                  <c:v>7.19</c:v>
                </c:pt>
                <c:pt idx="91">
                  <c:v>7.07</c:v>
                </c:pt>
                <c:pt idx="92">
                  <c:v>6.25</c:v>
                </c:pt>
                <c:pt idx="93">
                  <c:v>4.67</c:v>
                </c:pt>
                <c:pt idx="94">
                  <c:v>3.63</c:v>
                </c:pt>
                <c:pt idx="95">
                  <c:v>2.79</c:v>
                </c:pt>
                <c:pt idx="96">
                  <c:v>3.4</c:v>
                </c:pt>
                <c:pt idx="97">
                  <c:v>4.79</c:v>
                </c:pt>
                <c:pt idx="98">
                  <c:v>5.57</c:v>
                </c:pt>
                <c:pt idx="99">
                  <c:v>4.92</c:v>
                </c:pt>
                <c:pt idx="100">
                  <c:v>3.56</c:v>
                </c:pt>
                <c:pt idx="101">
                  <c:v>3.76</c:v>
                </c:pt>
                <c:pt idx="102">
                  <c:v>4.66</c:v>
                </c:pt>
                <c:pt idx="103">
                  <c:v>5.56</c:v>
                </c:pt>
                <c:pt idx="104">
                  <c:v>6.19</c:v>
                </c:pt>
                <c:pt idx="105">
                  <c:v>5.8</c:v>
                </c:pt>
                <c:pt idx="106">
                  <c:v>5.92</c:v>
                </c:pt>
                <c:pt idx="107">
                  <c:v>5.18</c:v>
                </c:pt>
                <c:pt idx="108">
                  <c:v>3.32</c:v>
                </c:pt>
                <c:pt idx="109">
                  <c:v>2.31</c:v>
                </c:pt>
                <c:pt idx="110">
                  <c:v>2.91</c:v>
                </c:pt>
                <c:pt idx="111">
                  <c:v>2.93</c:v>
                </c:pt>
                <c:pt idx="112">
                  <c:v>2.42</c:v>
                </c:pt>
                <c:pt idx="113">
                  <c:v>1.97</c:v>
                </c:pt>
                <c:pt idx="114">
                  <c:v>1.36</c:v>
                </c:pt>
                <c:pt idx="115">
                  <c:v>2.1800000000000002</c:v>
                </c:pt>
                <c:pt idx="116">
                  <c:v>4.42</c:v>
                </c:pt>
                <c:pt idx="117">
                  <c:v>5.0199999999999996</c:v>
                </c:pt>
                <c:pt idx="118">
                  <c:v>3.22</c:v>
                </c:pt>
                <c:pt idx="119">
                  <c:v>2.89</c:v>
                </c:pt>
                <c:pt idx="120">
                  <c:v>2.1800000000000002</c:v>
                </c:pt>
                <c:pt idx="121">
                  <c:v>1.53</c:v>
                </c:pt>
                <c:pt idx="122">
                  <c:v>-0.2</c:v>
                </c:pt>
                <c:pt idx="123">
                  <c:v>-0.23</c:v>
                </c:pt>
                <c:pt idx="124">
                  <c:v>0.44</c:v>
                </c:pt>
                <c:pt idx="125">
                  <c:v>1.28</c:v>
                </c:pt>
                <c:pt idx="126">
                  <c:v>3.38</c:v>
                </c:pt>
                <c:pt idx="127">
                  <c:v>3.93</c:v>
                </c:pt>
                <c:pt idx="128">
                  <c:v>4.9400000000000004</c:v>
                </c:pt>
                <c:pt idx="129">
                  <c:v>4.5</c:v>
                </c:pt>
                <c:pt idx="130">
                  <c:v>5.47</c:v>
                </c:pt>
                <c:pt idx="131">
                  <c:v>5.53</c:v>
                </c:pt>
                <c:pt idx="132">
                  <c:v>4.72</c:v>
                </c:pt>
                <c:pt idx="133">
                  <c:v>4.95</c:v>
                </c:pt>
                <c:pt idx="134">
                  <c:v>5.46</c:v>
                </c:pt>
                <c:pt idx="135">
                  <c:v>5.95</c:v>
                </c:pt>
                <c:pt idx="136">
                  <c:v>5.89</c:v>
                </c:pt>
                <c:pt idx="137">
                  <c:v>6.26</c:v>
                </c:pt>
                <c:pt idx="138">
                  <c:v>7.23</c:v>
                </c:pt>
                <c:pt idx="139">
                  <c:v>7.44</c:v>
                </c:pt>
                <c:pt idx="140">
                  <c:v>6.72</c:v>
                </c:pt>
                <c:pt idx="141">
                  <c:v>6.48</c:v>
                </c:pt>
                <c:pt idx="142">
                  <c:v>7.18</c:v>
                </c:pt>
                <c:pt idx="143">
                  <c:v>8.14</c:v>
                </c:pt>
                <c:pt idx="144">
                  <c:v>8.02</c:v>
                </c:pt>
                <c:pt idx="145">
                  <c:v>8.2200000000000006</c:v>
                </c:pt>
                <c:pt idx="146">
                  <c:v>7.79</c:v>
                </c:pt>
                <c:pt idx="147">
                  <c:v>7.87</c:v>
                </c:pt>
                <c:pt idx="148">
                  <c:v>8.16</c:v>
                </c:pt>
                <c:pt idx="149">
                  <c:v>8.16</c:v>
                </c:pt>
                <c:pt idx="150">
                  <c:v>7.63</c:v>
                </c:pt>
                <c:pt idx="151">
                  <c:v>7.52</c:v>
                </c:pt>
                <c:pt idx="152">
                  <c:v>7.91</c:v>
                </c:pt>
                <c:pt idx="153">
                  <c:v>7.47</c:v>
                </c:pt>
                <c:pt idx="154">
                  <c:v>6.09</c:v>
                </c:pt>
                <c:pt idx="155">
                  <c:v>6.55</c:v>
                </c:pt>
                <c:pt idx="156">
                  <c:v>7.41</c:v>
                </c:pt>
                <c:pt idx="157">
                  <c:v>6.44</c:v>
                </c:pt>
                <c:pt idx="158">
                  <c:v>6.18</c:v>
                </c:pt>
                <c:pt idx="159">
                  <c:v>6.5</c:v>
                </c:pt>
                <c:pt idx="160">
                  <c:v>4.8899999999999997</c:v>
                </c:pt>
                <c:pt idx="161">
                  <c:v>5.78</c:v>
                </c:pt>
                <c:pt idx="162">
                  <c:v>5.31</c:v>
                </c:pt>
                <c:pt idx="163">
                  <c:v>6.17</c:v>
                </c:pt>
                <c:pt idx="164">
                  <c:v>7.53</c:v>
                </c:pt>
                <c:pt idx="165">
                  <c:v>8.27</c:v>
                </c:pt>
                <c:pt idx="166">
                  <c:v>7.75</c:v>
                </c:pt>
                <c:pt idx="167">
                  <c:v>6.52</c:v>
                </c:pt>
                <c:pt idx="168">
                  <c:v>7.17</c:v>
                </c:pt>
                <c:pt idx="169">
                  <c:v>8.15</c:v>
                </c:pt>
                <c:pt idx="170">
                  <c:v>9.14</c:v>
                </c:pt>
                <c:pt idx="171">
                  <c:v>9.7799999999999994</c:v>
                </c:pt>
                <c:pt idx="172">
                  <c:v>9.34</c:v>
                </c:pt>
                <c:pt idx="173">
                  <c:v>8.8699999999999992</c:v>
                </c:pt>
                <c:pt idx="174">
                  <c:v>8.15</c:v>
                </c:pt>
                <c:pt idx="175">
                  <c:v>8.2100000000000009</c:v>
                </c:pt>
                <c:pt idx="176">
                  <c:v>8.32</c:v>
                </c:pt>
                <c:pt idx="177">
                  <c:v>8.66</c:v>
                </c:pt>
                <c:pt idx="178">
                  <c:v>9.0299999999999994</c:v>
                </c:pt>
                <c:pt idx="179">
                  <c:v>9.4600000000000009</c:v>
                </c:pt>
                <c:pt idx="180">
                  <c:v>9.59</c:v>
                </c:pt>
                <c:pt idx="181">
                  <c:v>8.65</c:v>
                </c:pt>
              </c:numCache>
            </c:numRef>
          </c:val>
          <c:smooth val="0"/>
          <c:extLst>
            <c:ext xmlns:c16="http://schemas.microsoft.com/office/drawing/2014/chart" uri="{C3380CC4-5D6E-409C-BE32-E72D297353CC}">
              <c16:uniqueId val="{00000000-B729-49C1-AFC1-83BDA248E0A1}"/>
            </c:ext>
          </c:extLst>
        </c:ser>
        <c:ser>
          <c:idx val="1"/>
          <c:order val="1"/>
          <c:tx>
            <c:strRef>
              <c:f>'[2]5.2 Winter 1819 CWV'!$C$1</c:f>
              <c:strCache>
                <c:ptCount val="1"/>
                <c:pt idx="0">
                  <c:v>Seasonal Norm</c:v>
                </c:pt>
              </c:strCache>
            </c:strRef>
          </c:tx>
          <c:spPr>
            <a:ln w="28575" cap="rnd">
              <a:solidFill>
                <a:srgbClr val="FF0000"/>
              </a:solidFill>
              <a:round/>
            </a:ln>
            <a:effectLst/>
          </c:spPr>
          <c:marker>
            <c:symbol val="none"/>
          </c:marker>
          <c:cat>
            <c:numRef>
              <c:f>'[2]5.2 Winter 1819 CWV'!$A$2:$A$183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'[2]5.2 Winter 1819 CWV'!$C$2:$C$183</c:f>
              <c:numCache>
                <c:formatCode>General</c:formatCode>
                <c:ptCount val="182"/>
                <c:pt idx="0">
                  <c:v>13.09</c:v>
                </c:pt>
                <c:pt idx="1">
                  <c:v>12.96</c:v>
                </c:pt>
                <c:pt idx="2">
                  <c:v>12.85</c:v>
                </c:pt>
                <c:pt idx="3">
                  <c:v>12.74</c:v>
                </c:pt>
                <c:pt idx="4">
                  <c:v>12.62</c:v>
                </c:pt>
                <c:pt idx="5">
                  <c:v>12.49</c:v>
                </c:pt>
                <c:pt idx="6">
                  <c:v>12.35</c:v>
                </c:pt>
                <c:pt idx="7">
                  <c:v>12.21</c:v>
                </c:pt>
                <c:pt idx="8">
                  <c:v>12.08</c:v>
                </c:pt>
                <c:pt idx="9">
                  <c:v>11.95</c:v>
                </c:pt>
                <c:pt idx="10">
                  <c:v>11.82</c:v>
                </c:pt>
                <c:pt idx="11">
                  <c:v>11.69</c:v>
                </c:pt>
                <c:pt idx="12">
                  <c:v>11.53</c:v>
                </c:pt>
                <c:pt idx="13">
                  <c:v>11.37</c:v>
                </c:pt>
                <c:pt idx="14">
                  <c:v>11.21</c:v>
                </c:pt>
                <c:pt idx="15">
                  <c:v>11.06</c:v>
                </c:pt>
                <c:pt idx="16">
                  <c:v>10.93</c:v>
                </c:pt>
                <c:pt idx="17">
                  <c:v>10.81</c:v>
                </c:pt>
                <c:pt idx="18">
                  <c:v>10.69</c:v>
                </c:pt>
                <c:pt idx="19">
                  <c:v>10.6</c:v>
                </c:pt>
                <c:pt idx="20">
                  <c:v>10.5</c:v>
                </c:pt>
                <c:pt idx="21">
                  <c:v>10.38</c:v>
                </c:pt>
                <c:pt idx="22">
                  <c:v>10.28</c:v>
                </c:pt>
                <c:pt idx="23">
                  <c:v>10.18</c:v>
                </c:pt>
                <c:pt idx="24">
                  <c:v>10.050000000000001</c:v>
                </c:pt>
                <c:pt idx="25">
                  <c:v>9.92</c:v>
                </c:pt>
                <c:pt idx="26">
                  <c:v>9.77</c:v>
                </c:pt>
                <c:pt idx="27">
                  <c:v>9.6</c:v>
                </c:pt>
                <c:pt idx="28">
                  <c:v>9.44</c:v>
                </c:pt>
                <c:pt idx="29">
                  <c:v>9.2799999999999994</c:v>
                </c:pt>
                <c:pt idx="30">
                  <c:v>9.11</c:v>
                </c:pt>
                <c:pt idx="31">
                  <c:v>8.9499999999999993</c:v>
                </c:pt>
                <c:pt idx="32">
                  <c:v>8.82</c:v>
                </c:pt>
                <c:pt idx="33">
                  <c:v>8.67</c:v>
                </c:pt>
                <c:pt idx="34">
                  <c:v>8.5299999999999994</c:v>
                </c:pt>
                <c:pt idx="35">
                  <c:v>8.3699999999999992</c:v>
                </c:pt>
                <c:pt idx="36">
                  <c:v>8.2100000000000009</c:v>
                </c:pt>
                <c:pt idx="37">
                  <c:v>8.0399999999999991</c:v>
                </c:pt>
                <c:pt idx="38">
                  <c:v>7.88</c:v>
                </c:pt>
                <c:pt idx="39">
                  <c:v>7.74</c:v>
                </c:pt>
                <c:pt idx="40">
                  <c:v>7.63</c:v>
                </c:pt>
                <c:pt idx="41">
                  <c:v>7.53</c:v>
                </c:pt>
                <c:pt idx="42">
                  <c:v>7.43</c:v>
                </c:pt>
                <c:pt idx="43">
                  <c:v>7.32</c:v>
                </c:pt>
                <c:pt idx="44">
                  <c:v>7.19</c:v>
                </c:pt>
                <c:pt idx="45">
                  <c:v>7.05</c:v>
                </c:pt>
                <c:pt idx="46">
                  <c:v>6.92</c:v>
                </c:pt>
                <c:pt idx="47">
                  <c:v>6.8</c:v>
                </c:pt>
                <c:pt idx="48">
                  <c:v>6.7</c:v>
                </c:pt>
                <c:pt idx="49">
                  <c:v>6.62</c:v>
                </c:pt>
                <c:pt idx="50">
                  <c:v>6.58</c:v>
                </c:pt>
                <c:pt idx="51">
                  <c:v>6.54</c:v>
                </c:pt>
                <c:pt idx="52">
                  <c:v>6.49</c:v>
                </c:pt>
                <c:pt idx="53">
                  <c:v>6.45</c:v>
                </c:pt>
                <c:pt idx="54">
                  <c:v>6.42</c:v>
                </c:pt>
                <c:pt idx="55">
                  <c:v>6.35</c:v>
                </c:pt>
                <c:pt idx="56">
                  <c:v>6.27</c:v>
                </c:pt>
                <c:pt idx="57">
                  <c:v>6.19</c:v>
                </c:pt>
                <c:pt idx="58">
                  <c:v>6.09</c:v>
                </c:pt>
                <c:pt idx="59">
                  <c:v>5.95</c:v>
                </c:pt>
                <c:pt idx="60">
                  <c:v>5.82</c:v>
                </c:pt>
                <c:pt idx="61">
                  <c:v>5.7</c:v>
                </c:pt>
                <c:pt idx="62">
                  <c:v>5.62</c:v>
                </c:pt>
                <c:pt idx="63">
                  <c:v>5.54</c:v>
                </c:pt>
                <c:pt idx="64">
                  <c:v>5.48</c:v>
                </c:pt>
                <c:pt idx="65">
                  <c:v>5.41</c:v>
                </c:pt>
                <c:pt idx="66">
                  <c:v>5.35</c:v>
                </c:pt>
                <c:pt idx="67">
                  <c:v>5.25</c:v>
                </c:pt>
                <c:pt idx="68">
                  <c:v>5.16</c:v>
                </c:pt>
                <c:pt idx="69">
                  <c:v>5.1100000000000003</c:v>
                </c:pt>
                <c:pt idx="70">
                  <c:v>5.0599999999999996</c:v>
                </c:pt>
                <c:pt idx="71">
                  <c:v>5.0199999999999996</c:v>
                </c:pt>
                <c:pt idx="72">
                  <c:v>5</c:v>
                </c:pt>
                <c:pt idx="73">
                  <c:v>4.96</c:v>
                </c:pt>
                <c:pt idx="74">
                  <c:v>4.9000000000000004</c:v>
                </c:pt>
                <c:pt idx="75">
                  <c:v>4.8499999999999996</c:v>
                </c:pt>
                <c:pt idx="76">
                  <c:v>4.82</c:v>
                </c:pt>
                <c:pt idx="77">
                  <c:v>4.74</c:v>
                </c:pt>
                <c:pt idx="78">
                  <c:v>4.66</c:v>
                </c:pt>
                <c:pt idx="79">
                  <c:v>4.59</c:v>
                </c:pt>
                <c:pt idx="80">
                  <c:v>4.55</c:v>
                </c:pt>
                <c:pt idx="81">
                  <c:v>4.47</c:v>
                </c:pt>
                <c:pt idx="82">
                  <c:v>4.41</c:v>
                </c:pt>
                <c:pt idx="83">
                  <c:v>4.3499999999999996</c:v>
                </c:pt>
                <c:pt idx="84">
                  <c:v>4.3099999999999996</c:v>
                </c:pt>
                <c:pt idx="85">
                  <c:v>4.24</c:v>
                </c:pt>
                <c:pt idx="86">
                  <c:v>4.21</c:v>
                </c:pt>
                <c:pt idx="87">
                  <c:v>4.18</c:v>
                </c:pt>
                <c:pt idx="88">
                  <c:v>4.16</c:v>
                </c:pt>
                <c:pt idx="89">
                  <c:v>4.16</c:v>
                </c:pt>
                <c:pt idx="90">
                  <c:v>4.16</c:v>
                </c:pt>
                <c:pt idx="91">
                  <c:v>4.1399999999999997</c:v>
                </c:pt>
                <c:pt idx="92">
                  <c:v>4.1399999999999997</c:v>
                </c:pt>
                <c:pt idx="93">
                  <c:v>4.1399999999999997</c:v>
                </c:pt>
                <c:pt idx="94">
                  <c:v>4.13</c:v>
                </c:pt>
                <c:pt idx="95">
                  <c:v>4.12</c:v>
                </c:pt>
                <c:pt idx="96">
                  <c:v>4.1500000000000004</c:v>
                </c:pt>
                <c:pt idx="97">
                  <c:v>4.17</c:v>
                </c:pt>
                <c:pt idx="98">
                  <c:v>4.18</c:v>
                </c:pt>
                <c:pt idx="99">
                  <c:v>4.1900000000000004</c:v>
                </c:pt>
                <c:pt idx="100">
                  <c:v>4.17</c:v>
                </c:pt>
                <c:pt idx="101">
                  <c:v>4.1399999999999997</c:v>
                </c:pt>
                <c:pt idx="102">
                  <c:v>4.09</c:v>
                </c:pt>
                <c:pt idx="103">
                  <c:v>4.0199999999999996</c:v>
                </c:pt>
                <c:pt idx="104">
                  <c:v>3.97</c:v>
                </c:pt>
                <c:pt idx="105">
                  <c:v>3.93</c:v>
                </c:pt>
                <c:pt idx="106">
                  <c:v>3.9</c:v>
                </c:pt>
                <c:pt idx="107">
                  <c:v>3.87</c:v>
                </c:pt>
                <c:pt idx="108">
                  <c:v>3.87</c:v>
                </c:pt>
                <c:pt idx="109">
                  <c:v>3.88</c:v>
                </c:pt>
                <c:pt idx="110">
                  <c:v>3.88</c:v>
                </c:pt>
                <c:pt idx="111">
                  <c:v>3.91</c:v>
                </c:pt>
                <c:pt idx="112">
                  <c:v>3.94</c:v>
                </c:pt>
                <c:pt idx="113">
                  <c:v>3.97</c:v>
                </c:pt>
                <c:pt idx="114">
                  <c:v>3.99</c:v>
                </c:pt>
                <c:pt idx="115">
                  <c:v>4.0199999999999996</c:v>
                </c:pt>
                <c:pt idx="116">
                  <c:v>4.04</c:v>
                </c:pt>
                <c:pt idx="117">
                  <c:v>4.0599999999999996</c:v>
                </c:pt>
                <c:pt idx="118">
                  <c:v>4.08</c:v>
                </c:pt>
                <c:pt idx="119">
                  <c:v>4.09</c:v>
                </c:pt>
                <c:pt idx="120">
                  <c:v>4.09</c:v>
                </c:pt>
                <c:pt idx="121">
                  <c:v>4.08</c:v>
                </c:pt>
                <c:pt idx="122">
                  <c:v>4.08</c:v>
                </c:pt>
                <c:pt idx="123">
                  <c:v>4.0999999999999996</c:v>
                </c:pt>
                <c:pt idx="124">
                  <c:v>4.1100000000000003</c:v>
                </c:pt>
                <c:pt idx="125">
                  <c:v>4.12</c:v>
                </c:pt>
                <c:pt idx="126">
                  <c:v>4.1100000000000003</c:v>
                </c:pt>
                <c:pt idx="127">
                  <c:v>4.0999999999999996</c:v>
                </c:pt>
                <c:pt idx="128">
                  <c:v>4.07</c:v>
                </c:pt>
                <c:pt idx="129">
                  <c:v>4.05</c:v>
                </c:pt>
                <c:pt idx="130">
                  <c:v>4.04</c:v>
                </c:pt>
                <c:pt idx="131">
                  <c:v>4.0599999999999996</c:v>
                </c:pt>
                <c:pt idx="132">
                  <c:v>4.0999999999999996</c:v>
                </c:pt>
                <c:pt idx="133">
                  <c:v>4.1399999999999997</c:v>
                </c:pt>
                <c:pt idx="134">
                  <c:v>4.21</c:v>
                </c:pt>
                <c:pt idx="135">
                  <c:v>4.2699999999999996</c:v>
                </c:pt>
                <c:pt idx="136">
                  <c:v>4.33</c:v>
                </c:pt>
                <c:pt idx="137">
                  <c:v>4.41</c:v>
                </c:pt>
                <c:pt idx="138">
                  <c:v>4.46</c:v>
                </c:pt>
                <c:pt idx="139">
                  <c:v>4.4800000000000004</c:v>
                </c:pt>
                <c:pt idx="140">
                  <c:v>4.53</c:v>
                </c:pt>
                <c:pt idx="141">
                  <c:v>4.59</c:v>
                </c:pt>
                <c:pt idx="142">
                  <c:v>4.62</c:v>
                </c:pt>
                <c:pt idx="143">
                  <c:v>4.68</c:v>
                </c:pt>
                <c:pt idx="144">
                  <c:v>4.8</c:v>
                </c:pt>
                <c:pt idx="145">
                  <c:v>4.91</c:v>
                </c:pt>
                <c:pt idx="146">
                  <c:v>4.9800000000000004</c:v>
                </c:pt>
                <c:pt idx="147">
                  <c:v>5.0599999999999996</c:v>
                </c:pt>
                <c:pt idx="148">
                  <c:v>5.15</c:v>
                </c:pt>
                <c:pt idx="149">
                  <c:v>5.21</c:v>
                </c:pt>
                <c:pt idx="150">
                  <c:v>5.26</c:v>
                </c:pt>
                <c:pt idx="151">
                  <c:v>5.34</c:v>
                </c:pt>
                <c:pt idx="152">
                  <c:v>5.41</c:v>
                </c:pt>
                <c:pt idx="153">
                  <c:v>5.48</c:v>
                </c:pt>
                <c:pt idx="154">
                  <c:v>5.55</c:v>
                </c:pt>
                <c:pt idx="155">
                  <c:v>5.63</c:v>
                </c:pt>
                <c:pt idx="156">
                  <c:v>5.74</c:v>
                </c:pt>
                <c:pt idx="157">
                  <c:v>5.85</c:v>
                </c:pt>
                <c:pt idx="158">
                  <c:v>5.95</c:v>
                </c:pt>
                <c:pt idx="159">
                  <c:v>6.06</c:v>
                </c:pt>
                <c:pt idx="160">
                  <c:v>6.16</c:v>
                </c:pt>
                <c:pt idx="161">
                  <c:v>6.22</c:v>
                </c:pt>
                <c:pt idx="162">
                  <c:v>6.3</c:v>
                </c:pt>
                <c:pt idx="163">
                  <c:v>6.39</c:v>
                </c:pt>
                <c:pt idx="164">
                  <c:v>6.44</c:v>
                </c:pt>
                <c:pt idx="165">
                  <c:v>6.51</c:v>
                </c:pt>
                <c:pt idx="166">
                  <c:v>6.55</c:v>
                </c:pt>
                <c:pt idx="167">
                  <c:v>6.58</c:v>
                </c:pt>
                <c:pt idx="168">
                  <c:v>6.62</c:v>
                </c:pt>
                <c:pt idx="169">
                  <c:v>6.66</c:v>
                </c:pt>
                <c:pt idx="170">
                  <c:v>6.71</c:v>
                </c:pt>
                <c:pt idx="171">
                  <c:v>6.81</c:v>
                </c:pt>
                <c:pt idx="172">
                  <c:v>6.91</c:v>
                </c:pt>
                <c:pt idx="173">
                  <c:v>7.04</c:v>
                </c:pt>
                <c:pt idx="174">
                  <c:v>7.21</c:v>
                </c:pt>
                <c:pt idx="175">
                  <c:v>7.37</c:v>
                </c:pt>
                <c:pt idx="176">
                  <c:v>7.5</c:v>
                </c:pt>
                <c:pt idx="177">
                  <c:v>7.63</c:v>
                </c:pt>
                <c:pt idx="178">
                  <c:v>7.74</c:v>
                </c:pt>
                <c:pt idx="179">
                  <c:v>7.85</c:v>
                </c:pt>
                <c:pt idx="180">
                  <c:v>7.94</c:v>
                </c:pt>
                <c:pt idx="181">
                  <c:v>8.0399999999999991</c:v>
                </c:pt>
              </c:numCache>
            </c:numRef>
          </c:val>
          <c:smooth val="0"/>
          <c:extLst>
            <c:ext xmlns:c16="http://schemas.microsoft.com/office/drawing/2014/chart" uri="{C3380CC4-5D6E-409C-BE32-E72D297353CC}">
              <c16:uniqueId val="{00000001-B729-49C1-AFC1-83BDA248E0A1}"/>
            </c:ext>
          </c:extLst>
        </c:ser>
        <c:dLbls>
          <c:showLegendKey val="0"/>
          <c:showVal val="0"/>
          <c:showCatName val="0"/>
          <c:showSerName val="0"/>
          <c:showPercent val="0"/>
          <c:showBubbleSize val="0"/>
        </c:dLbls>
        <c:smooth val="0"/>
        <c:axId val="312209112"/>
        <c:axId val="312209440"/>
      </c:lineChart>
      <c:catAx>
        <c:axId val="312209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2209440"/>
        <c:crosses val="autoZero"/>
        <c:auto val="1"/>
        <c:lblAlgn val="ctr"/>
        <c:lblOffset val="100"/>
        <c:noMultiLvlLbl val="0"/>
      </c:catAx>
      <c:valAx>
        <c:axId val="312209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2209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Elec</c:v>
          </c:tx>
          <c:spPr>
            <a:solidFill>
              <a:srgbClr val="FBE64D"/>
            </a:solidFill>
            <a:ln>
              <a:noFill/>
            </a:ln>
            <a:effectLst/>
            <a:sp3d/>
          </c:spPr>
          <c:invertIfNegative val="0"/>
          <c:dPt>
            <c:idx val="1"/>
            <c:invertIfNegative val="0"/>
            <c:bubble3D val="0"/>
            <c:spPr>
              <a:solidFill>
                <a:srgbClr val="FBE64D"/>
              </a:solidFill>
              <a:ln>
                <a:noFill/>
              </a:ln>
              <a:effectLst/>
              <a:sp3d/>
            </c:spPr>
            <c:extLst>
              <c:ext xmlns:c16="http://schemas.microsoft.com/office/drawing/2014/chart" uri="{C3380CC4-5D6E-409C-BE32-E72D297353CC}">
                <c16:uniqueId val="{00000001-78FD-44C2-8ED9-36F89F70CF41}"/>
              </c:ext>
            </c:extLst>
          </c:dPt>
          <c:dLbls>
            <c:dLbl>
              <c:idx val="0"/>
              <c:layout>
                <c:manualLayout>
                  <c:x val="-5.2777777777777778E-2"/>
                  <c:y val="7.8703703703703706E-2"/>
                </c:manualLayout>
              </c:layout>
              <c:tx>
                <c:rich>
                  <a:bodyPr/>
                  <a:lstStyle/>
                  <a:p>
                    <a:fld id="{2AB59924-1EB2-425B-8ED0-F22CDAFC97B6}" type="VALUE">
                      <a:rPr lang="en-US" sz="1000"/>
                      <a:pPr/>
                      <a:t>[VALUE]</a:t>
                    </a:fld>
                    <a:r>
                      <a:rPr lang="en-US" sz="1000"/>
                      <a:t> GWh min.</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8FD-44C2-8ED9-36F89F70CF41}"/>
                </c:ext>
              </c:extLst>
            </c:dLbl>
            <c:dLbl>
              <c:idx val="1"/>
              <c:layout>
                <c:manualLayout>
                  <c:x val="-6.3888888888888939E-2"/>
                  <c:y val="0.1016473461650627"/>
                </c:manualLayout>
              </c:layout>
              <c:tx>
                <c:rich>
                  <a:bodyPr/>
                  <a:lstStyle/>
                  <a:p>
                    <a:fld id="{B39EE207-7C7C-4477-ABBC-7D9CD0EA5EE0}" type="VALUE">
                      <a:rPr lang="en-US"/>
                      <a:pPr/>
                      <a:t>[VALUE]</a:t>
                    </a:fld>
                    <a:r>
                      <a:rPr lang="en-US"/>
                      <a:t> GWh peak</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8FD-44C2-8ED9-36F89F70CF4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Min (GWh)</c:v>
              </c:pt>
              <c:pt idx="1">
                <c:v>Peak (GWh)</c:v>
              </c:pt>
            </c:strLit>
          </c:cat>
          <c:val>
            <c:numLit>
              <c:formatCode>General</c:formatCode>
              <c:ptCount val="2"/>
              <c:pt idx="0">
                <c:v>605</c:v>
              </c:pt>
              <c:pt idx="1">
                <c:v>962</c:v>
              </c:pt>
            </c:numLit>
          </c:val>
          <c:extLst>
            <c:ext xmlns:c16="http://schemas.microsoft.com/office/drawing/2014/chart" uri="{C3380CC4-5D6E-409C-BE32-E72D297353CC}">
              <c16:uniqueId val="{00000003-78FD-44C2-8ED9-36F89F70CF41}"/>
            </c:ext>
          </c:extLst>
        </c:ser>
        <c:ser>
          <c:idx val="1"/>
          <c:order val="1"/>
          <c:tx>
            <c:v>Gas</c:v>
          </c:tx>
          <c:spPr>
            <a:solidFill>
              <a:srgbClr val="F26522"/>
            </a:solidFill>
            <a:ln>
              <a:noFill/>
            </a:ln>
            <a:effectLst/>
            <a:sp3d/>
          </c:spPr>
          <c:invertIfNegative val="0"/>
          <c:dPt>
            <c:idx val="0"/>
            <c:invertIfNegative val="0"/>
            <c:bubble3D val="0"/>
            <c:spPr>
              <a:solidFill>
                <a:srgbClr val="F26522"/>
              </a:solidFill>
              <a:ln>
                <a:noFill/>
              </a:ln>
              <a:effectLst/>
              <a:sp3d/>
            </c:spPr>
            <c:extLst>
              <c:ext xmlns:c16="http://schemas.microsoft.com/office/drawing/2014/chart" uri="{C3380CC4-5D6E-409C-BE32-E72D297353CC}">
                <c16:uniqueId val="{00000005-78FD-44C2-8ED9-36F89F70CF41}"/>
              </c:ext>
            </c:extLst>
          </c:dPt>
          <c:dLbls>
            <c:dLbl>
              <c:idx val="0"/>
              <c:layout>
                <c:manualLayout>
                  <c:x val="-4.4444444444444446E-2"/>
                  <c:y val="-3.7037037037037035E-2"/>
                </c:manualLayout>
              </c:layout>
              <c:tx>
                <c:rich>
                  <a:bodyPr/>
                  <a:lstStyle/>
                  <a:p>
                    <a:fld id="{41D48674-2E0F-4E46-8389-9E8D31F74C4D}" type="VALUE">
                      <a:rPr lang="en-US"/>
                      <a:pPr/>
                      <a:t>[VALUE]</a:t>
                    </a:fld>
                    <a:r>
                      <a:rPr lang="en-US"/>
                      <a:t> GWh min.</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8FD-44C2-8ED9-36F89F70CF41}"/>
                </c:ext>
              </c:extLst>
            </c:dLbl>
            <c:dLbl>
              <c:idx val="1"/>
              <c:layout>
                <c:manualLayout>
                  <c:x val="-5.8333333333333438E-2"/>
                  <c:y val="-4.1293744531933532E-2"/>
                </c:manualLayout>
              </c:layout>
              <c:tx>
                <c:rich>
                  <a:bodyPr/>
                  <a:lstStyle/>
                  <a:p>
                    <a:fld id="{88769771-EC43-416D-A371-9153B81CE291}" type="VALUE">
                      <a:rPr lang="en-US"/>
                      <a:pPr/>
                      <a:t>[VALUE]</a:t>
                    </a:fld>
                    <a:r>
                      <a:rPr lang="en-US" baseline="0"/>
                      <a:t> GWh peak</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78FD-44C2-8ED9-36F89F70CF4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Min (GWh)</c:v>
              </c:pt>
              <c:pt idx="1">
                <c:v>Peak (GWh)</c:v>
              </c:pt>
            </c:strLit>
          </c:cat>
          <c:val>
            <c:numLit>
              <c:formatCode>General</c:formatCode>
              <c:ptCount val="2"/>
              <c:pt idx="0">
                <c:v>1894</c:v>
              </c:pt>
              <c:pt idx="1">
                <c:v>4422</c:v>
              </c:pt>
            </c:numLit>
          </c:val>
          <c:extLst>
            <c:ext xmlns:c16="http://schemas.microsoft.com/office/drawing/2014/chart" uri="{C3380CC4-5D6E-409C-BE32-E72D297353CC}">
              <c16:uniqueId val="{00000007-78FD-44C2-8ED9-36F89F70CF41}"/>
            </c:ext>
          </c:extLst>
        </c:ser>
        <c:dLbls>
          <c:showLegendKey val="0"/>
          <c:showVal val="0"/>
          <c:showCatName val="0"/>
          <c:showSerName val="0"/>
          <c:showPercent val="0"/>
          <c:showBubbleSize val="0"/>
        </c:dLbls>
        <c:gapWidth val="150"/>
        <c:shape val="box"/>
        <c:axId val="375065984"/>
        <c:axId val="375066312"/>
        <c:axId val="166550760"/>
      </c:bar3DChart>
      <c:catAx>
        <c:axId val="375065984"/>
        <c:scaling>
          <c:orientation val="minMax"/>
        </c:scaling>
        <c:delete val="1"/>
        <c:axPos val="b"/>
        <c:numFmt formatCode="General" sourceLinked="1"/>
        <c:majorTickMark val="none"/>
        <c:minorTickMark val="none"/>
        <c:tickLblPos val="nextTo"/>
        <c:crossAx val="375066312"/>
        <c:crosses val="autoZero"/>
        <c:auto val="1"/>
        <c:lblAlgn val="ctr"/>
        <c:lblOffset val="100"/>
        <c:noMultiLvlLbl val="0"/>
      </c:catAx>
      <c:valAx>
        <c:axId val="375066312"/>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065984"/>
        <c:crosses val="autoZero"/>
        <c:crossBetween val="between"/>
        <c:majorUnit val="1000"/>
      </c:valAx>
      <c:serAx>
        <c:axId val="166550760"/>
        <c:scaling>
          <c:orientation val="minMax"/>
        </c:scaling>
        <c:delete val="1"/>
        <c:axPos val="b"/>
        <c:majorTickMark val="none"/>
        <c:minorTickMark val="none"/>
        <c:tickLblPos val="nextTo"/>
        <c:crossAx val="375066312"/>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 3Winter 1819 PS Demand'!$B$1</c:f>
              <c:strCache>
                <c:ptCount val="1"/>
                <c:pt idx="0">
                  <c:v>mcm/d</c:v>
                </c:pt>
              </c:strCache>
            </c:strRef>
          </c:tx>
          <c:spPr>
            <a:ln w="28575" cap="rnd">
              <a:solidFill>
                <a:schemeClr val="accent1"/>
              </a:solidFill>
              <a:round/>
            </a:ln>
            <a:effectLst/>
          </c:spPr>
          <c:marker>
            <c:symbol val="none"/>
          </c:marker>
          <c:cat>
            <c:numRef>
              <c:f>'[2]5.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 3Winter 1819 PS Demand'!$B$2:$B$183</c:f>
              <c:numCache>
                <c:formatCode>General</c:formatCode>
                <c:ptCount val="182"/>
                <c:pt idx="0">
                  <c:v>44</c:v>
                </c:pt>
                <c:pt idx="1">
                  <c:v>41</c:v>
                </c:pt>
                <c:pt idx="2">
                  <c:v>53</c:v>
                </c:pt>
                <c:pt idx="3">
                  <c:v>55</c:v>
                </c:pt>
                <c:pt idx="4">
                  <c:v>62</c:v>
                </c:pt>
                <c:pt idx="5">
                  <c:v>50</c:v>
                </c:pt>
                <c:pt idx="6">
                  <c:v>36</c:v>
                </c:pt>
                <c:pt idx="7">
                  <c:v>47</c:v>
                </c:pt>
                <c:pt idx="8">
                  <c:v>52</c:v>
                </c:pt>
                <c:pt idx="9">
                  <c:v>45</c:v>
                </c:pt>
                <c:pt idx="10">
                  <c:v>46</c:v>
                </c:pt>
                <c:pt idx="11">
                  <c:v>40</c:v>
                </c:pt>
                <c:pt idx="12">
                  <c:v>39</c:v>
                </c:pt>
                <c:pt idx="13">
                  <c:v>55</c:v>
                </c:pt>
                <c:pt idx="14">
                  <c:v>68</c:v>
                </c:pt>
                <c:pt idx="15">
                  <c:v>59</c:v>
                </c:pt>
                <c:pt idx="16">
                  <c:v>71</c:v>
                </c:pt>
                <c:pt idx="17">
                  <c:v>69</c:v>
                </c:pt>
                <c:pt idx="18">
                  <c:v>66</c:v>
                </c:pt>
                <c:pt idx="19">
                  <c:v>50</c:v>
                </c:pt>
                <c:pt idx="20">
                  <c:v>37</c:v>
                </c:pt>
                <c:pt idx="21">
                  <c:v>45</c:v>
                </c:pt>
                <c:pt idx="22">
                  <c:v>40</c:v>
                </c:pt>
                <c:pt idx="23">
                  <c:v>56</c:v>
                </c:pt>
                <c:pt idx="24">
                  <c:v>61</c:v>
                </c:pt>
                <c:pt idx="25">
                  <c:v>48</c:v>
                </c:pt>
                <c:pt idx="26">
                  <c:v>45</c:v>
                </c:pt>
                <c:pt idx="27">
                  <c:v>58</c:v>
                </c:pt>
                <c:pt idx="28">
                  <c:v>69</c:v>
                </c:pt>
                <c:pt idx="29">
                  <c:v>76</c:v>
                </c:pt>
                <c:pt idx="30">
                  <c:v>73</c:v>
                </c:pt>
                <c:pt idx="31">
                  <c:v>71</c:v>
                </c:pt>
                <c:pt idx="32">
                  <c:v>62</c:v>
                </c:pt>
                <c:pt idx="33">
                  <c:v>35</c:v>
                </c:pt>
                <c:pt idx="34">
                  <c:v>52</c:v>
                </c:pt>
                <c:pt idx="35">
                  <c:v>68</c:v>
                </c:pt>
                <c:pt idx="36">
                  <c:v>44</c:v>
                </c:pt>
                <c:pt idx="37">
                  <c:v>49</c:v>
                </c:pt>
                <c:pt idx="38">
                  <c:v>47</c:v>
                </c:pt>
                <c:pt idx="39">
                  <c:v>35</c:v>
                </c:pt>
                <c:pt idx="40">
                  <c:v>49</c:v>
                </c:pt>
                <c:pt idx="41">
                  <c:v>40</c:v>
                </c:pt>
                <c:pt idx="42">
                  <c:v>50</c:v>
                </c:pt>
                <c:pt idx="43">
                  <c:v>43</c:v>
                </c:pt>
                <c:pt idx="44">
                  <c:v>39</c:v>
                </c:pt>
                <c:pt idx="45">
                  <c:v>55</c:v>
                </c:pt>
                <c:pt idx="46">
                  <c:v>55</c:v>
                </c:pt>
                <c:pt idx="47">
                  <c:v>33</c:v>
                </c:pt>
                <c:pt idx="48">
                  <c:v>36</c:v>
                </c:pt>
                <c:pt idx="49">
                  <c:v>55</c:v>
                </c:pt>
                <c:pt idx="50">
                  <c:v>59</c:v>
                </c:pt>
                <c:pt idx="51">
                  <c:v>71</c:v>
                </c:pt>
                <c:pt idx="52">
                  <c:v>79</c:v>
                </c:pt>
                <c:pt idx="53">
                  <c:v>76</c:v>
                </c:pt>
                <c:pt idx="54">
                  <c:v>60</c:v>
                </c:pt>
                <c:pt idx="55">
                  <c:v>53</c:v>
                </c:pt>
                <c:pt idx="56">
                  <c:v>77</c:v>
                </c:pt>
                <c:pt idx="57">
                  <c:v>56</c:v>
                </c:pt>
                <c:pt idx="58">
                  <c:v>33</c:v>
                </c:pt>
                <c:pt idx="59">
                  <c:v>34</c:v>
                </c:pt>
                <c:pt idx="60">
                  <c:v>36</c:v>
                </c:pt>
                <c:pt idx="61">
                  <c:v>53</c:v>
                </c:pt>
                <c:pt idx="62">
                  <c:v>43</c:v>
                </c:pt>
                <c:pt idx="63">
                  <c:v>70</c:v>
                </c:pt>
                <c:pt idx="64">
                  <c:v>81</c:v>
                </c:pt>
                <c:pt idx="65">
                  <c:v>67</c:v>
                </c:pt>
                <c:pt idx="66">
                  <c:v>51</c:v>
                </c:pt>
                <c:pt idx="67">
                  <c:v>39</c:v>
                </c:pt>
                <c:pt idx="68">
                  <c:v>36</c:v>
                </c:pt>
                <c:pt idx="69">
                  <c:v>44</c:v>
                </c:pt>
                <c:pt idx="70">
                  <c:v>77</c:v>
                </c:pt>
                <c:pt idx="71">
                  <c:v>71</c:v>
                </c:pt>
                <c:pt idx="72">
                  <c:v>61</c:v>
                </c:pt>
                <c:pt idx="73">
                  <c:v>62</c:v>
                </c:pt>
                <c:pt idx="74">
                  <c:v>67</c:v>
                </c:pt>
                <c:pt idx="75">
                  <c:v>47</c:v>
                </c:pt>
                <c:pt idx="76">
                  <c:v>60</c:v>
                </c:pt>
                <c:pt idx="77">
                  <c:v>60</c:v>
                </c:pt>
                <c:pt idx="78">
                  <c:v>54</c:v>
                </c:pt>
                <c:pt idx="79">
                  <c:v>58</c:v>
                </c:pt>
                <c:pt idx="80">
                  <c:v>61</c:v>
                </c:pt>
                <c:pt idx="81">
                  <c:v>57</c:v>
                </c:pt>
                <c:pt idx="82">
                  <c:v>49</c:v>
                </c:pt>
                <c:pt idx="83">
                  <c:v>68</c:v>
                </c:pt>
                <c:pt idx="84">
                  <c:v>71</c:v>
                </c:pt>
                <c:pt idx="85">
                  <c:v>54</c:v>
                </c:pt>
                <c:pt idx="86">
                  <c:v>54</c:v>
                </c:pt>
                <c:pt idx="87">
                  <c:v>71</c:v>
                </c:pt>
                <c:pt idx="88">
                  <c:v>58</c:v>
                </c:pt>
                <c:pt idx="89">
                  <c:v>48</c:v>
                </c:pt>
                <c:pt idx="90">
                  <c:v>51</c:v>
                </c:pt>
                <c:pt idx="91">
                  <c:v>44</c:v>
                </c:pt>
                <c:pt idx="92">
                  <c:v>54</c:v>
                </c:pt>
                <c:pt idx="93">
                  <c:v>89</c:v>
                </c:pt>
                <c:pt idx="94">
                  <c:v>92</c:v>
                </c:pt>
                <c:pt idx="95">
                  <c:v>89</c:v>
                </c:pt>
                <c:pt idx="96">
                  <c:v>83</c:v>
                </c:pt>
                <c:pt idx="97">
                  <c:v>76</c:v>
                </c:pt>
                <c:pt idx="98">
                  <c:v>49</c:v>
                </c:pt>
                <c:pt idx="99">
                  <c:v>66</c:v>
                </c:pt>
                <c:pt idx="100">
                  <c:v>84</c:v>
                </c:pt>
                <c:pt idx="101">
                  <c:v>86</c:v>
                </c:pt>
                <c:pt idx="102">
                  <c:v>73</c:v>
                </c:pt>
                <c:pt idx="103">
                  <c:v>37</c:v>
                </c:pt>
                <c:pt idx="104">
                  <c:v>34</c:v>
                </c:pt>
                <c:pt idx="105">
                  <c:v>68</c:v>
                </c:pt>
                <c:pt idx="106">
                  <c:v>58</c:v>
                </c:pt>
                <c:pt idx="107">
                  <c:v>66</c:v>
                </c:pt>
                <c:pt idx="108">
                  <c:v>76</c:v>
                </c:pt>
                <c:pt idx="109">
                  <c:v>77</c:v>
                </c:pt>
                <c:pt idx="110">
                  <c:v>84</c:v>
                </c:pt>
                <c:pt idx="111">
                  <c:v>84</c:v>
                </c:pt>
                <c:pt idx="112">
                  <c:v>81</c:v>
                </c:pt>
                <c:pt idx="113">
                  <c:v>92</c:v>
                </c:pt>
                <c:pt idx="114">
                  <c:v>97</c:v>
                </c:pt>
                <c:pt idx="115">
                  <c:v>94</c:v>
                </c:pt>
                <c:pt idx="116">
                  <c:v>61</c:v>
                </c:pt>
                <c:pt idx="117">
                  <c:v>43</c:v>
                </c:pt>
                <c:pt idx="118">
                  <c:v>44</c:v>
                </c:pt>
                <c:pt idx="119">
                  <c:v>78</c:v>
                </c:pt>
                <c:pt idx="120">
                  <c:v>83</c:v>
                </c:pt>
                <c:pt idx="121">
                  <c:v>89</c:v>
                </c:pt>
                <c:pt idx="122">
                  <c:v>83</c:v>
                </c:pt>
                <c:pt idx="123">
                  <c:v>81</c:v>
                </c:pt>
                <c:pt idx="124">
                  <c:v>71</c:v>
                </c:pt>
                <c:pt idx="125">
                  <c:v>58</c:v>
                </c:pt>
                <c:pt idx="126">
                  <c:v>85</c:v>
                </c:pt>
                <c:pt idx="127">
                  <c:v>74</c:v>
                </c:pt>
                <c:pt idx="128">
                  <c:v>70</c:v>
                </c:pt>
                <c:pt idx="129">
                  <c:v>55</c:v>
                </c:pt>
                <c:pt idx="130">
                  <c:v>42</c:v>
                </c:pt>
                <c:pt idx="131">
                  <c:v>42</c:v>
                </c:pt>
                <c:pt idx="132">
                  <c:v>57</c:v>
                </c:pt>
                <c:pt idx="133">
                  <c:v>83</c:v>
                </c:pt>
                <c:pt idx="134">
                  <c:v>59</c:v>
                </c:pt>
                <c:pt idx="135">
                  <c:v>51</c:v>
                </c:pt>
                <c:pt idx="136">
                  <c:v>64</c:v>
                </c:pt>
                <c:pt idx="137">
                  <c:v>46</c:v>
                </c:pt>
                <c:pt idx="138">
                  <c:v>40</c:v>
                </c:pt>
                <c:pt idx="139">
                  <c:v>28</c:v>
                </c:pt>
                <c:pt idx="140">
                  <c:v>47</c:v>
                </c:pt>
                <c:pt idx="141">
                  <c:v>52</c:v>
                </c:pt>
                <c:pt idx="142">
                  <c:v>47</c:v>
                </c:pt>
                <c:pt idx="143">
                  <c:v>54</c:v>
                </c:pt>
                <c:pt idx="144">
                  <c:v>49</c:v>
                </c:pt>
                <c:pt idx="145">
                  <c:v>45</c:v>
                </c:pt>
                <c:pt idx="146">
                  <c:v>56</c:v>
                </c:pt>
                <c:pt idx="147">
                  <c:v>72</c:v>
                </c:pt>
                <c:pt idx="148">
                  <c:v>72</c:v>
                </c:pt>
                <c:pt idx="149">
                  <c:v>77</c:v>
                </c:pt>
                <c:pt idx="150">
                  <c:v>80</c:v>
                </c:pt>
                <c:pt idx="151">
                  <c:v>75</c:v>
                </c:pt>
                <c:pt idx="152">
                  <c:v>36</c:v>
                </c:pt>
                <c:pt idx="153">
                  <c:v>45</c:v>
                </c:pt>
                <c:pt idx="154">
                  <c:v>50</c:v>
                </c:pt>
                <c:pt idx="155">
                  <c:v>59</c:v>
                </c:pt>
                <c:pt idx="156">
                  <c:v>48</c:v>
                </c:pt>
                <c:pt idx="157">
                  <c:v>43</c:v>
                </c:pt>
                <c:pt idx="158">
                  <c:v>49</c:v>
                </c:pt>
                <c:pt idx="159">
                  <c:v>42</c:v>
                </c:pt>
                <c:pt idx="160">
                  <c:v>35</c:v>
                </c:pt>
                <c:pt idx="161">
                  <c:v>44</c:v>
                </c:pt>
                <c:pt idx="162">
                  <c:v>48</c:v>
                </c:pt>
                <c:pt idx="163">
                  <c:v>41</c:v>
                </c:pt>
                <c:pt idx="164">
                  <c:v>40</c:v>
                </c:pt>
                <c:pt idx="165">
                  <c:v>41</c:v>
                </c:pt>
                <c:pt idx="166">
                  <c:v>35</c:v>
                </c:pt>
                <c:pt idx="167">
                  <c:v>37</c:v>
                </c:pt>
                <c:pt idx="168">
                  <c:v>78</c:v>
                </c:pt>
                <c:pt idx="169">
                  <c:v>68</c:v>
                </c:pt>
                <c:pt idx="170">
                  <c:v>60</c:v>
                </c:pt>
                <c:pt idx="171">
                  <c:v>68</c:v>
                </c:pt>
                <c:pt idx="172">
                  <c:v>49</c:v>
                </c:pt>
                <c:pt idx="173">
                  <c:v>56</c:v>
                </c:pt>
                <c:pt idx="174">
                  <c:v>29</c:v>
                </c:pt>
                <c:pt idx="175">
                  <c:v>59</c:v>
                </c:pt>
                <c:pt idx="176">
                  <c:v>65</c:v>
                </c:pt>
                <c:pt idx="177">
                  <c:v>70</c:v>
                </c:pt>
                <c:pt idx="178">
                  <c:v>65</c:v>
                </c:pt>
                <c:pt idx="179">
                  <c:v>61</c:v>
                </c:pt>
                <c:pt idx="180">
                  <c:v>50</c:v>
                </c:pt>
                <c:pt idx="181">
                  <c:v>42</c:v>
                </c:pt>
              </c:numCache>
            </c:numRef>
          </c:val>
          <c:smooth val="0"/>
          <c:extLst>
            <c:ext xmlns:c16="http://schemas.microsoft.com/office/drawing/2014/chart" uri="{C3380CC4-5D6E-409C-BE32-E72D297353CC}">
              <c16:uniqueId val="{00000000-3E18-4BA3-840D-F13FAF6C21AC}"/>
            </c:ext>
          </c:extLst>
        </c:ser>
        <c:ser>
          <c:idx val="1"/>
          <c:order val="1"/>
          <c:tx>
            <c:strRef>
              <c:f>'[2]5. 3Winter 1819 PS Demand'!$C$1</c:f>
              <c:strCache>
                <c:ptCount val="1"/>
                <c:pt idx="0">
                  <c:v>Min.</c:v>
                </c:pt>
              </c:strCache>
            </c:strRef>
          </c:tx>
          <c:spPr>
            <a:ln w="22225" cap="rnd">
              <a:solidFill>
                <a:schemeClr val="tx1"/>
              </a:solidFill>
              <a:prstDash val="dash"/>
              <a:round/>
            </a:ln>
            <a:effectLst/>
          </c:spPr>
          <c:marker>
            <c:symbol val="none"/>
          </c:marker>
          <c:cat>
            <c:numRef>
              <c:f>'[2]5.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 3Winter 1819 PS Demand'!$C$2:$C$183</c:f>
              <c:numCache>
                <c:formatCode>General</c:formatCode>
                <c:ptCount val="18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28</c:v>
                </c:pt>
                <c:pt idx="52">
                  <c:v>28</c:v>
                </c:pt>
                <c:pt idx="53">
                  <c:v>28</c:v>
                </c:pt>
                <c:pt idx="54">
                  <c:v>28</c:v>
                </c:pt>
                <c:pt idx="55">
                  <c:v>28</c:v>
                </c:pt>
                <c:pt idx="56">
                  <c:v>28</c:v>
                </c:pt>
                <c:pt idx="57">
                  <c:v>28</c:v>
                </c:pt>
                <c:pt idx="58">
                  <c:v>28</c:v>
                </c:pt>
                <c:pt idx="59">
                  <c:v>28</c:v>
                </c:pt>
                <c:pt idx="60">
                  <c:v>28</c:v>
                </c:pt>
                <c:pt idx="61">
                  <c:v>28</c:v>
                </c:pt>
                <c:pt idx="62">
                  <c:v>28</c:v>
                </c:pt>
                <c:pt idx="63">
                  <c:v>28</c:v>
                </c:pt>
                <c:pt idx="64">
                  <c:v>28</c:v>
                </c:pt>
                <c:pt idx="65">
                  <c:v>28</c:v>
                </c:pt>
                <c:pt idx="66">
                  <c:v>28</c:v>
                </c:pt>
                <c:pt idx="67">
                  <c:v>28</c:v>
                </c:pt>
                <c:pt idx="68">
                  <c:v>28</c:v>
                </c:pt>
                <c:pt idx="69">
                  <c:v>28</c:v>
                </c:pt>
                <c:pt idx="70">
                  <c:v>28</c:v>
                </c:pt>
                <c:pt idx="71">
                  <c:v>28</c:v>
                </c:pt>
                <c:pt idx="72">
                  <c:v>28</c:v>
                </c:pt>
                <c:pt idx="73">
                  <c:v>28</c:v>
                </c:pt>
                <c:pt idx="74">
                  <c:v>28</c:v>
                </c:pt>
                <c:pt idx="75">
                  <c:v>28</c:v>
                </c:pt>
                <c:pt idx="76">
                  <c:v>28</c:v>
                </c:pt>
                <c:pt idx="77">
                  <c:v>28</c:v>
                </c:pt>
                <c:pt idx="78">
                  <c:v>28</c:v>
                </c:pt>
                <c:pt idx="79">
                  <c:v>28</c:v>
                </c:pt>
                <c:pt idx="80">
                  <c:v>28</c:v>
                </c:pt>
                <c:pt idx="81">
                  <c:v>28</c:v>
                </c:pt>
                <c:pt idx="82">
                  <c:v>28</c:v>
                </c:pt>
                <c:pt idx="83">
                  <c:v>28</c:v>
                </c:pt>
                <c:pt idx="84">
                  <c:v>28</c:v>
                </c:pt>
                <c:pt idx="85">
                  <c:v>28</c:v>
                </c:pt>
                <c:pt idx="86">
                  <c:v>28</c:v>
                </c:pt>
                <c:pt idx="87">
                  <c:v>28</c:v>
                </c:pt>
                <c:pt idx="88">
                  <c:v>28</c:v>
                </c:pt>
                <c:pt idx="89">
                  <c:v>28</c:v>
                </c:pt>
                <c:pt idx="90">
                  <c:v>28</c:v>
                </c:pt>
                <c:pt idx="91">
                  <c:v>28</c:v>
                </c:pt>
                <c:pt idx="92">
                  <c:v>28</c:v>
                </c:pt>
                <c:pt idx="93">
                  <c:v>28</c:v>
                </c:pt>
                <c:pt idx="94">
                  <c:v>28</c:v>
                </c:pt>
                <c:pt idx="95">
                  <c:v>28</c:v>
                </c:pt>
                <c:pt idx="96">
                  <c:v>28</c:v>
                </c:pt>
                <c:pt idx="97">
                  <c:v>28</c:v>
                </c:pt>
                <c:pt idx="98">
                  <c:v>28</c:v>
                </c:pt>
                <c:pt idx="99">
                  <c:v>28</c:v>
                </c:pt>
                <c:pt idx="100">
                  <c:v>28</c:v>
                </c:pt>
                <c:pt idx="101">
                  <c:v>28</c:v>
                </c:pt>
                <c:pt idx="102">
                  <c:v>28</c:v>
                </c:pt>
                <c:pt idx="103">
                  <c:v>28</c:v>
                </c:pt>
                <c:pt idx="104">
                  <c:v>28</c:v>
                </c:pt>
                <c:pt idx="105">
                  <c:v>28</c:v>
                </c:pt>
                <c:pt idx="106">
                  <c:v>28</c:v>
                </c:pt>
                <c:pt idx="107">
                  <c:v>28</c:v>
                </c:pt>
                <c:pt idx="108">
                  <c:v>28</c:v>
                </c:pt>
                <c:pt idx="109">
                  <c:v>28</c:v>
                </c:pt>
                <c:pt idx="110">
                  <c:v>28</c:v>
                </c:pt>
                <c:pt idx="111">
                  <c:v>28</c:v>
                </c:pt>
                <c:pt idx="112">
                  <c:v>28</c:v>
                </c:pt>
                <c:pt idx="113">
                  <c:v>28</c:v>
                </c:pt>
                <c:pt idx="114">
                  <c:v>28</c:v>
                </c:pt>
                <c:pt idx="115">
                  <c:v>28</c:v>
                </c:pt>
                <c:pt idx="116">
                  <c:v>28</c:v>
                </c:pt>
                <c:pt idx="117">
                  <c:v>28</c:v>
                </c:pt>
                <c:pt idx="118">
                  <c:v>28</c:v>
                </c:pt>
                <c:pt idx="119">
                  <c:v>28</c:v>
                </c:pt>
                <c:pt idx="120">
                  <c:v>28</c:v>
                </c:pt>
                <c:pt idx="121">
                  <c:v>28</c:v>
                </c:pt>
                <c:pt idx="122">
                  <c:v>28</c:v>
                </c:pt>
                <c:pt idx="123">
                  <c:v>28</c:v>
                </c:pt>
                <c:pt idx="124">
                  <c:v>28</c:v>
                </c:pt>
                <c:pt idx="125">
                  <c:v>28</c:v>
                </c:pt>
                <c:pt idx="126">
                  <c:v>28</c:v>
                </c:pt>
                <c:pt idx="127">
                  <c:v>28</c:v>
                </c:pt>
                <c:pt idx="128">
                  <c:v>28</c:v>
                </c:pt>
                <c:pt idx="129">
                  <c:v>28</c:v>
                </c:pt>
                <c:pt idx="130">
                  <c:v>28</c:v>
                </c:pt>
                <c:pt idx="131">
                  <c:v>28</c:v>
                </c:pt>
                <c:pt idx="132">
                  <c:v>28</c:v>
                </c:pt>
                <c:pt idx="133">
                  <c:v>28</c:v>
                </c:pt>
                <c:pt idx="134">
                  <c:v>28</c:v>
                </c:pt>
                <c:pt idx="135">
                  <c:v>28</c:v>
                </c:pt>
                <c:pt idx="136">
                  <c:v>28</c:v>
                </c:pt>
                <c:pt idx="137">
                  <c:v>28</c:v>
                </c:pt>
                <c:pt idx="138">
                  <c:v>28</c:v>
                </c:pt>
                <c:pt idx="139">
                  <c:v>28</c:v>
                </c:pt>
                <c:pt idx="140">
                  <c:v>28</c:v>
                </c:pt>
                <c:pt idx="141">
                  <c:v>28</c:v>
                </c:pt>
                <c:pt idx="142">
                  <c:v>28</c:v>
                </c:pt>
                <c:pt idx="143">
                  <c:v>28</c:v>
                </c:pt>
                <c:pt idx="144">
                  <c:v>28</c:v>
                </c:pt>
                <c:pt idx="145">
                  <c:v>28</c:v>
                </c:pt>
                <c:pt idx="146">
                  <c:v>28</c:v>
                </c:pt>
                <c:pt idx="147">
                  <c:v>28</c:v>
                </c:pt>
                <c:pt idx="148">
                  <c:v>28</c:v>
                </c:pt>
                <c:pt idx="149">
                  <c:v>28</c:v>
                </c:pt>
                <c:pt idx="150">
                  <c:v>28</c:v>
                </c:pt>
                <c:pt idx="151">
                  <c:v>28</c:v>
                </c:pt>
                <c:pt idx="152">
                  <c:v>28</c:v>
                </c:pt>
                <c:pt idx="153">
                  <c:v>28</c:v>
                </c:pt>
                <c:pt idx="154">
                  <c:v>28</c:v>
                </c:pt>
                <c:pt idx="155">
                  <c:v>28</c:v>
                </c:pt>
                <c:pt idx="156">
                  <c:v>28</c:v>
                </c:pt>
                <c:pt idx="157">
                  <c:v>28</c:v>
                </c:pt>
                <c:pt idx="158">
                  <c:v>28</c:v>
                </c:pt>
                <c:pt idx="159">
                  <c:v>28</c:v>
                </c:pt>
                <c:pt idx="160">
                  <c:v>28</c:v>
                </c:pt>
                <c:pt idx="161">
                  <c:v>28</c:v>
                </c:pt>
                <c:pt idx="162">
                  <c:v>28</c:v>
                </c:pt>
                <c:pt idx="163">
                  <c:v>28</c:v>
                </c:pt>
                <c:pt idx="164">
                  <c:v>28</c:v>
                </c:pt>
                <c:pt idx="165">
                  <c:v>28</c:v>
                </c:pt>
                <c:pt idx="166">
                  <c:v>28</c:v>
                </c:pt>
                <c:pt idx="167">
                  <c:v>28</c:v>
                </c:pt>
                <c:pt idx="168">
                  <c:v>28</c:v>
                </c:pt>
                <c:pt idx="169">
                  <c:v>28</c:v>
                </c:pt>
                <c:pt idx="170">
                  <c:v>28</c:v>
                </c:pt>
                <c:pt idx="171">
                  <c:v>28</c:v>
                </c:pt>
                <c:pt idx="172">
                  <c:v>28</c:v>
                </c:pt>
                <c:pt idx="173">
                  <c:v>28</c:v>
                </c:pt>
                <c:pt idx="174">
                  <c:v>28</c:v>
                </c:pt>
                <c:pt idx="175">
                  <c:v>28</c:v>
                </c:pt>
                <c:pt idx="176">
                  <c:v>28</c:v>
                </c:pt>
                <c:pt idx="177">
                  <c:v>28</c:v>
                </c:pt>
                <c:pt idx="178">
                  <c:v>28</c:v>
                </c:pt>
                <c:pt idx="179">
                  <c:v>28</c:v>
                </c:pt>
                <c:pt idx="180">
                  <c:v>28</c:v>
                </c:pt>
                <c:pt idx="181">
                  <c:v>28</c:v>
                </c:pt>
              </c:numCache>
            </c:numRef>
          </c:val>
          <c:smooth val="0"/>
          <c:extLst>
            <c:ext xmlns:c16="http://schemas.microsoft.com/office/drawing/2014/chart" uri="{C3380CC4-5D6E-409C-BE32-E72D297353CC}">
              <c16:uniqueId val="{00000001-3E18-4BA3-840D-F13FAF6C21AC}"/>
            </c:ext>
          </c:extLst>
        </c:ser>
        <c:ser>
          <c:idx val="2"/>
          <c:order val="2"/>
          <c:tx>
            <c:strRef>
              <c:f>'[2]5. 3Winter 1819 PS Demand'!$D$1</c:f>
              <c:strCache>
                <c:ptCount val="1"/>
                <c:pt idx="0">
                  <c:v>Avg.</c:v>
                </c:pt>
              </c:strCache>
            </c:strRef>
          </c:tx>
          <c:spPr>
            <a:ln w="22225" cap="rnd">
              <a:solidFill>
                <a:schemeClr val="tx1"/>
              </a:solidFill>
              <a:prstDash val="dash"/>
              <a:round/>
            </a:ln>
            <a:effectLst/>
          </c:spPr>
          <c:marker>
            <c:symbol val="none"/>
          </c:marker>
          <c:cat>
            <c:numRef>
              <c:f>'[2]5.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 3Winter 1819 PS Demand'!$D$2:$D$183</c:f>
              <c:numCache>
                <c:formatCode>General</c:formatCode>
                <c:ptCount val="182"/>
                <c:pt idx="0">
                  <c:v>58</c:v>
                </c:pt>
                <c:pt idx="1">
                  <c:v>58</c:v>
                </c:pt>
                <c:pt idx="2">
                  <c:v>58</c:v>
                </c:pt>
                <c:pt idx="3">
                  <c:v>58</c:v>
                </c:pt>
                <c:pt idx="4">
                  <c:v>58</c:v>
                </c:pt>
                <c:pt idx="5">
                  <c:v>58</c:v>
                </c:pt>
                <c:pt idx="6">
                  <c:v>58</c:v>
                </c:pt>
                <c:pt idx="7">
                  <c:v>58</c:v>
                </c:pt>
                <c:pt idx="8">
                  <c:v>58</c:v>
                </c:pt>
                <c:pt idx="9">
                  <c:v>58</c:v>
                </c:pt>
                <c:pt idx="10">
                  <c:v>58</c:v>
                </c:pt>
                <c:pt idx="11">
                  <c:v>58</c:v>
                </c:pt>
                <c:pt idx="12">
                  <c:v>58</c:v>
                </c:pt>
                <c:pt idx="13">
                  <c:v>58</c:v>
                </c:pt>
                <c:pt idx="14">
                  <c:v>58</c:v>
                </c:pt>
                <c:pt idx="15">
                  <c:v>58</c:v>
                </c:pt>
                <c:pt idx="16">
                  <c:v>58</c:v>
                </c:pt>
                <c:pt idx="17">
                  <c:v>58</c:v>
                </c:pt>
                <c:pt idx="18">
                  <c:v>58</c:v>
                </c:pt>
                <c:pt idx="19">
                  <c:v>58</c:v>
                </c:pt>
                <c:pt idx="20">
                  <c:v>58</c:v>
                </c:pt>
                <c:pt idx="21">
                  <c:v>58</c:v>
                </c:pt>
                <c:pt idx="22">
                  <c:v>58</c:v>
                </c:pt>
                <c:pt idx="23">
                  <c:v>58</c:v>
                </c:pt>
                <c:pt idx="24">
                  <c:v>58</c:v>
                </c:pt>
                <c:pt idx="25">
                  <c:v>58</c:v>
                </c:pt>
                <c:pt idx="26">
                  <c:v>58</c:v>
                </c:pt>
                <c:pt idx="27">
                  <c:v>58</c:v>
                </c:pt>
                <c:pt idx="28">
                  <c:v>58</c:v>
                </c:pt>
                <c:pt idx="29">
                  <c:v>58</c:v>
                </c:pt>
                <c:pt idx="30">
                  <c:v>58</c:v>
                </c:pt>
                <c:pt idx="31">
                  <c:v>58</c:v>
                </c:pt>
                <c:pt idx="32">
                  <c:v>58</c:v>
                </c:pt>
                <c:pt idx="33">
                  <c:v>58</c:v>
                </c:pt>
                <c:pt idx="34">
                  <c:v>58</c:v>
                </c:pt>
                <c:pt idx="35">
                  <c:v>58</c:v>
                </c:pt>
                <c:pt idx="36">
                  <c:v>58</c:v>
                </c:pt>
                <c:pt idx="37">
                  <c:v>58</c:v>
                </c:pt>
                <c:pt idx="38">
                  <c:v>58</c:v>
                </c:pt>
                <c:pt idx="39">
                  <c:v>58</c:v>
                </c:pt>
                <c:pt idx="40">
                  <c:v>58</c:v>
                </c:pt>
                <c:pt idx="41">
                  <c:v>58</c:v>
                </c:pt>
                <c:pt idx="42">
                  <c:v>58</c:v>
                </c:pt>
                <c:pt idx="43">
                  <c:v>58</c:v>
                </c:pt>
                <c:pt idx="44">
                  <c:v>58</c:v>
                </c:pt>
                <c:pt idx="45">
                  <c:v>58</c:v>
                </c:pt>
                <c:pt idx="46">
                  <c:v>58</c:v>
                </c:pt>
                <c:pt idx="47">
                  <c:v>58</c:v>
                </c:pt>
                <c:pt idx="48">
                  <c:v>58</c:v>
                </c:pt>
                <c:pt idx="49">
                  <c:v>58</c:v>
                </c:pt>
                <c:pt idx="50">
                  <c:v>58</c:v>
                </c:pt>
                <c:pt idx="51">
                  <c:v>58</c:v>
                </c:pt>
                <c:pt idx="52">
                  <c:v>58</c:v>
                </c:pt>
                <c:pt idx="53">
                  <c:v>58</c:v>
                </c:pt>
                <c:pt idx="54">
                  <c:v>58</c:v>
                </c:pt>
                <c:pt idx="55">
                  <c:v>58</c:v>
                </c:pt>
                <c:pt idx="56">
                  <c:v>58</c:v>
                </c:pt>
                <c:pt idx="57">
                  <c:v>58</c:v>
                </c:pt>
                <c:pt idx="58">
                  <c:v>58</c:v>
                </c:pt>
                <c:pt idx="59">
                  <c:v>58</c:v>
                </c:pt>
                <c:pt idx="60">
                  <c:v>58</c:v>
                </c:pt>
                <c:pt idx="61">
                  <c:v>58</c:v>
                </c:pt>
                <c:pt idx="62">
                  <c:v>58</c:v>
                </c:pt>
                <c:pt idx="63">
                  <c:v>58</c:v>
                </c:pt>
                <c:pt idx="64">
                  <c:v>58</c:v>
                </c:pt>
                <c:pt idx="65">
                  <c:v>58</c:v>
                </c:pt>
                <c:pt idx="66">
                  <c:v>58</c:v>
                </c:pt>
                <c:pt idx="67">
                  <c:v>58</c:v>
                </c:pt>
                <c:pt idx="68">
                  <c:v>58</c:v>
                </c:pt>
                <c:pt idx="69">
                  <c:v>58</c:v>
                </c:pt>
                <c:pt idx="70">
                  <c:v>58</c:v>
                </c:pt>
                <c:pt idx="71">
                  <c:v>58</c:v>
                </c:pt>
                <c:pt idx="72">
                  <c:v>58</c:v>
                </c:pt>
                <c:pt idx="73">
                  <c:v>58</c:v>
                </c:pt>
                <c:pt idx="74">
                  <c:v>58</c:v>
                </c:pt>
                <c:pt idx="75">
                  <c:v>58</c:v>
                </c:pt>
                <c:pt idx="76">
                  <c:v>58</c:v>
                </c:pt>
                <c:pt idx="77">
                  <c:v>58</c:v>
                </c:pt>
                <c:pt idx="78">
                  <c:v>58</c:v>
                </c:pt>
                <c:pt idx="79">
                  <c:v>58</c:v>
                </c:pt>
                <c:pt idx="80">
                  <c:v>58</c:v>
                </c:pt>
                <c:pt idx="81">
                  <c:v>58</c:v>
                </c:pt>
                <c:pt idx="82">
                  <c:v>58</c:v>
                </c:pt>
                <c:pt idx="83">
                  <c:v>58</c:v>
                </c:pt>
                <c:pt idx="84">
                  <c:v>58</c:v>
                </c:pt>
                <c:pt idx="85">
                  <c:v>58</c:v>
                </c:pt>
                <c:pt idx="86">
                  <c:v>58</c:v>
                </c:pt>
                <c:pt idx="87">
                  <c:v>58</c:v>
                </c:pt>
                <c:pt idx="88">
                  <c:v>58</c:v>
                </c:pt>
                <c:pt idx="89">
                  <c:v>58</c:v>
                </c:pt>
                <c:pt idx="90">
                  <c:v>58</c:v>
                </c:pt>
                <c:pt idx="91">
                  <c:v>58</c:v>
                </c:pt>
                <c:pt idx="92">
                  <c:v>58</c:v>
                </c:pt>
                <c:pt idx="93">
                  <c:v>58</c:v>
                </c:pt>
                <c:pt idx="94">
                  <c:v>58</c:v>
                </c:pt>
                <c:pt idx="95">
                  <c:v>58</c:v>
                </c:pt>
                <c:pt idx="96">
                  <c:v>58</c:v>
                </c:pt>
                <c:pt idx="97">
                  <c:v>58</c:v>
                </c:pt>
                <c:pt idx="98">
                  <c:v>58</c:v>
                </c:pt>
                <c:pt idx="99">
                  <c:v>58</c:v>
                </c:pt>
                <c:pt idx="100">
                  <c:v>58</c:v>
                </c:pt>
                <c:pt idx="101">
                  <c:v>58</c:v>
                </c:pt>
                <c:pt idx="102">
                  <c:v>58</c:v>
                </c:pt>
                <c:pt idx="103">
                  <c:v>58</c:v>
                </c:pt>
                <c:pt idx="104">
                  <c:v>58</c:v>
                </c:pt>
                <c:pt idx="105">
                  <c:v>58</c:v>
                </c:pt>
                <c:pt idx="106">
                  <c:v>58</c:v>
                </c:pt>
                <c:pt idx="107">
                  <c:v>58</c:v>
                </c:pt>
                <c:pt idx="108">
                  <c:v>58</c:v>
                </c:pt>
                <c:pt idx="109">
                  <c:v>58</c:v>
                </c:pt>
                <c:pt idx="110">
                  <c:v>58</c:v>
                </c:pt>
                <c:pt idx="111">
                  <c:v>58</c:v>
                </c:pt>
                <c:pt idx="112">
                  <c:v>58</c:v>
                </c:pt>
                <c:pt idx="113">
                  <c:v>58</c:v>
                </c:pt>
                <c:pt idx="114">
                  <c:v>58</c:v>
                </c:pt>
                <c:pt idx="115">
                  <c:v>58</c:v>
                </c:pt>
                <c:pt idx="116">
                  <c:v>58</c:v>
                </c:pt>
                <c:pt idx="117">
                  <c:v>58</c:v>
                </c:pt>
                <c:pt idx="118">
                  <c:v>58</c:v>
                </c:pt>
                <c:pt idx="119">
                  <c:v>58</c:v>
                </c:pt>
                <c:pt idx="120">
                  <c:v>58</c:v>
                </c:pt>
                <c:pt idx="121">
                  <c:v>58</c:v>
                </c:pt>
                <c:pt idx="122">
                  <c:v>58</c:v>
                </c:pt>
                <c:pt idx="123">
                  <c:v>58</c:v>
                </c:pt>
                <c:pt idx="124">
                  <c:v>58</c:v>
                </c:pt>
                <c:pt idx="125">
                  <c:v>58</c:v>
                </c:pt>
                <c:pt idx="126">
                  <c:v>58</c:v>
                </c:pt>
                <c:pt idx="127">
                  <c:v>58</c:v>
                </c:pt>
                <c:pt idx="128">
                  <c:v>58</c:v>
                </c:pt>
                <c:pt idx="129">
                  <c:v>58</c:v>
                </c:pt>
                <c:pt idx="130">
                  <c:v>58</c:v>
                </c:pt>
                <c:pt idx="131">
                  <c:v>58</c:v>
                </c:pt>
                <c:pt idx="132">
                  <c:v>58</c:v>
                </c:pt>
                <c:pt idx="133">
                  <c:v>58</c:v>
                </c:pt>
                <c:pt idx="134">
                  <c:v>58</c:v>
                </c:pt>
                <c:pt idx="135">
                  <c:v>58</c:v>
                </c:pt>
                <c:pt idx="136">
                  <c:v>58</c:v>
                </c:pt>
                <c:pt idx="137">
                  <c:v>58</c:v>
                </c:pt>
                <c:pt idx="138">
                  <c:v>58</c:v>
                </c:pt>
                <c:pt idx="139">
                  <c:v>58</c:v>
                </c:pt>
                <c:pt idx="140">
                  <c:v>58</c:v>
                </c:pt>
                <c:pt idx="141">
                  <c:v>58</c:v>
                </c:pt>
                <c:pt idx="142">
                  <c:v>58</c:v>
                </c:pt>
                <c:pt idx="143">
                  <c:v>58</c:v>
                </c:pt>
                <c:pt idx="144">
                  <c:v>58</c:v>
                </c:pt>
                <c:pt idx="145">
                  <c:v>58</c:v>
                </c:pt>
                <c:pt idx="146">
                  <c:v>58</c:v>
                </c:pt>
                <c:pt idx="147">
                  <c:v>58</c:v>
                </c:pt>
                <c:pt idx="148">
                  <c:v>58</c:v>
                </c:pt>
                <c:pt idx="149">
                  <c:v>58</c:v>
                </c:pt>
                <c:pt idx="150">
                  <c:v>58</c:v>
                </c:pt>
                <c:pt idx="151">
                  <c:v>58</c:v>
                </c:pt>
                <c:pt idx="152">
                  <c:v>58</c:v>
                </c:pt>
                <c:pt idx="153">
                  <c:v>58</c:v>
                </c:pt>
                <c:pt idx="154">
                  <c:v>58</c:v>
                </c:pt>
                <c:pt idx="155">
                  <c:v>58</c:v>
                </c:pt>
                <c:pt idx="156">
                  <c:v>58</c:v>
                </c:pt>
                <c:pt idx="157">
                  <c:v>58</c:v>
                </c:pt>
                <c:pt idx="158">
                  <c:v>58</c:v>
                </c:pt>
                <c:pt idx="159">
                  <c:v>58</c:v>
                </c:pt>
                <c:pt idx="160">
                  <c:v>58</c:v>
                </c:pt>
                <c:pt idx="161">
                  <c:v>58</c:v>
                </c:pt>
                <c:pt idx="162">
                  <c:v>58</c:v>
                </c:pt>
                <c:pt idx="163">
                  <c:v>58</c:v>
                </c:pt>
                <c:pt idx="164">
                  <c:v>58</c:v>
                </c:pt>
                <c:pt idx="165">
                  <c:v>58</c:v>
                </c:pt>
                <c:pt idx="166">
                  <c:v>58</c:v>
                </c:pt>
                <c:pt idx="167">
                  <c:v>58</c:v>
                </c:pt>
                <c:pt idx="168">
                  <c:v>58</c:v>
                </c:pt>
                <c:pt idx="169">
                  <c:v>58</c:v>
                </c:pt>
                <c:pt idx="170">
                  <c:v>58</c:v>
                </c:pt>
                <c:pt idx="171">
                  <c:v>58</c:v>
                </c:pt>
                <c:pt idx="172">
                  <c:v>58</c:v>
                </c:pt>
                <c:pt idx="173">
                  <c:v>58</c:v>
                </c:pt>
                <c:pt idx="174">
                  <c:v>58</c:v>
                </c:pt>
                <c:pt idx="175">
                  <c:v>58</c:v>
                </c:pt>
                <c:pt idx="176">
                  <c:v>58</c:v>
                </c:pt>
                <c:pt idx="177">
                  <c:v>58</c:v>
                </c:pt>
                <c:pt idx="178">
                  <c:v>58</c:v>
                </c:pt>
                <c:pt idx="179">
                  <c:v>58</c:v>
                </c:pt>
                <c:pt idx="180">
                  <c:v>58</c:v>
                </c:pt>
                <c:pt idx="181">
                  <c:v>58</c:v>
                </c:pt>
              </c:numCache>
            </c:numRef>
          </c:val>
          <c:smooth val="0"/>
          <c:extLst>
            <c:ext xmlns:c16="http://schemas.microsoft.com/office/drawing/2014/chart" uri="{C3380CC4-5D6E-409C-BE32-E72D297353CC}">
              <c16:uniqueId val="{00000002-3E18-4BA3-840D-F13FAF6C21AC}"/>
            </c:ext>
          </c:extLst>
        </c:ser>
        <c:ser>
          <c:idx val="3"/>
          <c:order val="3"/>
          <c:tx>
            <c:strRef>
              <c:f>'[2]5. 3Winter 1819 PS Demand'!$E$1</c:f>
              <c:strCache>
                <c:ptCount val="1"/>
                <c:pt idx="0">
                  <c:v>Max.</c:v>
                </c:pt>
              </c:strCache>
            </c:strRef>
          </c:tx>
          <c:spPr>
            <a:ln w="22225" cap="rnd">
              <a:solidFill>
                <a:schemeClr val="tx1"/>
              </a:solidFill>
              <a:prstDash val="dash"/>
              <a:round/>
            </a:ln>
            <a:effectLst/>
          </c:spPr>
          <c:marker>
            <c:symbol val="none"/>
          </c:marker>
          <c:cat>
            <c:numRef>
              <c:f>'[2]5.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 3Winter 1819 PS Demand'!$E$2:$E$183</c:f>
              <c:numCache>
                <c:formatCode>General</c:formatCode>
                <c:ptCount val="182"/>
                <c:pt idx="0">
                  <c:v>97</c:v>
                </c:pt>
                <c:pt idx="1">
                  <c:v>97</c:v>
                </c:pt>
                <c:pt idx="2">
                  <c:v>97</c:v>
                </c:pt>
                <c:pt idx="3">
                  <c:v>97</c:v>
                </c:pt>
                <c:pt idx="4">
                  <c:v>97</c:v>
                </c:pt>
                <c:pt idx="5">
                  <c:v>97</c:v>
                </c:pt>
                <c:pt idx="6">
                  <c:v>97</c:v>
                </c:pt>
                <c:pt idx="7">
                  <c:v>97</c:v>
                </c:pt>
                <c:pt idx="8">
                  <c:v>97</c:v>
                </c:pt>
                <c:pt idx="9">
                  <c:v>97</c:v>
                </c:pt>
                <c:pt idx="10">
                  <c:v>97</c:v>
                </c:pt>
                <c:pt idx="11">
                  <c:v>97</c:v>
                </c:pt>
                <c:pt idx="12">
                  <c:v>97</c:v>
                </c:pt>
                <c:pt idx="13">
                  <c:v>97</c:v>
                </c:pt>
                <c:pt idx="14">
                  <c:v>97</c:v>
                </c:pt>
                <c:pt idx="15">
                  <c:v>97</c:v>
                </c:pt>
                <c:pt idx="16">
                  <c:v>97</c:v>
                </c:pt>
                <c:pt idx="17">
                  <c:v>97</c:v>
                </c:pt>
                <c:pt idx="18">
                  <c:v>97</c:v>
                </c:pt>
                <c:pt idx="19">
                  <c:v>97</c:v>
                </c:pt>
                <c:pt idx="20">
                  <c:v>97</c:v>
                </c:pt>
                <c:pt idx="21">
                  <c:v>97</c:v>
                </c:pt>
                <c:pt idx="22">
                  <c:v>97</c:v>
                </c:pt>
                <c:pt idx="23">
                  <c:v>97</c:v>
                </c:pt>
                <c:pt idx="24">
                  <c:v>97</c:v>
                </c:pt>
                <c:pt idx="25">
                  <c:v>97</c:v>
                </c:pt>
                <c:pt idx="26">
                  <c:v>97</c:v>
                </c:pt>
                <c:pt idx="27">
                  <c:v>97</c:v>
                </c:pt>
                <c:pt idx="28">
                  <c:v>97</c:v>
                </c:pt>
                <c:pt idx="29">
                  <c:v>97</c:v>
                </c:pt>
                <c:pt idx="30">
                  <c:v>97</c:v>
                </c:pt>
                <c:pt idx="31">
                  <c:v>97</c:v>
                </c:pt>
                <c:pt idx="32">
                  <c:v>97</c:v>
                </c:pt>
                <c:pt idx="33">
                  <c:v>97</c:v>
                </c:pt>
                <c:pt idx="34">
                  <c:v>97</c:v>
                </c:pt>
                <c:pt idx="35">
                  <c:v>97</c:v>
                </c:pt>
                <c:pt idx="36">
                  <c:v>97</c:v>
                </c:pt>
                <c:pt idx="37">
                  <c:v>97</c:v>
                </c:pt>
                <c:pt idx="38">
                  <c:v>97</c:v>
                </c:pt>
                <c:pt idx="39">
                  <c:v>97</c:v>
                </c:pt>
                <c:pt idx="40">
                  <c:v>97</c:v>
                </c:pt>
                <c:pt idx="41">
                  <c:v>97</c:v>
                </c:pt>
                <c:pt idx="42">
                  <c:v>97</c:v>
                </c:pt>
                <c:pt idx="43">
                  <c:v>97</c:v>
                </c:pt>
                <c:pt idx="44">
                  <c:v>97</c:v>
                </c:pt>
                <c:pt idx="45">
                  <c:v>97</c:v>
                </c:pt>
                <c:pt idx="46">
                  <c:v>97</c:v>
                </c:pt>
                <c:pt idx="47">
                  <c:v>97</c:v>
                </c:pt>
                <c:pt idx="48">
                  <c:v>97</c:v>
                </c:pt>
                <c:pt idx="49">
                  <c:v>97</c:v>
                </c:pt>
                <c:pt idx="50">
                  <c:v>97</c:v>
                </c:pt>
                <c:pt idx="51">
                  <c:v>97</c:v>
                </c:pt>
                <c:pt idx="52">
                  <c:v>97</c:v>
                </c:pt>
                <c:pt idx="53">
                  <c:v>97</c:v>
                </c:pt>
                <c:pt idx="54">
                  <c:v>97</c:v>
                </c:pt>
                <c:pt idx="55">
                  <c:v>97</c:v>
                </c:pt>
                <c:pt idx="56">
                  <c:v>97</c:v>
                </c:pt>
                <c:pt idx="57">
                  <c:v>97</c:v>
                </c:pt>
                <c:pt idx="58">
                  <c:v>97</c:v>
                </c:pt>
                <c:pt idx="59">
                  <c:v>97</c:v>
                </c:pt>
                <c:pt idx="60">
                  <c:v>97</c:v>
                </c:pt>
                <c:pt idx="61">
                  <c:v>97</c:v>
                </c:pt>
                <c:pt idx="62">
                  <c:v>97</c:v>
                </c:pt>
                <c:pt idx="63">
                  <c:v>97</c:v>
                </c:pt>
                <c:pt idx="64">
                  <c:v>97</c:v>
                </c:pt>
                <c:pt idx="65">
                  <c:v>97</c:v>
                </c:pt>
                <c:pt idx="66">
                  <c:v>97</c:v>
                </c:pt>
                <c:pt idx="67">
                  <c:v>97</c:v>
                </c:pt>
                <c:pt idx="68">
                  <c:v>97</c:v>
                </c:pt>
                <c:pt idx="69">
                  <c:v>97</c:v>
                </c:pt>
                <c:pt idx="70">
                  <c:v>97</c:v>
                </c:pt>
                <c:pt idx="71">
                  <c:v>97</c:v>
                </c:pt>
                <c:pt idx="72">
                  <c:v>97</c:v>
                </c:pt>
                <c:pt idx="73">
                  <c:v>97</c:v>
                </c:pt>
                <c:pt idx="74">
                  <c:v>97</c:v>
                </c:pt>
                <c:pt idx="75">
                  <c:v>97</c:v>
                </c:pt>
                <c:pt idx="76">
                  <c:v>97</c:v>
                </c:pt>
                <c:pt idx="77">
                  <c:v>97</c:v>
                </c:pt>
                <c:pt idx="78">
                  <c:v>97</c:v>
                </c:pt>
                <c:pt idx="79">
                  <c:v>97</c:v>
                </c:pt>
                <c:pt idx="80">
                  <c:v>97</c:v>
                </c:pt>
                <c:pt idx="81">
                  <c:v>97</c:v>
                </c:pt>
                <c:pt idx="82">
                  <c:v>97</c:v>
                </c:pt>
                <c:pt idx="83">
                  <c:v>97</c:v>
                </c:pt>
                <c:pt idx="84">
                  <c:v>97</c:v>
                </c:pt>
                <c:pt idx="85">
                  <c:v>97</c:v>
                </c:pt>
                <c:pt idx="86">
                  <c:v>97</c:v>
                </c:pt>
                <c:pt idx="87">
                  <c:v>97</c:v>
                </c:pt>
                <c:pt idx="88">
                  <c:v>97</c:v>
                </c:pt>
                <c:pt idx="89">
                  <c:v>97</c:v>
                </c:pt>
                <c:pt idx="90">
                  <c:v>97</c:v>
                </c:pt>
                <c:pt idx="91">
                  <c:v>97</c:v>
                </c:pt>
                <c:pt idx="92">
                  <c:v>97</c:v>
                </c:pt>
                <c:pt idx="93">
                  <c:v>97</c:v>
                </c:pt>
                <c:pt idx="94">
                  <c:v>97</c:v>
                </c:pt>
                <c:pt idx="95">
                  <c:v>97</c:v>
                </c:pt>
                <c:pt idx="96">
                  <c:v>97</c:v>
                </c:pt>
                <c:pt idx="97">
                  <c:v>97</c:v>
                </c:pt>
                <c:pt idx="98">
                  <c:v>97</c:v>
                </c:pt>
                <c:pt idx="99">
                  <c:v>97</c:v>
                </c:pt>
                <c:pt idx="100">
                  <c:v>97</c:v>
                </c:pt>
                <c:pt idx="101">
                  <c:v>97</c:v>
                </c:pt>
                <c:pt idx="102">
                  <c:v>97</c:v>
                </c:pt>
                <c:pt idx="103">
                  <c:v>97</c:v>
                </c:pt>
                <c:pt idx="104">
                  <c:v>97</c:v>
                </c:pt>
                <c:pt idx="105">
                  <c:v>97</c:v>
                </c:pt>
                <c:pt idx="106">
                  <c:v>97</c:v>
                </c:pt>
                <c:pt idx="107">
                  <c:v>97</c:v>
                </c:pt>
                <c:pt idx="108">
                  <c:v>97</c:v>
                </c:pt>
                <c:pt idx="109">
                  <c:v>97</c:v>
                </c:pt>
                <c:pt idx="110">
                  <c:v>97</c:v>
                </c:pt>
                <c:pt idx="111">
                  <c:v>97</c:v>
                </c:pt>
                <c:pt idx="112">
                  <c:v>97</c:v>
                </c:pt>
                <c:pt idx="113">
                  <c:v>97</c:v>
                </c:pt>
                <c:pt idx="114">
                  <c:v>97</c:v>
                </c:pt>
                <c:pt idx="115">
                  <c:v>97</c:v>
                </c:pt>
                <c:pt idx="116">
                  <c:v>97</c:v>
                </c:pt>
                <c:pt idx="117">
                  <c:v>97</c:v>
                </c:pt>
                <c:pt idx="118">
                  <c:v>97</c:v>
                </c:pt>
                <c:pt idx="119">
                  <c:v>97</c:v>
                </c:pt>
                <c:pt idx="120">
                  <c:v>97</c:v>
                </c:pt>
                <c:pt idx="121">
                  <c:v>97</c:v>
                </c:pt>
                <c:pt idx="122">
                  <c:v>97</c:v>
                </c:pt>
                <c:pt idx="123">
                  <c:v>97</c:v>
                </c:pt>
                <c:pt idx="124">
                  <c:v>97</c:v>
                </c:pt>
                <c:pt idx="125">
                  <c:v>97</c:v>
                </c:pt>
                <c:pt idx="126">
                  <c:v>97</c:v>
                </c:pt>
                <c:pt idx="127">
                  <c:v>97</c:v>
                </c:pt>
                <c:pt idx="128">
                  <c:v>97</c:v>
                </c:pt>
                <c:pt idx="129">
                  <c:v>97</c:v>
                </c:pt>
                <c:pt idx="130">
                  <c:v>97</c:v>
                </c:pt>
                <c:pt idx="131">
                  <c:v>97</c:v>
                </c:pt>
                <c:pt idx="132">
                  <c:v>97</c:v>
                </c:pt>
                <c:pt idx="133">
                  <c:v>97</c:v>
                </c:pt>
                <c:pt idx="134">
                  <c:v>97</c:v>
                </c:pt>
                <c:pt idx="135">
                  <c:v>97</c:v>
                </c:pt>
                <c:pt idx="136">
                  <c:v>97</c:v>
                </c:pt>
                <c:pt idx="137">
                  <c:v>97</c:v>
                </c:pt>
                <c:pt idx="138">
                  <c:v>97</c:v>
                </c:pt>
                <c:pt idx="139">
                  <c:v>97</c:v>
                </c:pt>
                <c:pt idx="140">
                  <c:v>97</c:v>
                </c:pt>
                <c:pt idx="141">
                  <c:v>97</c:v>
                </c:pt>
                <c:pt idx="142">
                  <c:v>97</c:v>
                </c:pt>
                <c:pt idx="143">
                  <c:v>97</c:v>
                </c:pt>
                <c:pt idx="144">
                  <c:v>97</c:v>
                </c:pt>
                <c:pt idx="145">
                  <c:v>97</c:v>
                </c:pt>
                <c:pt idx="146">
                  <c:v>97</c:v>
                </c:pt>
                <c:pt idx="147">
                  <c:v>97</c:v>
                </c:pt>
                <c:pt idx="148">
                  <c:v>97</c:v>
                </c:pt>
                <c:pt idx="149">
                  <c:v>97</c:v>
                </c:pt>
                <c:pt idx="150">
                  <c:v>97</c:v>
                </c:pt>
                <c:pt idx="151">
                  <c:v>97</c:v>
                </c:pt>
                <c:pt idx="152">
                  <c:v>97</c:v>
                </c:pt>
                <c:pt idx="153">
                  <c:v>97</c:v>
                </c:pt>
                <c:pt idx="154">
                  <c:v>97</c:v>
                </c:pt>
                <c:pt idx="155">
                  <c:v>97</c:v>
                </c:pt>
                <c:pt idx="156">
                  <c:v>97</c:v>
                </c:pt>
                <c:pt idx="157">
                  <c:v>97</c:v>
                </c:pt>
                <c:pt idx="158">
                  <c:v>97</c:v>
                </c:pt>
                <c:pt idx="159">
                  <c:v>97</c:v>
                </c:pt>
                <c:pt idx="160">
                  <c:v>97</c:v>
                </c:pt>
                <c:pt idx="161">
                  <c:v>97</c:v>
                </c:pt>
                <c:pt idx="162">
                  <c:v>97</c:v>
                </c:pt>
                <c:pt idx="163">
                  <c:v>97</c:v>
                </c:pt>
                <c:pt idx="164">
                  <c:v>97</c:v>
                </c:pt>
                <c:pt idx="165">
                  <c:v>97</c:v>
                </c:pt>
                <c:pt idx="166">
                  <c:v>97</c:v>
                </c:pt>
                <c:pt idx="167">
                  <c:v>97</c:v>
                </c:pt>
                <c:pt idx="168">
                  <c:v>97</c:v>
                </c:pt>
                <c:pt idx="169">
                  <c:v>97</c:v>
                </c:pt>
                <c:pt idx="170">
                  <c:v>97</c:v>
                </c:pt>
                <c:pt idx="171">
                  <c:v>97</c:v>
                </c:pt>
                <c:pt idx="172">
                  <c:v>97</c:v>
                </c:pt>
                <c:pt idx="173">
                  <c:v>97</c:v>
                </c:pt>
                <c:pt idx="174">
                  <c:v>97</c:v>
                </c:pt>
                <c:pt idx="175">
                  <c:v>97</c:v>
                </c:pt>
                <c:pt idx="176">
                  <c:v>97</c:v>
                </c:pt>
                <c:pt idx="177">
                  <c:v>97</c:v>
                </c:pt>
                <c:pt idx="178">
                  <c:v>97</c:v>
                </c:pt>
                <c:pt idx="179">
                  <c:v>97</c:v>
                </c:pt>
                <c:pt idx="180">
                  <c:v>97</c:v>
                </c:pt>
                <c:pt idx="181">
                  <c:v>97</c:v>
                </c:pt>
              </c:numCache>
            </c:numRef>
          </c:val>
          <c:smooth val="0"/>
          <c:extLst>
            <c:ext xmlns:c16="http://schemas.microsoft.com/office/drawing/2014/chart" uri="{C3380CC4-5D6E-409C-BE32-E72D297353CC}">
              <c16:uniqueId val="{00000003-3E18-4BA3-840D-F13FAF6C21AC}"/>
            </c:ext>
          </c:extLst>
        </c:ser>
        <c:dLbls>
          <c:showLegendKey val="0"/>
          <c:showVal val="0"/>
          <c:showCatName val="0"/>
          <c:showSerName val="0"/>
          <c:showPercent val="0"/>
          <c:showBubbleSize val="0"/>
        </c:dLbls>
        <c:smooth val="0"/>
        <c:axId val="410762888"/>
        <c:axId val="410762560"/>
      </c:lineChart>
      <c:catAx>
        <c:axId val="410762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762560"/>
        <c:crosses val="autoZero"/>
        <c:auto val="1"/>
        <c:lblAlgn val="ctr"/>
        <c:lblOffset val="100"/>
        <c:tickLblSkip val="1"/>
        <c:noMultiLvlLbl val="0"/>
      </c:catAx>
      <c:valAx>
        <c:axId val="410762560"/>
        <c:scaling>
          <c:orientation val="minMax"/>
          <c:max val="1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mcm/d</a:t>
                </a:r>
              </a:p>
            </c:rich>
          </c:tx>
          <c:layout>
            <c:manualLayout>
              <c:xMode val="edge"/>
              <c:yMode val="edge"/>
              <c:x val="1.5492957746478873E-2"/>
              <c:y val="0.380637589673203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762888"/>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0"/>
          <c:tx>
            <c:strRef>
              <c:f>'[2]5.5 Winter 1819 LNG Supply'!$D$2</c:f>
              <c:strCache>
                <c:ptCount val="1"/>
                <c:pt idx="0">
                  <c:v>South Hook </c:v>
                </c:pt>
              </c:strCache>
            </c:strRef>
          </c:tx>
          <c:spPr>
            <a:solidFill>
              <a:srgbClr val="CCECFF"/>
            </a:solidFill>
            <a:ln>
              <a:noFill/>
            </a:ln>
            <a:effectLst/>
          </c:spPr>
          <c:cat>
            <c:numRef>
              <c:f>'[2]5.5 Winter 1819 LNG Supply'!$A$3:$A$184</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'[2]5.5 Winter 1819 LNG Supply'!$D$3:$D$184</c:f>
              <c:numCache>
                <c:formatCode>General</c:formatCode>
                <c:ptCount val="18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7</c:v>
                </c:pt>
                <c:pt idx="17">
                  <c:v>7</c:v>
                </c:pt>
                <c:pt idx="18">
                  <c:v>7</c:v>
                </c:pt>
                <c:pt idx="19">
                  <c:v>7</c:v>
                </c:pt>
                <c:pt idx="20">
                  <c:v>7</c:v>
                </c:pt>
                <c:pt idx="21">
                  <c:v>5</c:v>
                </c:pt>
                <c:pt idx="22">
                  <c:v>5</c:v>
                </c:pt>
                <c:pt idx="23">
                  <c:v>5</c:v>
                </c:pt>
                <c:pt idx="24">
                  <c:v>5</c:v>
                </c:pt>
                <c:pt idx="25">
                  <c:v>5</c:v>
                </c:pt>
                <c:pt idx="26">
                  <c:v>5</c:v>
                </c:pt>
                <c:pt idx="27">
                  <c:v>5</c:v>
                </c:pt>
                <c:pt idx="28">
                  <c:v>7</c:v>
                </c:pt>
                <c:pt idx="29">
                  <c:v>9</c:v>
                </c:pt>
                <c:pt idx="30">
                  <c:v>8</c:v>
                </c:pt>
                <c:pt idx="31">
                  <c:v>12</c:v>
                </c:pt>
                <c:pt idx="32">
                  <c:v>18</c:v>
                </c:pt>
                <c:pt idx="33">
                  <c:v>12</c:v>
                </c:pt>
                <c:pt idx="34">
                  <c:v>12</c:v>
                </c:pt>
                <c:pt idx="35">
                  <c:v>14</c:v>
                </c:pt>
                <c:pt idx="36">
                  <c:v>13</c:v>
                </c:pt>
                <c:pt idx="37">
                  <c:v>15</c:v>
                </c:pt>
                <c:pt idx="38">
                  <c:v>17</c:v>
                </c:pt>
                <c:pt idx="39">
                  <c:v>13</c:v>
                </c:pt>
                <c:pt idx="40">
                  <c:v>14</c:v>
                </c:pt>
                <c:pt idx="41">
                  <c:v>13</c:v>
                </c:pt>
                <c:pt idx="42">
                  <c:v>11</c:v>
                </c:pt>
                <c:pt idx="43">
                  <c:v>9</c:v>
                </c:pt>
                <c:pt idx="44">
                  <c:v>9</c:v>
                </c:pt>
                <c:pt idx="45">
                  <c:v>7</c:v>
                </c:pt>
                <c:pt idx="46">
                  <c:v>7</c:v>
                </c:pt>
                <c:pt idx="47">
                  <c:v>7</c:v>
                </c:pt>
                <c:pt idx="48">
                  <c:v>6</c:v>
                </c:pt>
                <c:pt idx="49">
                  <c:v>15</c:v>
                </c:pt>
                <c:pt idx="50">
                  <c:v>22</c:v>
                </c:pt>
                <c:pt idx="51">
                  <c:v>23</c:v>
                </c:pt>
                <c:pt idx="52">
                  <c:v>24</c:v>
                </c:pt>
                <c:pt idx="53">
                  <c:v>22</c:v>
                </c:pt>
                <c:pt idx="54">
                  <c:v>7</c:v>
                </c:pt>
                <c:pt idx="55">
                  <c:v>7</c:v>
                </c:pt>
                <c:pt idx="56">
                  <c:v>12</c:v>
                </c:pt>
                <c:pt idx="57">
                  <c:v>15</c:v>
                </c:pt>
                <c:pt idx="58">
                  <c:v>15</c:v>
                </c:pt>
                <c:pt idx="59">
                  <c:v>17</c:v>
                </c:pt>
                <c:pt idx="60">
                  <c:v>18</c:v>
                </c:pt>
                <c:pt idx="61">
                  <c:v>10</c:v>
                </c:pt>
                <c:pt idx="62">
                  <c:v>11</c:v>
                </c:pt>
                <c:pt idx="63">
                  <c:v>21</c:v>
                </c:pt>
                <c:pt idx="64">
                  <c:v>20</c:v>
                </c:pt>
                <c:pt idx="65">
                  <c:v>24</c:v>
                </c:pt>
                <c:pt idx="66">
                  <c:v>10</c:v>
                </c:pt>
                <c:pt idx="67">
                  <c:v>8</c:v>
                </c:pt>
                <c:pt idx="68">
                  <c:v>8</c:v>
                </c:pt>
                <c:pt idx="69">
                  <c:v>8</c:v>
                </c:pt>
                <c:pt idx="70">
                  <c:v>14</c:v>
                </c:pt>
                <c:pt idx="71">
                  <c:v>13</c:v>
                </c:pt>
                <c:pt idx="72">
                  <c:v>17</c:v>
                </c:pt>
                <c:pt idx="73">
                  <c:v>13</c:v>
                </c:pt>
                <c:pt idx="74">
                  <c:v>15</c:v>
                </c:pt>
                <c:pt idx="75">
                  <c:v>5</c:v>
                </c:pt>
                <c:pt idx="76">
                  <c:v>8</c:v>
                </c:pt>
                <c:pt idx="77">
                  <c:v>9</c:v>
                </c:pt>
                <c:pt idx="78">
                  <c:v>14</c:v>
                </c:pt>
                <c:pt idx="79">
                  <c:v>10</c:v>
                </c:pt>
                <c:pt idx="80">
                  <c:v>13</c:v>
                </c:pt>
                <c:pt idx="81">
                  <c:v>10</c:v>
                </c:pt>
                <c:pt idx="82">
                  <c:v>10</c:v>
                </c:pt>
                <c:pt idx="83">
                  <c:v>10</c:v>
                </c:pt>
                <c:pt idx="84">
                  <c:v>11</c:v>
                </c:pt>
                <c:pt idx="85">
                  <c:v>10</c:v>
                </c:pt>
                <c:pt idx="86">
                  <c:v>9</c:v>
                </c:pt>
                <c:pt idx="87">
                  <c:v>9</c:v>
                </c:pt>
                <c:pt idx="88">
                  <c:v>11</c:v>
                </c:pt>
                <c:pt idx="89">
                  <c:v>9</c:v>
                </c:pt>
                <c:pt idx="90">
                  <c:v>9</c:v>
                </c:pt>
                <c:pt idx="91">
                  <c:v>12</c:v>
                </c:pt>
                <c:pt idx="92">
                  <c:v>5</c:v>
                </c:pt>
                <c:pt idx="93">
                  <c:v>6</c:v>
                </c:pt>
                <c:pt idx="94">
                  <c:v>11</c:v>
                </c:pt>
                <c:pt idx="95">
                  <c:v>15</c:v>
                </c:pt>
                <c:pt idx="96">
                  <c:v>10</c:v>
                </c:pt>
                <c:pt idx="97">
                  <c:v>10</c:v>
                </c:pt>
                <c:pt idx="98">
                  <c:v>10</c:v>
                </c:pt>
                <c:pt idx="99">
                  <c:v>15</c:v>
                </c:pt>
                <c:pt idx="100">
                  <c:v>17</c:v>
                </c:pt>
                <c:pt idx="101">
                  <c:v>18</c:v>
                </c:pt>
                <c:pt idx="102">
                  <c:v>18</c:v>
                </c:pt>
                <c:pt idx="103">
                  <c:v>18</c:v>
                </c:pt>
                <c:pt idx="104">
                  <c:v>18</c:v>
                </c:pt>
                <c:pt idx="105">
                  <c:v>19</c:v>
                </c:pt>
                <c:pt idx="106">
                  <c:v>17</c:v>
                </c:pt>
                <c:pt idx="107">
                  <c:v>20</c:v>
                </c:pt>
                <c:pt idx="108">
                  <c:v>26</c:v>
                </c:pt>
                <c:pt idx="109">
                  <c:v>26</c:v>
                </c:pt>
                <c:pt idx="110">
                  <c:v>26</c:v>
                </c:pt>
                <c:pt idx="111">
                  <c:v>27</c:v>
                </c:pt>
                <c:pt idx="112">
                  <c:v>32</c:v>
                </c:pt>
                <c:pt idx="113">
                  <c:v>23</c:v>
                </c:pt>
                <c:pt idx="114">
                  <c:v>24</c:v>
                </c:pt>
                <c:pt idx="115">
                  <c:v>20</c:v>
                </c:pt>
                <c:pt idx="116">
                  <c:v>18</c:v>
                </c:pt>
                <c:pt idx="117">
                  <c:v>32</c:v>
                </c:pt>
                <c:pt idx="118">
                  <c:v>32</c:v>
                </c:pt>
                <c:pt idx="119">
                  <c:v>34</c:v>
                </c:pt>
                <c:pt idx="120">
                  <c:v>34</c:v>
                </c:pt>
                <c:pt idx="121">
                  <c:v>31</c:v>
                </c:pt>
                <c:pt idx="122">
                  <c:v>31</c:v>
                </c:pt>
                <c:pt idx="123">
                  <c:v>34</c:v>
                </c:pt>
                <c:pt idx="124">
                  <c:v>35</c:v>
                </c:pt>
                <c:pt idx="125">
                  <c:v>36</c:v>
                </c:pt>
                <c:pt idx="126">
                  <c:v>40</c:v>
                </c:pt>
                <c:pt idx="127">
                  <c:v>40</c:v>
                </c:pt>
                <c:pt idx="128">
                  <c:v>38</c:v>
                </c:pt>
                <c:pt idx="129">
                  <c:v>33</c:v>
                </c:pt>
                <c:pt idx="130">
                  <c:v>33</c:v>
                </c:pt>
                <c:pt idx="131">
                  <c:v>26</c:v>
                </c:pt>
                <c:pt idx="132">
                  <c:v>25</c:v>
                </c:pt>
                <c:pt idx="133">
                  <c:v>14</c:v>
                </c:pt>
                <c:pt idx="134">
                  <c:v>13</c:v>
                </c:pt>
                <c:pt idx="135">
                  <c:v>14</c:v>
                </c:pt>
                <c:pt idx="136">
                  <c:v>14</c:v>
                </c:pt>
                <c:pt idx="137">
                  <c:v>12</c:v>
                </c:pt>
                <c:pt idx="138">
                  <c:v>13</c:v>
                </c:pt>
                <c:pt idx="139">
                  <c:v>13</c:v>
                </c:pt>
                <c:pt idx="140">
                  <c:v>13</c:v>
                </c:pt>
                <c:pt idx="141">
                  <c:v>16</c:v>
                </c:pt>
                <c:pt idx="142">
                  <c:v>16</c:v>
                </c:pt>
                <c:pt idx="143">
                  <c:v>16</c:v>
                </c:pt>
                <c:pt idx="144">
                  <c:v>18</c:v>
                </c:pt>
                <c:pt idx="145">
                  <c:v>17</c:v>
                </c:pt>
                <c:pt idx="146">
                  <c:v>15</c:v>
                </c:pt>
                <c:pt idx="147">
                  <c:v>18</c:v>
                </c:pt>
                <c:pt idx="148">
                  <c:v>18</c:v>
                </c:pt>
                <c:pt idx="149">
                  <c:v>17</c:v>
                </c:pt>
                <c:pt idx="150">
                  <c:v>15</c:v>
                </c:pt>
                <c:pt idx="151">
                  <c:v>23</c:v>
                </c:pt>
                <c:pt idx="152">
                  <c:v>19</c:v>
                </c:pt>
                <c:pt idx="153">
                  <c:v>20</c:v>
                </c:pt>
                <c:pt idx="154">
                  <c:v>23</c:v>
                </c:pt>
                <c:pt idx="155">
                  <c:v>24</c:v>
                </c:pt>
                <c:pt idx="156">
                  <c:v>22</c:v>
                </c:pt>
                <c:pt idx="157">
                  <c:v>26</c:v>
                </c:pt>
                <c:pt idx="158">
                  <c:v>24</c:v>
                </c:pt>
                <c:pt idx="159">
                  <c:v>25</c:v>
                </c:pt>
                <c:pt idx="160">
                  <c:v>24</c:v>
                </c:pt>
                <c:pt idx="161">
                  <c:v>21</c:v>
                </c:pt>
                <c:pt idx="162">
                  <c:v>23</c:v>
                </c:pt>
                <c:pt idx="163">
                  <c:v>23</c:v>
                </c:pt>
                <c:pt idx="164">
                  <c:v>22</c:v>
                </c:pt>
                <c:pt idx="165">
                  <c:v>22</c:v>
                </c:pt>
                <c:pt idx="166">
                  <c:v>15</c:v>
                </c:pt>
                <c:pt idx="167">
                  <c:v>15</c:v>
                </c:pt>
                <c:pt idx="168">
                  <c:v>18</c:v>
                </c:pt>
                <c:pt idx="169">
                  <c:v>29</c:v>
                </c:pt>
                <c:pt idx="170">
                  <c:v>24</c:v>
                </c:pt>
                <c:pt idx="171">
                  <c:v>29</c:v>
                </c:pt>
                <c:pt idx="172">
                  <c:v>22</c:v>
                </c:pt>
                <c:pt idx="173">
                  <c:v>21</c:v>
                </c:pt>
                <c:pt idx="174">
                  <c:v>21</c:v>
                </c:pt>
                <c:pt idx="175">
                  <c:v>20</c:v>
                </c:pt>
                <c:pt idx="176">
                  <c:v>25</c:v>
                </c:pt>
                <c:pt idx="177">
                  <c:v>27</c:v>
                </c:pt>
                <c:pt idx="178">
                  <c:v>26</c:v>
                </c:pt>
                <c:pt idx="179">
                  <c:v>19</c:v>
                </c:pt>
                <c:pt idx="180">
                  <c:v>21</c:v>
                </c:pt>
                <c:pt idx="181">
                  <c:v>20</c:v>
                </c:pt>
              </c:numCache>
            </c:numRef>
          </c:val>
          <c:extLst>
            <c:ext xmlns:c16="http://schemas.microsoft.com/office/drawing/2014/chart" uri="{C3380CC4-5D6E-409C-BE32-E72D297353CC}">
              <c16:uniqueId val="{00000000-C7A5-4CD8-B946-230A817C2FA7}"/>
            </c:ext>
          </c:extLst>
        </c:ser>
        <c:ser>
          <c:idx val="1"/>
          <c:order val="1"/>
          <c:tx>
            <c:strRef>
              <c:f>'[2]5.5 Winter 1819 LNG Supply'!$C$2</c:f>
              <c:strCache>
                <c:ptCount val="1"/>
                <c:pt idx="0">
                  <c:v>Isle of Grain</c:v>
                </c:pt>
              </c:strCache>
            </c:strRef>
          </c:tx>
          <c:spPr>
            <a:solidFill>
              <a:srgbClr val="FFC000"/>
            </a:solidFill>
            <a:ln>
              <a:noFill/>
            </a:ln>
            <a:effectLst/>
          </c:spPr>
          <c:cat>
            <c:numRef>
              <c:f>'[2]5.5 Winter 1819 LNG Supply'!$A$3:$A$184</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'[2]5.5 Winter 1819 LNG Supply'!$C$3:$C$184</c:f>
              <c:numCache>
                <c:formatCode>General</c:formatCode>
                <c:ptCount val="182"/>
                <c:pt idx="0">
                  <c:v>0</c:v>
                </c:pt>
                <c:pt idx="1">
                  <c:v>0</c:v>
                </c:pt>
                <c:pt idx="2">
                  <c:v>2</c:v>
                </c:pt>
                <c:pt idx="3">
                  <c:v>0</c:v>
                </c:pt>
                <c:pt idx="4">
                  <c:v>1</c:v>
                </c:pt>
                <c:pt idx="5">
                  <c:v>1</c:v>
                </c:pt>
                <c:pt idx="6">
                  <c:v>1</c:v>
                </c:pt>
                <c:pt idx="7">
                  <c:v>1</c:v>
                </c:pt>
                <c:pt idx="8">
                  <c:v>4</c:v>
                </c:pt>
                <c:pt idx="9">
                  <c:v>2</c:v>
                </c:pt>
                <c:pt idx="10">
                  <c:v>3</c:v>
                </c:pt>
                <c:pt idx="11">
                  <c:v>10</c:v>
                </c:pt>
                <c:pt idx="12">
                  <c:v>0</c:v>
                </c:pt>
                <c:pt idx="13">
                  <c:v>0</c:v>
                </c:pt>
                <c:pt idx="14">
                  <c:v>14</c:v>
                </c:pt>
                <c:pt idx="15">
                  <c:v>8</c:v>
                </c:pt>
                <c:pt idx="16">
                  <c:v>0</c:v>
                </c:pt>
                <c:pt idx="17">
                  <c:v>0</c:v>
                </c:pt>
                <c:pt idx="18">
                  <c:v>9</c:v>
                </c:pt>
                <c:pt idx="19">
                  <c:v>5</c:v>
                </c:pt>
                <c:pt idx="20">
                  <c:v>5</c:v>
                </c:pt>
                <c:pt idx="21">
                  <c:v>3</c:v>
                </c:pt>
                <c:pt idx="22">
                  <c:v>5</c:v>
                </c:pt>
                <c:pt idx="23">
                  <c:v>8</c:v>
                </c:pt>
                <c:pt idx="24">
                  <c:v>14</c:v>
                </c:pt>
                <c:pt idx="25">
                  <c:v>15</c:v>
                </c:pt>
                <c:pt idx="26">
                  <c:v>14</c:v>
                </c:pt>
                <c:pt idx="27">
                  <c:v>19</c:v>
                </c:pt>
                <c:pt idx="28">
                  <c:v>25</c:v>
                </c:pt>
                <c:pt idx="29">
                  <c:v>44</c:v>
                </c:pt>
                <c:pt idx="30">
                  <c:v>23</c:v>
                </c:pt>
                <c:pt idx="31">
                  <c:v>11</c:v>
                </c:pt>
                <c:pt idx="32">
                  <c:v>8</c:v>
                </c:pt>
                <c:pt idx="33">
                  <c:v>7</c:v>
                </c:pt>
                <c:pt idx="34">
                  <c:v>7</c:v>
                </c:pt>
                <c:pt idx="35">
                  <c:v>10</c:v>
                </c:pt>
                <c:pt idx="36">
                  <c:v>9</c:v>
                </c:pt>
                <c:pt idx="37">
                  <c:v>6</c:v>
                </c:pt>
                <c:pt idx="38">
                  <c:v>10</c:v>
                </c:pt>
                <c:pt idx="39">
                  <c:v>6</c:v>
                </c:pt>
                <c:pt idx="40">
                  <c:v>6</c:v>
                </c:pt>
                <c:pt idx="41">
                  <c:v>6</c:v>
                </c:pt>
                <c:pt idx="42">
                  <c:v>7</c:v>
                </c:pt>
                <c:pt idx="43">
                  <c:v>7</c:v>
                </c:pt>
                <c:pt idx="44">
                  <c:v>7</c:v>
                </c:pt>
                <c:pt idx="45">
                  <c:v>7</c:v>
                </c:pt>
                <c:pt idx="46">
                  <c:v>9</c:v>
                </c:pt>
                <c:pt idx="47">
                  <c:v>7</c:v>
                </c:pt>
                <c:pt idx="48">
                  <c:v>7</c:v>
                </c:pt>
                <c:pt idx="49">
                  <c:v>24</c:v>
                </c:pt>
                <c:pt idx="50">
                  <c:v>38</c:v>
                </c:pt>
                <c:pt idx="51">
                  <c:v>42</c:v>
                </c:pt>
                <c:pt idx="52">
                  <c:v>34</c:v>
                </c:pt>
                <c:pt idx="53">
                  <c:v>30</c:v>
                </c:pt>
                <c:pt idx="54">
                  <c:v>16</c:v>
                </c:pt>
                <c:pt idx="55">
                  <c:v>16</c:v>
                </c:pt>
                <c:pt idx="56">
                  <c:v>34</c:v>
                </c:pt>
                <c:pt idx="57">
                  <c:v>39</c:v>
                </c:pt>
                <c:pt idx="58">
                  <c:v>32</c:v>
                </c:pt>
                <c:pt idx="59">
                  <c:v>32</c:v>
                </c:pt>
                <c:pt idx="60">
                  <c:v>32</c:v>
                </c:pt>
                <c:pt idx="61">
                  <c:v>33</c:v>
                </c:pt>
                <c:pt idx="62">
                  <c:v>28</c:v>
                </c:pt>
                <c:pt idx="63">
                  <c:v>34</c:v>
                </c:pt>
                <c:pt idx="64">
                  <c:v>42</c:v>
                </c:pt>
                <c:pt idx="65">
                  <c:v>42</c:v>
                </c:pt>
                <c:pt idx="66">
                  <c:v>22</c:v>
                </c:pt>
                <c:pt idx="67">
                  <c:v>14</c:v>
                </c:pt>
                <c:pt idx="68">
                  <c:v>12</c:v>
                </c:pt>
                <c:pt idx="69">
                  <c:v>12</c:v>
                </c:pt>
                <c:pt idx="70">
                  <c:v>40</c:v>
                </c:pt>
                <c:pt idx="71">
                  <c:v>40</c:v>
                </c:pt>
                <c:pt idx="72">
                  <c:v>41</c:v>
                </c:pt>
                <c:pt idx="73">
                  <c:v>39</c:v>
                </c:pt>
                <c:pt idx="74">
                  <c:v>38</c:v>
                </c:pt>
                <c:pt idx="75">
                  <c:v>26</c:v>
                </c:pt>
                <c:pt idx="76">
                  <c:v>18</c:v>
                </c:pt>
                <c:pt idx="77">
                  <c:v>10</c:v>
                </c:pt>
                <c:pt idx="78">
                  <c:v>11</c:v>
                </c:pt>
                <c:pt idx="79">
                  <c:v>9</c:v>
                </c:pt>
                <c:pt idx="80">
                  <c:v>4</c:v>
                </c:pt>
                <c:pt idx="81">
                  <c:v>3</c:v>
                </c:pt>
                <c:pt idx="82">
                  <c:v>3</c:v>
                </c:pt>
                <c:pt idx="83">
                  <c:v>3</c:v>
                </c:pt>
                <c:pt idx="84">
                  <c:v>6</c:v>
                </c:pt>
                <c:pt idx="85">
                  <c:v>3</c:v>
                </c:pt>
                <c:pt idx="86">
                  <c:v>3</c:v>
                </c:pt>
                <c:pt idx="87">
                  <c:v>3</c:v>
                </c:pt>
                <c:pt idx="88">
                  <c:v>4</c:v>
                </c:pt>
                <c:pt idx="89">
                  <c:v>9</c:v>
                </c:pt>
                <c:pt idx="90">
                  <c:v>9</c:v>
                </c:pt>
                <c:pt idx="91">
                  <c:v>10</c:v>
                </c:pt>
                <c:pt idx="92">
                  <c:v>7</c:v>
                </c:pt>
                <c:pt idx="93">
                  <c:v>33</c:v>
                </c:pt>
                <c:pt idx="94">
                  <c:v>33</c:v>
                </c:pt>
                <c:pt idx="95">
                  <c:v>30</c:v>
                </c:pt>
                <c:pt idx="96">
                  <c:v>22</c:v>
                </c:pt>
                <c:pt idx="97">
                  <c:v>21</c:v>
                </c:pt>
                <c:pt idx="98">
                  <c:v>4</c:v>
                </c:pt>
                <c:pt idx="99">
                  <c:v>20</c:v>
                </c:pt>
                <c:pt idx="100">
                  <c:v>26</c:v>
                </c:pt>
                <c:pt idx="101">
                  <c:v>24</c:v>
                </c:pt>
                <c:pt idx="102">
                  <c:v>16</c:v>
                </c:pt>
                <c:pt idx="103">
                  <c:v>2</c:v>
                </c:pt>
                <c:pt idx="104">
                  <c:v>2</c:v>
                </c:pt>
                <c:pt idx="105">
                  <c:v>19</c:v>
                </c:pt>
                <c:pt idx="106">
                  <c:v>14</c:v>
                </c:pt>
                <c:pt idx="107">
                  <c:v>15</c:v>
                </c:pt>
                <c:pt idx="108">
                  <c:v>15</c:v>
                </c:pt>
                <c:pt idx="109">
                  <c:v>15</c:v>
                </c:pt>
                <c:pt idx="110">
                  <c:v>13</c:v>
                </c:pt>
                <c:pt idx="111">
                  <c:v>16</c:v>
                </c:pt>
                <c:pt idx="112">
                  <c:v>17</c:v>
                </c:pt>
                <c:pt idx="113">
                  <c:v>21</c:v>
                </c:pt>
                <c:pt idx="114">
                  <c:v>31</c:v>
                </c:pt>
                <c:pt idx="115">
                  <c:v>23</c:v>
                </c:pt>
                <c:pt idx="116">
                  <c:v>16</c:v>
                </c:pt>
                <c:pt idx="117">
                  <c:v>13</c:v>
                </c:pt>
                <c:pt idx="118">
                  <c:v>13</c:v>
                </c:pt>
                <c:pt idx="119">
                  <c:v>17</c:v>
                </c:pt>
                <c:pt idx="120">
                  <c:v>16</c:v>
                </c:pt>
                <c:pt idx="121">
                  <c:v>21</c:v>
                </c:pt>
                <c:pt idx="122">
                  <c:v>21</c:v>
                </c:pt>
                <c:pt idx="123">
                  <c:v>22</c:v>
                </c:pt>
                <c:pt idx="124">
                  <c:v>22</c:v>
                </c:pt>
                <c:pt idx="125">
                  <c:v>22</c:v>
                </c:pt>
                <c:pt idx="126">
                  <c:v>19</c:v>
                </c:pt>
                <c:pt idx="127">
                  <c:v>21</c:v>
                </c:pt>
                <c:pt idx="128">
                  <c:v>20</c:v>
                </c:pt>
                <c:pt idx="129">
                  <c:v>21</c:v>
                </c:pt>
                <c:pt idx="130">
                  <c:v>12</c:v>
                </c:pt>
                <c:pt idx="131">
                  <c:v>6</c:v>
                </c:pt>
                <c:pt idx="132">
                  <c:v>6</c:v>
                </c:pt>
                <c:pt idx="133">
                  <c:v>19</c:v>
                </c:pt>
                <c:pt idx="134">
                  <c:v>22</c:v>
                </c:pt>
                <c:pt idx="135">
                  <c:v>22</c:v>
                </c:pt>
                <c:pt idx="136">
                  <c:v>26</c:v>
                </c:pt>
                <c:pt idx="137">
                  <c:v>20</c:v>
                </c:pt>
                <c:pt idx="138">
                  <c:v>16</c:v>
                </c:pt>
                <c:pt idx="139">
                  <c:v>16</c:v>
                </c:pt>
                <c:pt idx="140">
                  <c:v>19</c:v>
                </c:pt>
                <c:pt idx="141">
                  <c:v>21</c:v>
                </c:pt>
                <c:pt idx="142">
                  <c:v>14</c:v>
                </c:pt>
                <c:pt idx="143">
                  <c:v>14</c:v>
                </c:pt>
                <c:pt idx="144">
                  <c:v>21</c:v>
                </c:pt>
                <c:pt idx="145">
                  <c:v>12</c:v>
                </c:pt>
                <c:pt idx="146">
                  <c:v>13</c:v>
                </c:pt>
                <c:pt idx="147">
                  <c:v>31</c:v>
                </c:pt>
                <c:pt idx="148">
                  <c:v>30</c:v>
                </c:pt>
                <c:pt idx="149">
                  <c:v>27</c:v>
                </c:pt>
                <c:pt idx="150">
                  <c:v>31</c:v>
                </c:pt>
                <c:pt idx="151">
                  <c:v>20</c:v>
                </c:pt>
                <c:pt idx="152">
                  <c:v>11</c:v>
                </c:pt>
                <c:pt idx="153">
                  <c:v>3</c:v>
                </c:pt>
                <c:pt idx="154">
                  <c:v>8</c:v>
                </c:pt>
                <c:pt idx="155">
                  <c:v>13</c:v>
                </c:pt>
                <c:pt idx="156">
                  <c:v>8</c:v>
                </c:pt>
                <c:pt idx="157">
                  <c:v>18</c:v>
                </c:pt>
                <c:pt idx="158">
                  <c:v>20</c:v>
                </c:pt>
                <c:pt idx="159">
                  <c:v>12</c:v>
                </c:pt>
                <c:pt idx="160">
                  <c:v>12</c:v>
                </c:pt>
                <c:pt idx="161">
                  <c:v>22</c:v>
                </c:pt>
                <c:pt idx="162">
                  <c:v>23</c:v>
                </c:pt>
                <c:pt idx="163">
                  <c:v>23</c:v>
                </c:pt>
                <c:pt idx="164">
                  <c:v>13</c:v>
                </c:pt>
                <c:pt idx="165">
                  <c:v>16</c:v>
                </c:pt>
                <c:pt idx="166">
                  <c:v>12</c:v>
                </c:pt>
                <c:pt idx="167">
                  <c:v>12</c:v>
                </c:pt>
                <c:pt idx="168">
                  <c:v>23</c:v>
                </c:pt>
                <c:pt idx="169">
                  <c:v>27</c:v>
                </c:pt>
                <c:pt idx="170">
                  <c:v>19</c:v>
                </c:pt>
                <c:pt idx="171">
                  <c:v>17</c:v>
                </c:pt>
                <c:pt idx="172">
                  <c:v>18</c:v>
                </c:pt>
                <c:pt idx="173">
                  <c:v>17</c:v>
                </c:pt>
                <c:pt idx="174">
                  <c:v>17</c:v>
                </c:pt>
                <c:pt idx="175">
                  <c:v>22</c:v>
                </c:pt>
                <c:pt idx="176">
                  <c:v>21</c:v>
                </c:pt>
                <c:pt idx="177">
                  <c:v>9</c:v>
                </c:pt>
                <c:pt idx="178">
                  <c:v>8</c:v>
                </c:pt>
                <c:pt idx="179">
                  <c:v>4</c:v>
                </c:pt>
                <c:pt idx="180">
                  <c:v>11</c:v>
                </c:pt>
                <c:pt idx="181">
                  <c:v>12</c:v>
                </c:pt>
              </c:numCache>
            </c:numRef>
          </c:val>
          <c:extLst>
            <c:ext xmlns:c16="http://schemas.microsoft.com/office/drawing/2014/chart" uri="{C3380CC4-5D6E-409C-BE32-E72D297353CC}">
              <c16:uniqueId val="{00000001-C7A5-4CD8-B946-230A817C2FA7}"/>
            </c:ext>
          </c:extLst>
        </c:ser>
        <c:ser>
          <c:idx val="0"/>
          <c:order val="2"/>
          <c:tx>
            <c:strRef>
              <c:f>'[2]5.5 Winter 1819 LNG Supply'!$B$2</c:f>
              <c:strCache>
                <c:ptCount val="1"/>
                <c:pt idx="0">
                  <c:v>Dragon </c:v>
                </c:pt>
              </c:strCache>
            </c:strRef>
          </c:tx>
          <c:spPr>
            <a:solidFill>
              <a:schemeClr val="accent1"/>
            </a:solidFill>
            <a:ln>
              <a:noFill/>
            </a:ln>
            <a:effectLst/>
          </c:spPr>
          <c:cat>
            <c:numRef>
              <c:f>'[2]5.5 Winter 1819 LNG Supply'!$A$3:$A$184</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'[2]5.5 Winter 1819 LNG Supply'!$B$3:$B$184</c:f>
              <c:numCache>
                <c:formatCode>General</c:formatCode>
                <c:ptCount val="182"/>
                <c:pt idx="0">
                  <c:v>5</c:v>
                </c:pt>
                <c:pt idx="1">
                  <c:v>8</c:v>
                </c:pt>
                <c:pt idx="2">
                  <c:v>7</c:v>
                </c:pt>
                <c:pt idx="3">
                  <c:v>7</c:v>
                </c:pt>
                <c:pt idx="4">
                  <c:v>4</c:v>
                </c:pt>
                <c:pt idx="5">
                  <c:v>5</c:v>
                </c:pt>
                <c:pt idx="6">
                  <c:v>5</c:v>
                </c:pt>
                <c:pt idx="7">
                  <c:v>6</c:v>
                </c:pt>
                <c:pt idx="8">
                  <c:v>7</c:v>
                </c:pt>
                <c:pt idx="9">
                  <c:v>10</c:v>
                </c:pt>
                <c:pt idx="10">
                  <c:v>7</c:v>
                </c:pt>
                <c:pt idx="11">
                  <c:v>8</c:v>
                </c:pt>
                <c:pt idx="12">
                  <c:v>0</c:v>
                </c:pt>
                <c:pt idx="13">
                  <c:v>3</c:v>
                </c:pt>
                <c:pt idx="14">
                  <c:v>9</c:v>
                </c:pt>
                <c:pt idx="15">
                  <c:v>9</c:v>
                </c:pt>
                <c:pt idx="16">
                  <c:v>7</c:v>
                </c:pt>
                <c:pt idx="17">
                  <c:v>11</c:v>
                </c:pt>
                <c:pt idx="18">
                  <c:v>7</c:v>
                </c:pt>
                <c:pt idx="19">
                  <c:v>6</c:v>
                </c:pt>
                <c:pt idx="20">
                  <c:v>3</c:v>
                </c:pt>
                <c:pt idx="21">
                  <c:v>2</c:v>
                </c:pt>
                <c:pt idx="22">
                  <c:v>0</c:v>
                </c:pt>
                <c:pt idx="23">
                  <c:v>8</c:v>
                </c:pt>
                <c:pt idx="24">
                  <c:v>9</c:v>
                </c:pt>
                <c:pt idx="25">
                  <c:v>10</c:v>
                </c:pt>
                <c:pt idx="26">
                  <c:v>11</c:v>
                </c:pt>
                <c:pt idx="27">
                  <c:v>13</c:v>
                </c:pt>
                <c:pt idx="28">
                  <c:v>19</c:v>
                </c:pt>
                <c:pt idx="29">
                  <c:v>18</c:v>
                </c:pt>
                <c:pt idx="30">
                  <c:v>16</c:v>
                </c:pt>
                <c:pt idx="31">
                  <c:v>21</c:v>
                </c:pt>
                <c:pt idx="32">
                  <c:v>21</c:v>
                </c:pt>
                <c:pt idx="33">
                  <c:v>6</c:v>
                </c:pt>
                <c:pt idx="34">
                  <c:v>7</c:v>
                </c:pt>
                <c:pt idx="35">
                  <c:v>11</c:v>
                </c:pt>
                <c:pt idx="36">
                  <c:v>5</c:v>
                </c:pt>
                <c:pt idx="37">
                  <c:v>9</c:v>
                </c:pt>
                <c:pt idx="38">
                  <c:v>2</c:v>
                </c:pt>
                <c:pt idx="39">
                  <c:v>1</c:v>
                </c:pt>
                <c:pt idx="40">
                  <c:v>16</c:v>
                </c:pt>
                <c:pt idx="41">
                  <c:v>23</c:v>
                </c:pt>
                <c:pt idx="42">
                  <c:v>23</c:v>
                </c:pt>
                <c:pt idx="43">
                  <c:v>22</c:v>
                </c:pt>
                <c:pt idx="44">
                  <c:v>9</c:v>
                </c:pt>
                <c:pt idx="45">
                  <c:v>2</c:v>
                </c:pt>
                <c:pt idx="46">
                  <c:v>3</c:v>
                </c:pt>
                <c:pt idx="47">
                  <c:v>9</c:v>
                </c:pt>
                <c:pt idx="48">
                  <c:v>11</c:v>
                </c:pt>
                <c:pt idx="49">
                  <c:v>11</c:v>
                </c:pt>
                <c:pt idx="50">
                  <c:v>18</c:v>
                </c:pt>
                <c:pt idx="51">
                  <c:v>20</c:v>
                </c:pt>
                <c:pt idx="52">
                  <c:v>21</c:v>
                </c:pt>
                <c:pt idx="53">
                  <c:v>13</c:v>
                </c:pt>
                <c:pt idx="54">
                  <c:v>14</c:v>
                </c:pt>
                <c:pt idx="55">
                  <c:v>14</c:v>
                </c:pt>
                <c:pt idx="56">
                  <c:v>20</c:v>
                </c:pt>
                <c:pt idx="57">
                  <c:v>20</c:v>
                </c:pt>
                <c:pt idx="58">
                  <c:v>19</c:v>
                </c:pt>
                <c:pt idx="59">
                  <c:v>21</c:v>
                </c:pt>
                <c:pt idx="60">
                  <c:v>21</c:v>
                </c:pt>
                <c:pt idx="61">
                  <c:v>10</c:v>
                </c:pt>
                <c:pt idx="62">
                  <c:v>21</c:v>
                </c:pt>
                <c:pt idx="63">
                  <c:v>21</c:v>
                </c:pt>
                <c:pt idx="64">
                  <c:v>23</c:v>
                </c:pt>
                <c:pt idx="65">
                  <c:v>23</c:v>
                </c:pt>
                <c:pt idx="66">
                  <c:v>21</c:v>
                </c:pt>
                <c:pt idx="67">
                  <c:v>12</c:v>
                </c:pt>
                <c:pt idx="68">
                  <c:v>8</c:v>
                </c:pt>
                <c:pt idx="69">
                  <c:v>9</c:v>
                </c:pt>
                <c:pt idx="70">
                  <c:v>19</c:v>
                </c:pt>
                <c:pt idx="71">
                  <c:v>10</c:v>
                </c:pt>
                <c:pt idx="72">
                  <c:v>8</c:v>
                </c:pt>
                <c:pt idx="73">
                  <c:v>21</c:v>
                </c:pt>
                <c:pt idx="74">
                  <c:v>24</c:v>
                </c:pt>
                <c:pt idx="75">
                  <c:v>18</c:v>
                </c:pt>
                <c:pt idx="76">
                  <c:v>18</c:v>
                </c:pt>
                <c:pt idx="77">
                  <c:v>9</c:v>
                </c:pt>
                <c:pt idx="78">
                  <c:v>5</c:v>
                </c:pt>
                <c:pt idx="79">
                  <c:v>11</c:v>
                </c:pt>
                <c:pt idx="80">
                  <c:v>11</c:v>
                </c:pt>
                <c:pt idx="81">
                  <c:v>8</c:v>
                </c:pt>
                <c:pt idx="82">
                  <c:v>11</c:v>
                </c:pt>
                <c:pt idx="83">
                  <c:v>7</c:v>
                </c:pt>
                <c:pt idx="84">
                  <c:v>16</c:v>
                </c:pt>
                <c:pt idx="85">
                  <c:v>15</c:v>
                </c:pt>
                <c:pt idx="86">
                  <c:v>15</c:v>
                </c:pt>
                <c:pt idx="87">
                  <c:v>22</c:v>
                </c:pt>
                <c:pt idx="88">
                  <c:v>18</c:v>
                </c:pt>
                <c:pt idx="89">
                  <c:v>17</c:v>
                </c:pt>
                <c:pt idx="90">
                  <c:v>15</c:v>
                </c:pt>
                <c:pt idx="91">
                  <c:v>13</c:v>
                </c:pt>
                <c:pt idx="92">
                  <c:v>20</c:v>
                </c:pt>
                <c:pt idx="93">
                  <c:v>19</c:v>
                </c:pt>
                <c:pt idx="94">
                  <c:v>18</c:v>
                </c:pt>
                <c:pt idx="95">
                  <c:v>22</c:v>
                </c:pt>
                <c:pt idx="96">
                  <c:v>19</c:v>
                </c:pt>
                <c:pt idx="97">
                  <c:v>19</c:v>
                </c:pt>
                <c:pt idx="98">
                  <c:v>9</c:v>
                </c:pt>
                <c:pt idx="99">
                  <c:v>19</c:v>
                </c:pt>
                <c:pt idx="100">
                  <c:v>25</c:v>
                </c:pt>
                <c:pt idx="101">
                  <c:v>27</c:v>
                </c:pt>
                <c:pt idx="102">
                  <c:v>23</c:v>
                </c:pt>
                <c:pt idx="103">
                  <c:v>16</c:v>
                </c:pt>
                <c:pt idx="104">
                  <c:v>12</c:v>
                </c:pt>
                <c:pt idx="105">
                  <c:v>4</c:v>
                </c:pt>
                <c:pt idx="106">
                  <c:v>0</c:v>
                </c:pt>
                <c:pt idx="107">
                  <c:v>9</c:v>
                </c:pt>
                <c:pt idx="108">
                  <c:v>0</c:v>
                </c:pt>
                <c:pt idx="109">
                  <c:v>8</c:v>
                </c:pt>
                <c:pt idx="110">
                  <c:v>13</c:v>
                </c:pt>
                <c:pt idx="111">
                  <c:v>11</c:v>
                </c:pt>
                <c:pt idx="112">
                  <c:v>18</c:v>
                </c:pt>
                <c:pt idx="113">
                  <c:v>18</c:v>
                </c:pt>
                <c:pt idx="114">
                  <c:v>11</c:v>
                </c:pt>
                <c:pt idx="115">
                  <c:v>2</c:v>
                </c:pt>
                <c:pt idx="116">
                  <c:v>2</c:v>
                </c:pt>
                <c:pt idx="117">
                  <c:v>0</c:v>
                </c:pt>
                <c:pt idx="118">
                  <c:v>0</c:v>
                </c:pt>
                <c:pt idx="119">
                  <c:v>0</c:v>
                </c:pt>
                <c:pt idx="120">
                  <c:v>5</c:v>
                </c:pt>
                <c:pt idx="121">
                  <c:v>1</c:v>
                </c:pt>
                <c:pt idx="122">
                  <c:v>3</c:v>
                </c:pt>
                <c:pt idx="123">
                  <c:v>8</c:v>
                </c:pt>
                <c:pt idx="124">
                  <c:v>3</c:v>
                </c:pt>
                <c:pt idx="125">
                  <c:v>6</c:v>
                </c:pt>
                <c:pt idx="126">
                  <c:v>6</c:v>
                </c:pt>
                <c:pt idx="127">
                  <c:v>8</c:v>
                </c:pt>
                <c:pt idx="128">
                  <c:v>4</c:v>
                </c:pt>
                <c:pt idx="129">
                  <c:v>2</c:v>
                </c:pt>
                <c:pt idx="130">
                  <c:v>3</c:v>
                </c:pt>
                <c:pt idx="131">
                  <c:v>3</c:v>
                </c:pt>
                <c:pt idx="132">
                  <c:v>12</c:v>
                </c:pt>
                <c:pt idx="133">
                  <c:v>7</c:v>
                </c:pt>
                <c:pt idx="134">
                  <c:v>7</c:v>
                </c:pt>
                <c:pt idx="135">
                  <c:v>7</c:v>
                </c:pt>
                <c:pt idx="136">
                  <c:v>7</c:v>
                </c:pt>
                <c:pt idx="137">
                  <c:v>5</c:v>
                </c:pt>
                <c:pt idx="138">
                  <c:v>3</c:v>
                </c:pt>
                <c:pt idx="139">
                  <c:v>3</c:v>
                </c:pt>
                <c:pt idx="140">
                  <c:v>7</c:v>
                </c:pt>
                <c:pt idx="141">
                  <c:v>7</c:v>
                </c:pt>
                <c:pt idx="142">
                  <c:v>7</c:v>
                </c:pt>
                <c:pt idx="143">
                  <c:v>5</c:v>
                </c:pt>
                <c:pt idx="144">
                  <c:v>8</c:v>
                </c:pt>
                <c:pt idx="145">
                  <c:v>3</c:v>
                </c:pt>
                <c:pt idx="146">
                  <c:v>6</c:v>
                </c:pt>
                <c:pt idx="147">
                  <c:v>4</c:v>
                </c:pt>
                <c:pt idx="148">
                  <c:v>6</c:v>
                </c:pt>
                <c:pt idx="149">
                  <c:v>6</c:v>
                </c:pt>
                <c:pt idx="150">
                  <c:v>6</c:v>
                </c:pt>
                <c:pt idx="151">
                  <c:v>25</c:v>
                </c:pt>
                <c:pt idx="152">
                  <c:v>6</c:v>
                </c:pt>
                <c:pt idx="153">
                  <c:v>8</c:v>
                </c:pt>
                <c:pt idx="154">
                  <c:v>26</c:v>
                </c:pt>
                <c:pt idx="155">
                  <c:v>22</c:v>
                </c:pt>
                <c:pt idx="156">
                  <c:v>23</c:v>
                </c:pt>
                <c:pt idx="157">
                  <c:v>25</c:v>
                </c:pt>
                <c:pt idx="158">
                  <c:v>19</c:v>
                </c:pt>
                <c:pt idx="159">
                  <c:v>18</c:v>
                </c:pt>
                <c:pt idx="160">
                  <c:v>19</c:v>
                </c:pt>
                <c:pt idx="161">
                  <c:v>23</c:v>
                </c:pt>
                <c:pt idx="162">
                  <c:v>23</c:v>
                </c:pt>
                <c:pt idx="163">
                  <c:v>23</c:v>
                </c:pt>
                <c:pt idx="164">
                  <c:v>23</c:v>
                </c:pt>
                <c:pt idx="165">
                  <c:v>15</c:v>
                </c:pt>
                <c:pt idx="166">
                  <c:v>12</c:v>
                </c:pt>
                <c:pt idx="167">
                  <c:v>15</c:v>
                </c:pt>
                <c:pt idx="168">
                  <c:v>10</c:v>
                </c:pt>
                <c:pt idx="169">
                  <c:v>8</c:v>
                </c:pt>
                <c:pt idx="170">
                  <c:v>7</c:v>
                </c:pt>
                <c:pt idx="171">
                  <c:v>3</c:v>
                </c:pt>
                <c:pt idx="172">
                  <c:v>3</c:v>
                </c:pt>
                <c:pt idx="173">
                  <c:v>10</c:v>
                </c:pt>
                <c:pt idx="174">
                  <c:v>8</c:v>
                </c:pt>
                <c:pt idx="175">
                  <c:v>6</c:v>
                </c:pt>
                <c:pt idx="176">
                  <c:v>5</c:v>
                </c:pt>
                <c:pt idx="177">
                  <c:v>7</c:v>
                </c:pt>
                <c:pt idx="178">
                  <c:v>8</c:v>
                </c:pt>
                <c:pt idx="179">
                  <c:v>7</c:v>
                </c:pt>
                <c:pt idx="180">
                  <c:v>4</c:v>
                </c:pt>
                <c:pt idx="181">
                  <c:v>7</c:v>
                </c:pt>
              </c:numCache>
            </c:numRef>
          </c:val>
          <c:extLst>
            <c:ext xmlns:c16="http://schemas.microsoft.com/office/drawing/2014/chart" uri="{C3380CC4-5D6E-409C-BE32-E72D297353CC}">
              <c16:uniqueId val="{00000002-C7A5-4CD8-B946-230A817C2FA7}"/>
            </c:ext>
          </c:extLst>
        </c:ser>
        <c:dLbls>
          <c:showLegendKey val="0"/>
          <c:showVal val="0"/>
          <c:showCatName val="0"/>
          <c:showSerName val="0"/>
          <c:showPercent val="0"/>
          <c:showBubbleSize val="0"/>
        </c:dLbls>
        <c:axId val="487579928"/>
        <c:axId val="487579272"/>
      </c:areaChart>
      <c:catAx>
        <c:axId val="487579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579272"/>
        <c:crosses val="autoZero"/>
        <c:auto val="1"/>
        <c:lblAlgn val="ctr"/>
        <c:lblOffset val="100"/>
        <c:tickLblSkip val="1"/>
        <c:noMultiLvlLbl val="0"/>
      </c:catAx>
      <c:valAx>
        <c:axId val="487579272"/>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57992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0"/>
          <c:tx>
            <c:strRef>
              <c:f>'[2]5.6 Winter 1718 LNG Supply'!$D$2</c:f>
              <c:strCache>
                <c:ptCount val="1"/>
                <c:pt idx="0">
                  <c:v>South Hook </c:v>
                </c:pt>
              </c:strCache>
            </c:strRef>
          </c:tx>
          <c:spPr>
            <a:solidFill>
              <a:srgbClr val="CCECFF"/>
            </a:solidFill>
            <a:ln>
              <a:noFill/>
            </a:ln>
            <a:effectLst/>
          </c:spPr>
          <c:cat>
            <c:numRef>
              <c:f>'[2]5.6 Winter 1718 LNG Supply'!$A$3:$A$184</c:f>
              <c:numCache>
                <c:formatCode>General</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'[2]5.6 Winter 1718 LNG Supply'!$D$3:$D$184</c:f>
              <c:numCache>
                <c:formatCode>General</c:formatCode>
                <c:ptCount val="182"/>
                <c:pt idx="0">
                  <c:v>5</c:v>
                </c:pt>
                <c:pt idx="1">
                  <c:v>5</c:v>
                </c:pt>
                <c:pt idx="2">
                  <c:v>5</c:v>
                </c:pt>
                <c:pt idx="3">
                  <c:v>5</c:v>
                </c:pt>
                <c:pt idx="4">
                  <c:v>5</c:v>
                </c:pt>
                <c:pt idx="5">
                  <c:v>5</c:v>
                </c:pt>
                <c:pt idx="6">
                  <c:v>5</c:v>
                </c:pt>
                <c:pt idx="7">
                  <c:v>7</c:v>
                </c:pt>
                <c:pt idx="8">
                  <c:v>7</c:v>
                </c:pt>
                <c:pt idx="9">
                  <c:v>7</c:v>
                </c:pt>
                <c:pt idx="10">
                  <c:v>6</c:v>
                </c:pt>
                <c:pt idx="11">
                  <c:v>5</c:v>
                </c:pt>
                <c:pt idx="12">
                  <c:v>5</c:v>
                </c:pt>
                <c:pt idx="13">
                  <c:v>5</c:v>
                </c:pt>
                <c:pt idx="14">
                  <c:v>5</c:v>
                </c:pt>
                <c:pt idx="15">
                  <c:v>5</c:v>
                </c:pt>
                <c:pt idx="16">
                  <c:v>5</c:v>
                </c:pt>
                <c:pt idx="17">
                  <c:v>6</c:v>
                </c:pt>
                <c:pt idx="18">
                  <c:v>6</c:v>
                </c:pt>
                <c:pt idx="19">
                  <c:v>6</c:v>
                </c:pt>
                <c:pt idx="20">
                  <c:v>9</c:v>
                </c:pt>
                <c:pt idx="21">
                  <c:v>7</c:v>
                </c:pt>
                <c:pt idx="22">
                  <c:v>16</c:v>
                </c:pt>
                <c:pt idx="23">
                  <c:v>16</c:v>
                </c:pt>
                <c:pt idx="24">
                  <c:v>13</c:v>
                </c:pt>
                <c:pt idx="25">
                  <c:v>17</c:v>
                </c:pt>
                <c:pt idx="26">
                  <c:v>13</c:v>
                </c:pt>
                <c:pt idx="27">
                  <c:v>7</c:v>
                </c:pt>
                <c:pt idx="28">
                  <c:v>8</c:v>
                </c:pt>
                <c:pt idx="29">
                  <c:v>22</c:v>
                </c:pt>
                <c:pt idx="30">
                  <c:v>16</c:v>
                </c:pt>
                <c:pt idx="31">
                  <c:v>9</c:v>
                </c:pt>
                <c:pt idx="32">
                  <c:v>9</c:v>
                </c:pt>
                <c:pt idx="33">
                  <c:v>12</c:v>
                </c:pt>
                <c:pt idx="34">
                  <c:v>10</c:v>
                </c:pt>
                <c:pt idx="35">
                  <c:v>9</c:v>
                </c:pt>
                <c:pt idx="36">
                  <c:v>11</c:v>
                </c:pt>
                <c:pt idx="37">
                  <c:v>11</c:v>
                </c:pt>
                <c:pt idx="38">
                  <c:v>11</c:v>
                </c:pt>
                <c:pt idx="39">
                  <c:v>12</c:v>
                </c:pt>
                <c:pt idx="40">
                  <c:v>10</c:v>
                </c:pt>
                <c:pt idx="41">
                  <c:v>9</c:v>
                </c:pt>
                <c:pt idx="42">
                  <c:v>9</c:v>
                </c:pt>
                <c:pt idx="43">
                  <c:v>12</c:v>
                </c:pt>
                <c:pt idx="44">
                  <c:v>13</c:v>
                </c:pt>
                <c:pt idx="45">
                  <c:v>12</c:v>
                </c:pt>
                <c:pt idx="46">
                  <c:v>13</c:v>
                </c:pt>
                <c:pt idx="47">
                  <c:v>12</c:v>
                </c:pt>
                <c:pt idx="48">
                  <c:v>13</c:v>
                </c:pt>
                <c:pt idx="49">
                  <c:v>12</c:v>
                </c:pt>
                <c:pt idx="50">
                  <c:v>13</c:v>
                </c:pt>
                <c:pt idx="51">
                  <c:v>14</c:v>
                </c:pt>
                <c:pt idx="52">
                  <c:v>10</c:v>
                </c:pt>
                <c:pt idx="53">
                  <c:v>10</c:v>
                </c:pt>
                <c:pt idx="54">
                  <c:v>8</c:v>
                </c:pt>
                <c:pt idx="55">
                  <c:v>8</c:v>
                </c:pt>
                <c:pt idx="56">
                  <c:v>9</c:v>
                </c:pt>
                <c:pt idx="57">
                  <c:v>10</c:v>
                </c:pt>
                <c:pt idx="58">
                  <c:v>10</c:v>
                </c:pt>
                <c:pt idx="59">
                  <c:v>5</c:v>
                </c:pt>
                <c:pt idx="60">
                  <c:v>6</c:v>
                </c:pt>
                <c:pt idx="61">
                  <c:v>6</c:v>
                </c:pt>
                <c:pt idx="62">
                  <c:v>5</c:v>
                </c:pt>
                <c:pt idx="63">
                  <c:v>5</c:v>
                </c:pt>
                <c:pt idx="64">
                  <c:v>6</c:v>
                </c:pt>
                <c:pt idx="65">
                  <c:v>7</c:v>
                </c:pt>
                <c:pt idx="66">
                  <c:v>6</c:v>
                </c:pt>
                <c:pt idx="67">
                  <c:v>6</c:v>
                </c:pt>
                <c:pt idx="68">
                  <c:v>5</c:v>
                </c:pt>
                <c:pt idx="69">
                  <c:v>6</c:v>
                </c:pt>
                <c:pt idx="70">
                  <c:v>7</c:v>
                </c:pt>
                <c:pt idx="71">
                  <c:v>5</c:v>
                </c:pt>
                <c:pt idx="72">
                  <c:v>7</c:v>
                </c:pt>
                <c:pt idx="73">
                  <c:v>7</c:v>
                </c:pt>
                <c:pt idx="74">
                  <c:v>7</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6</c:v>
                </c:pt>
                <c:pt idx="144">
                  <c:v>7</c:v>
                </c:pt>
                <c:pt idx="145">
                  <c:v>6</c:v>
                </c:pt>
                <c:pt idx="146">
                  <c:v>5</c:v>
                </c:pt>
                <c:pt idx="147">
                  <c:v>5</c:v>
                </c:pt>
                <c:pt idx="148">
                  <c:v>6</c:v>
                </c:pt>
                <c:pt idx="149">
                  <c:v>12</c:v>
                </c:pt>
                <c:pt idx="150">
                  <c:v>18</c:v>
                </c:pt>
                <c:pt idx="151">
                  <c:v>6</c:v>
                </c:pt>
                <c:pt idx="152">
                  <c:v>7</c:v>
                </c:pt>
                <c:pt idx="153">
                  <c:v>7</c:v>
                </c:pt>
                <c:pt idx="154">
                  <c:v>6</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6</c:v>
                </c:pt>
                <c:pt idx="173">
                  <c:v>6</c:v>
                </c:pt>
                <c:pt idx="174">
                  <c:v>7</c:v>
                </c:pt>
                <c:pt idx="175">
                  <c:v>19</c:v>
                </c:pt>
                <c:pt idx="176">
                  <c:v>18</c:v>
                </c:pt>
                <c:pt idx="177">
                  <c:v>19</c:v>
                </c:pt>
                <c:pt idx="178">
                  <c:v>18</c:v>
                </c:pt>
                <c:pt idx="179">
                  <c:v>19</c:v>
                </c:pt>
                <c:pt idx="180">
                  <c:v>21</c:v>
                </c:pt>
                <c:pt idx="181">
                  <c:v>20</c:v>
                </c:pt>
              </c:numCache>
            </c:numRef>
          </c:val>
          <c:extLst>
            <c:ext xmlns:c16="http://schemas.microsoft.com/office/drawing/2014/chart" uri="{C3380CC4-5D6E-409C-BE32-E72D297353CC}">
              <c16:uniqueId val="{00000000-6AFB-4FEF-97DA-71409865178D}"/>
            </c:ext>
          </c:extLst>
        </c:ser>
        <c:ser>
          <c:idx val="1"/>
          <c:order val="1"/>
          <c:tx>
            <c:strRef>
              <c:f>'[2]5.6 Winter 1718 LNG Supply'!$C$2</c:f>
              <c:strCache>
                <c:ptCount val="1"/>
                <c:pt idx="0">
                  <c:v>Isle of Grain</c:v>
                </c:pt>
              </c:strCache>
            </c:strRef>
          </c:tx>
          <c:spPr>
            <a:solidFill>
              <a:srgbClr val="FFC000"/>
            </a:solidFill>
            <a:ln>
              <a:noFill/>
            </a:ln>
            <a:effectLst/>
          </c:spPr>
          <c:cat>
            <c:numRef>
              <c:f>'[2]5.6 Winter 1718 LNG Supply'!$A$3:$A$184</c:f>
              <c:numCache>
                <c:formatCode>General</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'[2]5.6 Winter 1718 LNG Supply'!$C$3:$C$184</c:f>
              <c:numCache>
                <c:formatCode>General</c:formatCode>
                <c:ptCount val="1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3</c:v>
                </c:pt>
                <c:pt idx="72">
                  <c:v>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8</c:v>
                </c:pt>
                <c:pt idx="136">
                  <c:v>9</c:v>
                </c:pt>
                <c:pt idx="137">
                  <c:v>5</c:v>
                </c:pt>
                <c:pt idx="138">
                  <c:v>0</c:v>
                </c:pt>
                <c:pt idx="139">
                  <c:v>0</c:v>
                </c:pt>
                <c:pt idx="140">
                  <c:v>0</c:v>
                </c:pt>
                <c:pt idx="141">
                  <c:v>0</c:v>
                </c:pt>
                <c:pt idx="142">
                  <c:v>0</c:v>
                </c:pt>
                <c:pt idx="143">
                  <c:v>0</c:v>
                </c:pt>
                <c:pt idx="144">
                  <c:v>0</c:v>
                </c:pt>
                <c:pt idx="145">
                  <c:v>0</c:v>
                </c:pt>
                <c:pt idx="146">
                  <c:v>0</c:v>
                </c:pt>
                <c:pt idx="147">
                  <c:v>0</c:v>
                </c:pt>
                <c:pt idx="148">
                  <c:v>0</c:v>
                </c:pt>
                <c:pt idx="149">
                  <c:v>22</c:v>
                </c:pt>
                <c:pt idx="150">
                  <c:v>44</c:v>
                </c:pt>
                <c:pt idx="151">
                  <c:v>33</c:v>
                </c:pt>
                <c:pt idx="152">
                  <c:v>13</c:v>
                </c:pt>
                <c:pt idx="153">
                  <c:v>0</c:v>
                </c:pt>
                <c:pt idx="154">
                  <c:v>0</c:v>
                </c:pt>
                <c:pt idx="155">
                  <c:v>0</c:v>
                </c:pt>
                <c:pt idx="156">
                  <c:v>0</c:v>
                </c:pt>
                <c:pt idx="157">
                  <c:v>0</c:v>
                </c:pt>
                <c:pt idx="158">
                  <c:v>0</c:v>
                </c:pt>
                <c:pt idx="159">
                  <c:v>0</c:v>
                </c:pt>
                <c:pt idx="160">
                  <c:v>0</c:v>
                </c:pt>
                <c:pt idx="161">
                  <c:v>2</c:v>
                </c:pt>
                <c:pt idx="162">
                  <c:v>0</c:v>
                </c:pt>
                <c:pt idx="163">
                  <c:v>0</c:v>
                </c:pt>
                <c:pt idx="164">
                  <c:v>0</c:v>
                </c:pt>
                <c:pt idx="165">
                  <c:v>0</c:v>
                </c:pt>
                <c:pt idx="166">
                  <c:v>0</c:v>
                </c:pt>
                <c:pt idx="167">
                  <c:v>0</c:v>
                </c:pt>
                <c:pt idx="168">
                  <c:v>6</c:v>
                </c:pt>
                <c:pt idx="169">
                  <c:v>6</c:v>
                </c:pt>
                <c:pt idx="170">
                  <c:v>8</c:v>
                </c:pt>
                <c:pt idx="171">
                  <c:v>0</c:v>
                </c:pt>
                <c:pt idx="172">
                  <c:v>0</c:v>
                </c:pt>
                <c:pt idx="173">
                  <c:v>0</c:v>
                </c:pt>
                <c:pt idx="174">
                  <c:v>7</c:v>
                </c:pt>
                <c:pt idx="175">
                  <c:v>6</c:v>
                </c:pt>
                <c:pt idx="176">
                  <c:v>8</c:v>
                </c:pt>
                <c:pt idx="177">
                  <c:v>3</c:v>
                </c:pt>
                <c:pt idx="178">
                  <c:v>4</c:v>
                </c:pt>
                <c:pt idx="179">
                  <c:v>3</c:v>
                </c:pt>
                <c:pt idx="180">
                  <c:v>0</c:v>
                </c:pt>
                <c:pt idx="181">
                  <c:v>0</c:v>
                </c:pt>
              </c:numCache>
            </c:numRef>
          </c:val>
          <c:extLst>
            <c:ext xmlns:c16="http://schemas.microsoft.com/office/drawing/2014/chart" uri="{C3380CC4-5D6E-409C-BE32-E72D297353CC}">
              <c16:uniqueId val="{00000001-6AFB-4FEF-97DA-71409865178D}"/>
            </c:ext>
          </c:extLst>
        </c:ser>
        <c:ser>
          <c:idx val="0"/>
          <c:order val="2"/>
          <c:tx>
            <c:strRef>
              <c:f>'[2]5.6 Winter 1718 LNG Supply'!$B$2</c:f>
              <c:strCache>
                <c:ptCount val="1"/>
                <c:pt idx="0">
                  <c:v>Dragon </c:v>
                </c:pt>
              </c:strCache>
            </c:strRef>
          </c:tx>
          <c:spPr>
            <a:solidFill>
              <a:schemeClr val="accent1"/>
            </a:solidFill>
            <a:ln>
              <a:noFill/>
            </a:ln>
            <a:effectLst/>
          </c:spPr>
          <c:cat>
            <c:numRef>
              <c:f>'[2]5.6 Winter 1718 LNG Supply'!$A$3:$A$184</c:f>
              <c:numCache>
                <c:formatCode>General</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'[2]5.6 Winter 1718 LNG Supply'!$B$3:$B$184</c:f>
              <c:numCache>
                <c:formatCode>General</c:formatCode>
                <c:ptCount val="182"/>
                <c:pt idx="0">
                  <c:v>3</c:v>
                </c:pt>
                <c:pt idx="1">
                  <c:v>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c:v>
                </c:pt>
                <c:pt idx="53">
                  <c:v>2</c:v>
                </c:pt>
                <c:pt idx="54">
                  <c:v>0</c:v>
                </c:pt>
                <c:pt idx="55">
                  <c:v>0</c:v>
                </c:pt>
                <c:pt idx="56">
                  <c:v>0</c:v>
                </c:pt>
                <c:pt idx="57">
                  <c:v>0</c:v>
                </c:pt>
                <c:pt idx="58">
                  <c:v>0</c:v>
                </c:pt>
                <c:pt idx="59">
                  <c:v>0</c:v>
                </c:pt>
                <c:pt idx="60">
                  <c:v>1</c:v>
                </c:pt>
                <c:pt idx="61">
                  <c:v>0</c:v>
                </c:pt>
                <c:pt idx="62">
                  <c:v>0</c:v>
                </c:pt>
                <c:pt idx="63">
                  <c:v>0</c:v>
                </c:pt>
                <c:pt idx="64">
                  <c:v>0</c:v>
                </c:pt>
                <c:pt idx="65">
                  <c:v>0</c:v>
                </c:pt>
                <c:pt idx="66">
                  <c:v>0</c:v>
                </c:pt>
                <c:pt idx="67">
                  <c:v>2</c:v>
                </c:pt>
                <c:pt idx="68">
                  <c:v>3</c:v>
                </c:pt>
                <c:pt idx="69">
                  <c:v>3</c:v>
                </c:pt>
                <c:pt idx="70">
                  <c:v>3</c:v>
                </c:pt>
                <c:pt idx="71">
                  <c:v>14</c:v>
                </c:pt>
                <c:pt idx="72">
                  <c:v>11</c:v>
                </c:pt>
                <c:pt idx="73">
                  <c:v>11</c:v>
                </c:pt>
                <c:pt idx="74">
                  <c:v>3</c:v>
                </c:pt>
                <c:pt idx="75">
                  <c:v>3</c:v>
                </c:pt>
                <c:pt idx="76">
                  <c:v>3</c:v>
                </c:pt>
                <c:pt idx="77">
                  <c:v>3</c:v>
                </c:pt>
                <c:pt idx="78">
                  <c:v>6</c:v>
                </c:pt>
                <c:pt idx="79">
                  <c:v>2</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3</c:v>
                </c:pt>
                <c:pt idx="105">
                  <c:v>3</c:v>
                </c:pt>
                <c:pt idx="106">
                  <c:v>3</c:v>
                </c:pt>
                <c:pt idx="107">
                  <c:v>3</c:v>
                </c:pt>
                <c:pt idx="108">
                  <c:v>3</c:v>
                </c:pt>
                <c:pt idx="109">
                  <c:v>3</c:v>
                </c:pt>
                <c:pt idx="110">
                  <c:v>3</c:v>
                </c:pt>
                <c:pt idx="111">
                  <c:v>3</c:v>
                </c:pt>
                <c:pt idx="112">
                  <c:v>3</c:v>
                </c:pt>
                <c:pt idx="113">
                  <c:v>2</c:v>
                </c:pt>
                <c:pt idx="114">
                  <c:v>0</c:v>
                </c:pt>
                <c:pt idx="115">
                  <c:v>0</c:v>
                </c:pt>
                <c:pt idx="116">
                  <c:v>2</c:v>
                </c:pt>
                <c:pt idx="117">
                  <c:v>0</c:v>
                </c:pt>
                <c:pt idx="118">
                  <c:v>0</c:v>
                </c:pt>
                <c:pt idx="119">
                  <c:v>0</c:v>
                </c:pt>
                <c:pt idx="120">
                  <c:v>0</c:v>
                </c:pt>
                <c:pt idx="121">
                  <c:v>0</c:v>
                </c:pt>
                <c:pt idx="122">
                  <c:v>0</c:v>
                </c:pt>
                <c:pt idx="123">
                  <c:v>0</c:v>
                </c:pt>
                <c:pt idx="124">
                  <c:v>0</c:v>
                </c:pt>
                <c:pt idx="125">
                  <c:v>0</c:v>
                </c:pt>
                <c:pt idx="126">
                  <c:v>0</c:v>
                </c:pt>
                <c:pt idx="127">
                  <c:v>3</c:v>
                </c:pt>
                <c:pt idx="128">
                  <c:v>3</c:v>
                </c:pt>
                <c:pt idx="129">
                  <c:v>5</c:v>
                </c:pt>
                <c:pt idx="130">
                  <c:v>3</c:v>
                </c:pt>
                <c:pt idx="131">
                  <c:v>0</c:v>
                </c:pt>
                <c:pt idx="132">
                  <c:v>0</c:v>
                </c:pt>
                <c:pt idx="133">
                  <c:v>0</c:v>
                </c:pt>
                <c:pt idx="134">
                  <c:v>3</c:v>
                </c:pt>
                <c:pt idx="135">
                  <c:v>1</c:v>
                </c:pt>
                <c:pt idx="136">
                  <c:v>0</c:v>
                </c:pt>
                <c:pt idx="137">
                  <c:v>0</c:v>
                </c:pt>
                <c:pt idx="138">
                  <c:v>0</c:v>
                </c:pt>
                <c:pt idx="139">
                  <c:v>0</c:v>
                </c:pt>
                <c:pt idx="140">
                  <c:v>0</c:v>
                </c:pt>
                <c:pt idx="141">
                  <c:v>1</c:v>
                </c:pt>
                <c:pt idx="142">
                  <c:v>0</c:v>
                </c:pt>
                <c:pt idx="143">
                  <c:v>3</c:v>
                </c:pt>
                <c:pt idx="144">
                  <c:v>1</c:v>
                </c:pt>
                <c:pt idx="145">
                  <c:v>0</c:v>
                </c:pt>
                <c:pt idx="146">
                  <c:v>0</c:v>
                </c:pt>
                <c:pt idx="147">
                  <c:v>0</c:v>
                </c:pt>
                <c:pt idx="148">
                  <c:v>12</c:v>
                </c:pt>
                <c:pt idx="149">
                  <c:v>22</c:v>
                </c:pt>
                <c:pt idx="150">
                  <c:v>23</c:v>
                </c:pt>
                <c:pt idx="151">
                  <c:v>23</c:v>
                </c:pt>
                <c:pt idx="152">
                  <c:v>12</c:v>
                </c:pt>
                <c:pt idx="153">
                  <c:v>0</c:v>
                </c:pt>
                <c:pt idx="154">
                  <c:v>0</c:v>
                </c:pt>
                <c:pt idx="155">
                  <c:v>0</c:v>
                </c:pt>
                <c:pt idx="156">
                  <c:v>2</c:v>
                </c:pt>
                <c:pt idx="157">
                  <c:v>0</c:v>
                </c:pt>
                <c:pt idx="158">
                  <c:v>0</c:v>
                </c:pt>
                <c:pt idx="159">
                  <c:v>0</c:v>
                </c:pt>
                <c:pt idx="160">
                  <c:v>0</c:v>
                </c:pt>
                <c:pt idx="161">
                  <c:v>0</c:v>
                </c:pt>
                <c:pt idx="162">
                  <c:v>0</c:v>
                </c:pt>
                <c:pt idx="163">
                  <c:v>0</c:v>
                </c:pt>
                <c:pt idx="164">
                  <c:v>0</c:v>
                </c:pt>
                <c:pt idx="165">
                  <c:v>0</c:v>
                </c:pt>
                <c:pt idx="166">
                  <c:v>0</c:v>
                </c:pt>
                <c:pt idx="167">
                  <c:v>0</c:v>
                </c:pt>
                <c:pt idx="168">
                  <c:v>0</c:v>
                </c:pt>
                <c:pt idx="169">
                  <c:v>3</c:v>
                </c:pt>
                <c:pt idx="170">
                  <c:v>9</c:v>
                </c:pt>
                <c:pt idx="171">
                  <c:v>9</c:v>
                </c:pt>
                <c:pt idx="172">
                  <c:v>7</c:v>
                </c:pt>
                <c:pt idx="173">
                  <c:v>9</c:v>
                </c:pt>
                <c:pt idx="174">
                  <c:v>3</c:v>
                </c:pt>
                <c:pt idx="175">
                  <c:v>3</c:v>
                </c:pt>
                <c:pt idx="176">
                  <c:v>0</c:v>
                </c:pt>
                <c:pt idx="177">
                  <c:v>2</c:v>
                </c:pt>
                <c:pt idx="178">
                  <c:v>7</c:v>
                </c:pt>
                <c:pt idx="179">
                  <c:v>3</c:v>
                </c:pt>
                <c:pt idx="180">
                  <c:v>4</c:v>
                </c:pt>
                <c:pt idx="181">
                  <c:v>4</c:v>
                </c:pt>
              </c:numCache>
            </c:numRef>
          </c:val>
          <c:extLst>
            <c:ext xmlns:c16="http://schemas.microsoft.com/office/drawing/2014/chart" uri="{C3380CC4-5D6E-409C-BE32-E72D297353CC}">
              <c16:uniqueId val="{00000002-6AFB-4FEF-97DA-71409865178D}"/>
            </c:ext>
          </c:extLst>
        </c:ser>
        <c:dLbls>
          <c:showLegendKey val="0"/>
          <c:showVal val="0"/>
          <c:showCatName val="0"/>
          <c:showSerName val="0"/>
          <c:showPercent val="0"/>
          <c:showBubbleSize val="0"/>
        </c:dLbls>
        <c:axId val="503019784"/>
        <c:axId val="503017160"/>
      </c:areaChart>
      <c:dateAx>
        <c:axId val="503019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017160"/>
        <c:crosses val="autoZero"/>
        <c:auto val="0"/>
        <c:lblOffset val="100"/>
        <c:baseTimeUnit val="days"/>
        <c:majorUnit val="1"/>
        <c:majorTimeUnit val="months"/>
      </c:dateAx>
      <c:valAx>
        <c:axId val="503017160"/>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mcm/d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0197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Interconnector Flows &amp; Booked</a:t>
            </a:r>
            <a:r>
              <a:rPr lang="en-GB" baseline="0"/>
              <a:t> Capacity for Winter 2018/19</a:t>
            </a:r>
            <a:r>
              <a:rPr lang="en-GB"/>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BBL</c:v>
          </c:tx>
          <c:spPr>
            <a:solidFill>
              <a:schemeClr val="accent2"/>
            </a:solidFill>
            <a:ln>
              <a:noFill/>
            </a:ln>
            <a:effectLst/>
          </c:spPr>
          <c:invertIfNegative val="0"/>
          <c:cat>
            <c:numLit>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Lit>
          </c:cat>
          <c:val>
            <c:numLit>
              <c:formatCode>General</c:formatCode>
              <c:ptCount val="182"/>
              <c:pt idx="0">
                <c:v>0</c:v>
              </c:pt>
              <c:pt idx="1">
                <c:v>0</c:v>
              </c:pt>
              <c:pt idx="2">
                <c:v>0</c:v>
              </c:pt>
              <c:pt idx="3">
                <c:v>0</c:v>
              </c:pt>
              <c:pt idx="4">
                <c:v>1.391</c:v>
              </c:pt>
              <c:pt idx="5">
                <c:v>1.506</c:v>
              </c:pt>
              <c:pt idx="6">
                <c:v>1.0289999999999999</c:v>
              </c:pt>
              <c:pt idx="7">
                <c:v>0</c:v>
              </c:pt>
              <c:pt idx="8">
                <c:v>0</c:v>
              </c:pt>
              <c:pt idx="9">
                <c:v>0</c:v>
              </c:pt>
              <c:pt idx="10">
                <c:v>0</c:v>
              </c:pt>
              <c:pt idx="11">
                <c:v>1.8220000000000001</c:v>
              </c:pt>
              <c:pt idx="12">
                <c:v>2.71</c:v>
              </c:pt>
              <c:pt idx="13">
                <c:v>4.1210000000000004</c:v>
              </c:pt>
              <c:pt idx="14">
                <c:v>6.85</c:v>
              </c:pt>
              <c:pt idx="15">
                <c:v>0</c:v>
              </c:pt>
              <c:pt idx="16">
                <c:v>1.046</c:v>
              </c:pt>
              <c:pt idx="17">
                <c:v>0.99399999999999999</c:v>
              </c:pt>
              <c:pt idx="18">
                <c:v>1.0349999999999999</c:v>
              </c:pt>
              <c:pt idx="19">
                <c:v>0</c:v>
              </c:pt>
              <c:pt idx="20">
                <c:v>0</c:v>
              </c:pt>
              <c:pt idx="21">
                <c:v>0.7</c:v>
              </c:pt>
              <c:pt idx="22">
                <c:v>0</c:v>
              </c:pt>
              <c:pt idx="23">
                <c:v>0.90900000000000003</c:v>
              </c:pt>
              <c:pt idx="24">
                <c:v>1.613</c:v>
              </c:pt>
              <c:pt idx="25">
                <c:v>2.1480000000000001</c:v>
              </c:pt>
              <c:pt idx="26">
                <c:v>6.0549999999999997</c:v>
              </c:pt>
              <c:pt idx="27">
                <c:v>7.3849999999999998</c:v>
              </c:pt>
              <c:pt idx="28">
                <c:v>5.9710000000000001</c:v>
              </c:pt>
              <c:pt idx="29">
                <c:v>5.141</c:v>
              </c:pt>
              <c:pt idx="30">
                <c:v>11.939</c:v>
              </c:pt>
              <c:pt idx="31">
                <c:v>12.54</c:v>
              </c:pt>
              <c:pt idx="32">
                <c:v>6.6319999999999997</c:v>
              </c:pt>
              <c:pt idx="33">
                <c:v>1.9039999999999999</c:v>
              </c:pt>
              <c:pt idx="34">
                <c:v>2.266</c:v>
              </c:pt>
              <c:pt idx="35">
                <c:v>6.1239999999999997</c:v>
              </c:pt>
              <c:pt idx="36">
                <c:v>1.5449999999999999</c:v>
              </c:pt>
              <c:pt idx="37">
                <c:v>3.0640000000000001</c:v>
              </c:pt>
              <c:pt idx="38">
                <c:v>5.8620000000000001</c:v>
              </c:pt>
              <c:pt idx="39">
                <c:v>1.01</c:v>
              </c:pt>
              <c:pt idx="40">
                <c:v>0</c:v>
              </c:pt>
              <c:pt idx="41">
                <c:v>0</c:v>
              </c:pt>
              <c:pt idx="42">
                <c:v>0</c:v>
              </c:pt>
              <c:pt idx="43">
                <c:v>0</c:v>
              </c:pt>
              <c:pt idx="44">
                <c:v>0</c:v>
              </c:pt>
              <c:pt idx="45">
                <c:v>1.401</c:v>
              </c:pt>
              <c:pt idx="46">
                <c:v>1.84</c:v>
              </c:pt>
              <c:pt idx="47">
                <c:v>0</c:v>
              </c:pt>
              <c:pt idx="48">
                <c:v>0</c:v>
              </c:pt>
              <c:pt idx="49">
                <c:v>2.855</c:v>
              </c:pt>
              <c:pt idx="50">
                <c:v>11.27</c:v>
              </c:pt>
              <c:pt idx="51">
                <c:v>12.837999999999999</c:v>
              </c:pt>
              <c:pt idx="52">
                <c:v>17.021000000000001</c:v>
              </c:pt>
              <c:pt idx="53">
                <c:v>15.654999999999999</c:v>
              </c:pt>
              <c:pt idx="54">
                <c:v>15.696</c:v>
              </c:pt>
              <c:pt idx="55">
                <c:v>15.696</c:v>
              </c:pt>
              <c:pt idx="56">
                <c:v>7.2530000000000001</c:v>
              </c:pt>
              <c:pt idx="57">
                <c:v>0</c:v>
              </c:pt>
              <c:pt idx="58">
                <c:v>0</c:v>
              </c:pt>
              <c:pt idx="59">
                <c:v>0</c:v>
              </c:pt>
              <c:pt idx="60">
                <c:v>0</c:v>
              </c:pt>
              <c:pt idx="61">
                <c:v>5.1369999999999996</c:v>
              </c:pt>
              <c:pt idx="62">
                <c:v>0.13500000000000001</c:v>
              </c:pt>
              <c:pt idx="63">
                <c:v>3.504</c:v>
              </c:pt>
              <c:pt idx="64">
                <c:v>2.2669999999999999</c:v>
              </c:pt>
              <c:pt idx="65">
                <c:v>6.1429999999999998</c:v>
              </c:pt>
              <c:pt idx="66">
                <c:v>7.4889999999999999</c:v>
              </c:pt>
              <c:pt idx="67">
                <c:v>2.7120000000000002</c:v>
              </c:pt>
              <c:pt idx="68">
                <c:v>4.2549999999999999</c:v>
              </c:pt>
              <c:pt idx="69">
                <c:v>4.2549999999999999</c:v>
              </c:pt>
              <c:pt idx="70">
                <c:v>18.64</c:v>
              </c:pt>
              <c:pt idx="71">
                <c:v>13.651999999999999</c:v>
              </c:pt>
              <c:pt idx="72">
                <c:v>11.992000000000001</c:v>
              </c:pt>
              <c:pt idx="73">
                <c:v>20.556999999999999</c:v>
              </c:pt>
              <c:pt idx="74">
                <c:v>34.335999999999999</c:v>
              </c:pt>
              <c:pt idx="75">
                <c:v>26.597999999999999</c:v>
              </c:pt>
              <c:pt idx="76">
                <c:v>20.914000000000001</c:v>
              </c:pt>
              <c:pt idx="77">
                <c:v>24.672999999999998</c:v>
              </c:pt>
              <c:pt idx="78">
                <c:v>30.347999999999999</c:v>
              </c:pt>
              <c:pt idx="79">
                <c:v>19</c:v>
              </c:pt>
              <c:pt idx="80">
                <c:v>31.853999999999999</c:v>
              </c:pt>
              <c:pt idx="81">
                <c:v>29.143999999999998</c:v>
              </c:pt>
              <c:pt idx="82">
                <c:v>18.459</c:v>
              </c:pt>
              <c:pt idx="83">
                <c:v>27.332000000000001</c:v>
              </c:pt>
              <c:pt idx="84">
                <c:v>25.387</c:v>
              </c:pt>
              <c:pt idx="85">
                <c:v>28.413</c:v>
              </c:pt>
              <c:pt idx="86">
                <c:v>15.464</c:v>
              </c:pt>
              <c:pt idx="87">
                <c:v>16.893000000000001</c:v>
              </c:pt>
              <c:pt idx="88">
                <c:v>2.823</c:v>
              </c:pt>
              <c:pt idx="89">
                <c:v>2.823</c:v>
              </c:pt>
              <c:pt idx="90">
                <c:v>2.823</c:v>
              </c:pt>
              <c:pt idx="91">
                <c:v>2.823</c:v>
              </c:pt>
              <c:pt idx="92">
                <c:v>9.7129999999999992</c:v>
              </c:pt>
              <c:pt idx="93">
                <c:v>20.542999999999999</c:v>
              </c:pt>
              <c:pt idx="94">
                <c:v>28.748000000000001</c:v>
              </c:pt>
              <c:pt idx="95">
                <c:v>34.593000000000004</c:v>
              </c:pt>
              <c:pt idx="96">
                <c:v>35.97</c:v>
              </c:pt>
              <c:pt idx="97">
                <c:v>24.779</c:v>
              </c:pt>
              <c:pt idx="98">
                <c:v>19.84</c:v>
              </c:pt>
              <c:pt idx="99">
                <c:v>17.361999999999998</c:v>
              </c:pt>
              <c:pt idx="100">
                <c:v>25.245999999999999</c:v>
              </c:pt>
              <c:pt idx="101">
                <c:v>13.555</c:v>
              </c:pt>
              <c:pt idx="102">
                <c:v>5.1459999999999999</c:v>
              </c:pt>
              <c:pt idx="103">
                <c:v>14.15</c:v>
              </c:pt>
              <c:pt idx="104">
                <c:v>11.741</c:v>
              </c:pt>
              <c:pt idx="105">
                <c:v>33.195999999999998</c:v>
              </c:pt>
              <c:pt idx="106">
                <c:v>16.917999999999999</c:v>
              </c:pt>
              <c:pt idx="107">
                <c:v>39.959000000000003</c:v>
              </c:pt>
              <c:pt idx="108">
                <c:v>45.133000000000003</c:v>
              </c:pt>
              <c:pt idx="109">
                <c:v>45.131999999999998</c:v>
              </c:pt>
              <c:pt idx="110">
                <c:v>45.034999999999997</c:v>
              </c:pt>
              <c:pt idx="111">
                <c:v>42.606999999999999</c:v>
              </c:pt>
              <c:pt idx="112">
                <c:v>41.917999999999999</c:v>
              </c:pt>
              <c:pt idx="113">
                <c:v>45.177999999999997</c:v>
              </c:pt>
              <c:pt idx="114">
                <c:v>45.210999999999999</c:v>
              </c:pt>
              <c:pt idx="115">
                <c:v>45.210999999999999</c:v>
              </c:pt>
              <c:pt idx="116">
                <c:v>41.308</c:v>
              </c:pt>
              <c:pt idx="117">
                <c:v>30.925999999999998</c:v>
              </c:pt>
              <c:pt idx="118">
                <c:v>41.914000000000001</c:v>
              </c:pt>
              <c:pt idx="119">
                <c:v>45.05</c:v>
              </c:pt>
              <c:pt idx="120">
                <c:v>45.276000000000003</c:v>
              </c:pt>
              <c:pt idx="121">
                <c:v>44.997</c:v>
              </c:pt>
              <c:pt idx="122">
                <c:v>44.616999999999997</c:v>
              </c:pt>
              <c:pt idx="123">
                <c:v>41.22</c:v>
              </c:pt>
              <c:pt idx="124">
                <c:v>40.911000000000001</c:v>
              </c:pt>
              <c:pt idx="125">
                <c:v>41.295000000000002</c:v>
              </c:pt>
              <c:pt idx="126">
                <c:v>31.87</c:v>
              </c:pt>
              <c:pt idx="127">
                <c:v>13.601000000000001</c:v>
              </c:pt>
              <c:pt idx="128">
                <c:v>19.411000000000001</c:v>
              </c:pt>
              <c:pt idx="129">
                <c:v>13.834</c:v>
              </c:pt>
              <c:pt idx="130">
                <c:v>15.275</c:v>
              </c:pt>
              <c:pt idx="131">
                <c:v>23.696000000000002</c:v>
              </c:pt>
              <c:pt idx="132">
                <c:v>22.558</c:v>
              </c:pt>
              <c:pt idx="133">
                <c:v>22.93</c:v>
              </c:pt>
              <c:pt idx="134">
                <c:v>0.80300000000000005</c:v>
              </c:pt>
              <c:pt idx="135">
                <c:v>0</c:v>
              </c:pt>
              <c:pt idx="136">
                <c:v>0.111</c:v>
              </c:pt>
              <c:pt idx="137">
                <c:v>1.7050000000000001</c:v>
              </c:pt>
              <c:pt idx="138">
                <c:v>1.1020000000000001</c:v>
              </c:pt>
              <c:pt idx="139">
                <c:v>0.752</c:v>
              </c:pt>
              <c:pt idx="140">
                <c:v>1.252</c:v>
              </c:pt>
              <c:pt idx="141">
                <c:v>1.2050000000000001</c:v>
              </c:pt>
              <c:pt idx="142">
                <c:v>1.39</c:v>
              </c:pt>
              <c:pt idx="143">
                <c:v>7.3999999999999996E-2</c:v>
              </c:pt>
              <c:pt idx="144">
                <c:v>1.228</c:v>
              </c:pt>
              <c:pt idx="145">
                <c:v>5.141</c:v>
              </c:pt>
              <c:pt idx="146">
                <c:v>2.1030000000000002</c:v>
              </c:pt>
              <c:pt idx="147">
                <c:v>8.1620000000000008</c:v>
              </c:pt>
              <c:pt idx="148">
                <c:v>0.27500000000000002</c:v>
              </c:pt>
              <c:pt idx="149">
                <c:v>6.9000000000000006E-2</c:v>
              </c:pt>
              <c:pt idx="150">
                <c:v>6.4550000000000001</c:v>
              </c:pt>
              <c:pt idx="151">
                <c:v>6.9000000000000006E-2</c:v>
              </c:pt>
              <c:pt idx="152">
                <c:v>6.9000000000000006E-2</c:v>
              </c:pt>
              <c:pt idx="153">
                <c:v>6.9000000000000006E-2</c:v>
              </c:pt>
              <c:pt idx="154">
                <c:v>6.9000000000000006E-2</c:v>
              </c:pt>
              <c:pt idx="155">
                <c:v>6.9000000000000006E-2</c:v>
              </c:pt>
              <c:pt idx="156">
                <c:v>6.9000000000000006E-2</c:v>
              </c:pt>
              <c:pt idx="157">
                <c:v>6.9000000000000006E-2</c:v>
              </c:pt>
              <c:pt idx="158">
                <c:v>6.9000000000000006E-2</c:v>
              </c:pt>
              <c:pt idx="159">
                <c:v>6.9000000000000006E-2</c:v>
              </c:pt>
              <c:pt idx="160">
                <c:v>6.9000000000000006E-2</c:v>
              </c:pt>
              <c:pt idx="161">
                <c:v>6.9000000000000006E-2</c:v>
              </c:pt>
              <c:pt idx="162">
                <c:v>0.38</c:v>
              </c:pt>
              <c:pt idx="163">
                <c:v>6.9000000000000006E-2</c:v>
              </c:pt>
              <c:pt idx="164">
                <c:v>6.9000000000000006E-2</c:v>
              </c:pt>
              <c:pt idx="165">
                <c:v>6.9000000000000006E-2</c:v>
              </c:pt>
              <c:pt idx="166">
                <c:v>6.9000000000000006E-2</c:v>
              </c:pt>
              <c:pt idx="167">
                <c:v>6.9000000000000006E-2</c:v>
              </c:pt>
              <c:pt idx="168">
                <c:v>0.375</c:v>
              </c:pt>
              <c:pt idx="169">
                <c:v>6.9000000000000006E-2</c:v>
              </c:pt>
              <c:pt idx="170">
                <c:v>6.9000000000000006E-2</c:v>
              </c:pt>
              <c:pt idx="171">
                <c:v>6.9000000000000006E-2</c:v>
              </c:pt>
              <c:pt idx="172">
                <c:v>6.9000000000000006E-2</c:v>
              </c:pt>
              <c:pt idx="173">
                <c:v>6.9000000000000006E-2</c:v>
              </c:pt>
              <c:pt idx="174">
                <c:v>6.9000000000000006E-2</c:v>
              </c:pt>
              <c:pt idx="175">
                <c:v>6.9000000000000006E-2</c:v>
              </c:pt>
              <c:pt idx="176">
                <c:v>6.9000000000000006E-2</c:v>
              </c:pt>
              <c:pt idx="177">
                <c:v>6.9000000000000006E-2</c:v>
              </c:pt>
              <c:pt idx="178">
                <c:v>6.9000000000000006E-2</c:v>
              </c:pt>
              <c:pt idx="179">
                <c:v>6.9000000000000006E-2</c:v>
              </c:pt>
              <c:pt idx="180">
                <c:v>6.6000000000000003E-2</c:v>
              </c:pt>
              <c:pt idx="181">
                <c:v>6.9000000000000006E-2</c:v>
              </c:pt>
            </c:numLit>
          </c:val>
          <c:extLst>
            <c:ext xmlns:c16="http://schemas.microsoft.com/office/drawing/2014/chart" uri="{C3380CC4-5D6E-409C-BE32-E72D297353CC}">
              <c16:uniqueId val="{00000000-F31E-4597-8687-EC9730E0FFBE}"/>
            </c:ext>
          </c:extLst>
        </c:ser>
        <c:ser>
          <c:idx val="0"/>
          <c:order val="2"/>
          <c:tx>
            <c:v>IUK</c:v>
          </c:tx>
          <c:spPr>
            <a:solidFill>
              <a:schemeClr val="accent1"/>
            </a:solidFill>
            <a:ln>
              <a:noFill/>
            </a:ln>
            <a:effectLst/>
          </c:spPr>
          <c:invertIfNegative val="0"/>
          <c:cat>
            <c:numLit>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Lit>
          </c:cat>
          <c:val>
            <c:numLit>
              <c:formatCode>General</c:formatCode>
              <c:ptCount val="182"/>
              <c:pt idx="0">
                <c:v>0</c:v>
              </c:pt>
              <c:pt idx="1">
                <c:v>-0.80500000000000005</c:v>
              </c:pt>
              <c:pt idx="2">
                <c:v>-0.89400000000000002</c:v>
              </c:pt>
              <c:pt idx="3">
                <c:v>0</c:v>
              </c:pt>
              <c:pt idx="4">
                <c:v>0</c:v>
              </c:pt>
              <c:pt idx="5">
                <c:v>1.4770000000000001</c:v>
              </c:pt>
              <c:pt idx="6">
                <c:v>1.696</c:v>
              </c:pt>
              <c:pt idx="7">
                <c:v>1.5660000000000001</c:v>
              </c:pt>
              <c:pt idx="8">
                <c:v>-0.80700000000000005</c:v>
              </c:pt>
              <c:pt idx="9">
                <c:v>-0.80400000000000005</c:v>
              </c:pt>
              <c:pt idx="10">
                <c:v>0</c:v>
              </c:pt>
              <c:pt idx="11">
                <c:v>-0.80300000000000005</c:v>
              </c:pt>
              <c:pt idx="12">
                <c:v>0.255</c:v>
              </c:pt>
              <c:pt idx="13">
                <c:v>0.45700000000000002</c:v>
              </c:pt>
              <c:pt idx="14">
                <c:v>-0.01</c:v>
              </c:pt>
              <c:pt idx="15">
                <c:v>-1.0999999999999999E-2</c:v>
              </c:pt>
              <c:pt idx="16">
                <c:v>-0.01</c:v>
              </c:pt>
              <c:pt idx="17">
                <c:v>-0.54100000000000004</c:v>
              </c:pt>
              <c:pt idx="18">
                <c:v>-0.01</c:v>
              </c:pt>
              <c:pt idx="19">
                <c:v>-0.01</c:v>
              </c:pt>
              <c:pt idx="20">
                <c:v>-0.40699999999999997</c:v>
              </c:pt>
              <c:pt idx="21">
                <c:v>-0.57799999999999996</c:v>
              </c:pt>
              <c:pt idx="22">
                <c:v>-0.61199999999999999</c:v>
              </c:pt>
              <c:pt idx="23">
                <c:v>0</c:v>
              </c:pt>
              <c:pt idx="24">
                <c:v>-0.61199999999999999</c:v>
              </c:pt>
              <c:pt idx="25">
                <c:v>0</c:v>
              </c:pt>
              <c:pt idx="26">
                <c:v>-0.81899999999999995</c:v>
              </c:pt>
              <c:pt idx="27">
                <c:v>-0.82</c:v>
              </c:pt>
              <c:pt idx="28">
                <c:v>8.0000000000000002E-3</c:v>
              </c:pt>
              <c:pt idx="29">
                <c:v>-0.01</c:v>
              </c:pt>
              <c:pt idx="30">
                <c:v>-0.01</c:v>
              </c:pt>
              <c:pt idx="31">
                <c:v>0</c:v>
              </c:pt>
              <c:pt idx="32">
                <c:v>0</c:v>
              </c:pt>
              <c:pt idx="33">
                <c:v>-1.0999999999999999E-2</c:v>
              </c:pt>
              <c:pt idx="34">
                <c:v>-1.0999999999999999E-2</c:v>
              </c:pt>
              <c:pt idx="35">
                <c:v>-1.0999999999999999E-2</c:v>
              </c:pt>
              <c:pt idx="36">
                <c:v>-0.01</c:v>
              </c:pt>
              <c:pt idx="37">
                <c:v>-0.01</c:v>
              </c:pt>
              <c:pt idx="38">
                <c:v>-0.27900000000000003</c:v>
              </c:pt>
              <c:pt idx="39">
                <c:v>-0.01</c:v>
              </c:pt>
              <c:pt idx="40">
                <c:v>-0.82</c:v>
              </c:pt>
              <c:pt idx="41">
                <c:v>-0.82</c:v>
              </c:pt>
              <c:pt idx="42">
                <c:v>-0.81899999999999995</c:v>
              </c:pt>
              <c:pt idx="43">
                <c:v>-0.82</c:v>
              </c:pt>
              <c:pt idx="44">
                <c:v>-0.82099999999999995</c:v>
              </c:pt>
              <c:pt idx="45">
                <c:v>-0.105</c:v>
              </c:pt>
              <c:pt idx="46">
                <c:v>-0.58399999999999996</c:v>
              </c:pt>
              <c:pt idx="47">
                <c:v>-0.82099999999999995</c:v>
              </c:pt>
              <c:pt idx="48">
                <c:v>-0.82</c:v>
              </c:pt>
              <c:pt idx="49">
                <c:v>-0.61699999999999999</c:v>
              </c:pt>
              <c:pt idx="50">
                <c:v>-0.01</c:v>
              </c:pt>
              <c:pt idx="51">
                <c:v>-0.01</c:v>
              </c:pt>
              <c:pt idx="52">
                <c:v>-0.01</c:v>
              </c:pt>
              <c:pt idx="53">
                <c:v>-0.01</c:v>
              </c:pt>
              <c:pt idx="54">
                <c:v>-0.01</c:v>
              </c:pt>
              <c:pt idx="55">
                <c:v>-0.01</c:v>
              </c:pt>
              <c:pt idx="56">
                <c:v>-0.01</c:v>
              </c:pt>
              <c:pt idx="57">
                <c:v>-0.42</c:v>
              </c:pt>
              <c:pt idx="58">
                <c:v>-0.84099999999999997</c:v>
              </c:pt>
              <c:pt idx="59">
                <c:v>-0.84199999999999997</c:v>
              </c:pt>
              <c:pt idx="60">
                <c:v>-0.84399999999999997</c:v>
              </c:pt>
              <c:pt idx="61">
                <c:v>-0.01</c:v>
              </c:pt>
              <c:pt idx="62">
                <c:v>-0.01</c:v>
              </c:pt>
              <c:pt idx="63">
                <c:v>-7.2999999999999995E-2</c:v>
              </c:pt>
              <c:pt idx="64">
                <c:v>-0.01</c:v>
              </c:pt>
              <c:pt idx="65">
                <c:v>-1.2999999999999999E-2</c:v>
              </c:pt>
              <c:pt idx="66">
                <c:v>-0.01</c:v>
              </c:pt>
              <c:pt idx="67">
                <c:v>2.0449999999999999</c:v>
              </c:pt>
              <c:pt idx="68">
                <c:v>-1.0999999999999999E-2</c:v>
              </c:pt>
              <c:pt idx="69">
                <c:v>-1E-3</c:v>
              </c:pt>
              <c:pt idx="70">
                <c:v>-1.0999999999999999E-2</c:v>
              </c:pt>
              <c:pt idx="71">
                <c:v>-0.01</c:v>
              </c:pt>
              <c:pt idx="72">
                <c:v>-0.01</c:v>
              </c:pt>
              <c:pt idx="73">
                <c:v>-1.2999999999999999E-2</c:v>
              </c:pt>
              <c:pt idx="74">
                <c:v>-0.01</c:v>
              </c:pt>
              <c:pt idx="75">
                <c:v>0.104</c:v>
              </c:pt>
              <c:pt idx="76">
                <c:v>0.318</c:v>
              </c:pt>
              <c:pt idx="77">
                <c:v>-1E-3</c:v>
              </c:pt>
              <c:pt idx="78">
                <c:v>-0.01</c:v>
              </c:pt>
              <c:pt idx="79">
                <c:v>5.0999999999999997E-2</c:v>
              </c:pt>
              <c:pt idx="80">
                <c:v>0</c:v>
              </c:pt>
              <c:pt idx="81">
                <c:v>2.4180000000000001</c:v>
              </c:pt>
              <c:pt idx="82">
                <c:v>3.6269999999999998</c:v>
              </c:pt>
              <c:pt idx="83">
                <c:v>3.758</c:v>
              </c:pt>
              <c:pt idx="84">
                <c:v>8.1649999999999991</c:v>
              </c:pt>
              <c:pt idx="85">
                <c:v>5.4379999999999997</c:v>
              </c:pt>
              <c:pt idx="86">
                <c:v>4.9960000000000004</c:v>
              </c:pt>
              <c:pt idx="87">
                <c:v>4.923</c:v>
              </c:pt>
              <c:pt idx="88">
                <c:v>-8.9999999999999993E-3</c:v>
              </c:pt>
              <c:pt idx="89">
                <c:v>-0.01</c:v>
              </c:pt>
              <c:pt idx="90">
                <c:v>0</c:v>
              </c:pt>
              <c:pt idx="91">
                <c:v>0.14199999999999999</c:v>
              </c:pt>
              <c:pt idx="92">
                <c:v>6.4210000000000003</c:v>
              </c:pt>
              <c:pt idx="93">
                <c:v>15.47</c:v>
              </c:pt>
              <c:pt idx="94">
                <c:v>7.4630000000000001</c:v>
              </c:pt>
              <c:pt idx="95">
                <c:v>2.7890000000000001</c:v>
              </c:pt>
              <c:pt idx="96">
                <c:v>11.225</c:v>
              </c:pt>
              <c:pt idx="97">
                <c:v>10.189</c:v>
              </c:pt>
              <c:pt idx="98">
                <c:v>5.101</c:v>
              </c:pt>
              <c:pt idx="99">
                <c:v>1.288</c:v>
              </c:pt>
              <c:pt idx="100">
                <c:v>1.653</c:v>
              </c:pt>
              <c:pt idx="101">
                <c:v>0.66300000000000003</c:v>
              </c:pt>
              <c:pt idx="102">
                <c:v>0.23300000000000001</c:v>
              </c:pt>
              <c:pt idx="103">
                <c:v>1.018</c:v>
              </c:pt>
              <c:pt idx="104">
                <c:v>2.6309999999999998</c:v>
              </c:pt>
              <c:pt idx="105">
                <c:v>2.2610000000000001</c:v>
              </c:pt>
              <c:pt idx="106">
                <c:v>0.23400000000000001</c:v>
              </c:pt>
              <c:pt idx="107">
                <c:v>2.4929999999999999</c:v>
              </c:pt>
              <c:pt idx="108">
                <c:v>9.375</c:v>
              </c:pt>
              <c:pt idx="109">
                <c:v>14.417</c:v>
              </c:pt>
              <c:pt idx="110">
                <c:v>10.468999999999999</c:v>
              </c:pt>
              <c:pt idx="111">
                <c:v>10.499000000000001</c:v>
              </c:pt>
              <c:pt idx="112">
                <c:v>8.4949999999999992</c:v>
              </c:pt>
              <c:pt idx="113">
                <c:v>7.0049999999999999</c:v>
              </c:pt>
              <c:pt idx="114">
                <c:v>16.515999999999998</c:v>
              </c:pt>
              <c:pt idx="115">
                <c:v>18.414000000000001</c:v>
              </c:pt>
              <c:pt idx="116">
                <c:v>5.3230000000000004</c:v>
              </c:pt>
              <c:pt idx="117">
                <c:v>0.84799999999999998</c:v>
              </c:pt>
              <c:pt idx="118">
                <c:v>1.44</c:v>
              </c:pt>
              <c:pt idx="119">
                <c:v>15.351000000000001</c:v>
              </c:pt>
              <c:pt idx="120">
                <c:v>26.658999999999999</c:v>
              </c:pt>
              <c:pt idx="121">
                <c:v>19.105</c:v>
              </c:pt>
              <c:pt idx="122">
                <c:v>0</c:v>
              </c:pt>
              <c:pt idx="123">
                <c:v>0</c:v>
              </c:pt>
              <c:pt idx="124">
                <c:v>0</c:v>
              </c:pt>
              <c:pt idx="125">
                <c:v>0</c:v>
              </c:pt>
              <c:pt idx="126">
                <c:v>0</c:v>
              </c:pt>
              <c:pt idx="127">
                <c:v>0</c:v>
              </c:pt>
              <c:pt idx="128">
                <c:v>0</c:v>
              </c:pt>
              <c:pt idx="129">
                <c:v>0</c:v>
              </c:pt>
              <c:pt idx="130">
                <c:v>0</c:v>
              </c:pt>
              <c:pt idx="131">
                <c:v>0</c:v>
              </c:pt>
              <c:pt idx="132">
                <c:v>0</c:v>
              </c:pt>
              <c:pt idx="133">
                <c:v>0</c:v>
              </c:pt>
              <c:pt idx="134">
                <c:v>-5.0000000000000001E-3</c:v>
              </c:pt>
              <c:pt idx="135">
                <c:v>0.57399999999999995</c:v>
              </c:pt>
              <c:pt idx="136">
                <c:v>0.23699999999999999</c:v>
              </c:pt>
              <c:pt idx="137">
                <c:v>0.23699999999999999</c:v>
              </c:pt>
              <c:pt idx="138">
                <c:v>0.23699999999999999</c:v>
              </c:pt>
              <c:pt idx="139">
                <c:v>0.23699999999999999</c:v>
              </c:pt>
              <c:pt idx="140">
                <c:v>0.23699999999999999</c:v>
              </c:pt>
              <c:pt idx="141">
                <c:v>0.23699999999999999</c:v>
              </c:pt>
              <c:pt idx="142">
                <c:v>-0.56999999999999995</c:v>
              </c:pt>
              <c:pt idx="143">
                <c:v>-0.52</c:v>
              </c:pt>
              <c:pt idx="144">
                <c:v>-0.57299999999999995</c:v>
              </c:pt>
              <c:pt idx="145">
                <c:v>0</c:v>
              </c:pt>
              <c:pt idx="146">
                <c:v>-0.03</c:v>
              </c:pt>
              <c:pt idx="147">
                <c:v>1.3029999999999999</c:v>
              </c:pt>
              <c:pt idx="148">
                <c:v>0.23899999999999999</c:v>
              </c:pt>
              <c:pt idx="149">
                <c:v>-0.502</c:v>
              </c:pt>
              <c:pt idx="150">
                <c:v>0.23599999999999999</c:v>
              </c:pt>
              <c:pt idx="151">
                <c:v>-0.01</c:v>
              </c:pt>
              <c:pt idx="152">
                <c:v>-0.81899999999999995</c:v>
              </c:pt>
              <c:pt idx="153">
                <c:v>-0.82499999999999996</c:v>
              </c:pt>
              <c:pt idx="154">
                <c:v>-0.55400000000000005</c:v>
              </c:pt>
              <c:pt idx="155">
                <c:v>-0.01</c:v>
              </c:pt>
              <c:pt idx="156">
                <c:v>-0.01</c:v>
              </c:pt>
              <c:pt idx="157">
                <c:v>0.51200000000000001</c:v>
              </c:pt>
              <c:pt idx="158">
                <c:v>-1.0999999999999999E-2</c:v>
              </c:pt>
              <c:pt idx="159">
                <c:v>-0.01</c:v>
              </c:pt>
              <c:pt idx="160">
                <c:v>-0.01</c:v>
              </c:pt>
              <c:pt idx="161">
                <c:v>-0.82399999999999995</c:v>
              </c:pt>
              <c:pt idx="162">
                <c:v>-0.82299999999999995</c:v>
              </c:pt>
              <c:pt idx="163">
                <c:v>-0.82199999999999995</c:v>
              </c:pt>
              <c:pt idx="164">
                <c:v>-0.81899999999999995</c:v>
              </c:pt>
              <c:pt idx="165">
                <c:v>-0.68400000000000005</c:v>
              </c:pt>
              <c:pt idx="166">
                <c:v>-0.55000000000000004</c:v>
              </c:pt>
              <c:pt idx="167">
                <c:v>-0.55000000000000004</c:v>
              </c:pt>
              <c:pt idx="168">
                <c:v>-0.28100000000000003</c:v>
              </c:pt>
              <c:pt idx="169">
                <c:v>-0.82</c:v>
              </c:pt>
              <c:pt idx="170">
                <c:v>-0.82099999999999995</c:v>
              </c:pt>
              <c:pt idx="171">
                <c:v>-0.82</c:v>
              </c:pt>
              <c:pt idx="172">
                <c:v>-0.82</c:v>
              </c:pt>
              <c:pt idx="173">
                <c:v>-1.0999999999999999E-2</c:v>
              </c:pt>
              <c:pt idx="174">
                <c:v>-1.0999999999999999E-2</c:v>
              </c:pt>
              <c:pt idx="175">
                <c:v>-0.01</c:v>
              </c:pt>
              <c:pt idx="176">
                <c:v>-0.41499999999999998</c:v>
              </c:pt>
              <c:pt idx="177">
                <c:v>-0.28000000000000003</c:v>
              </c:pt>
              <c:pt idx="178">
                <c:v>-0.55000000000000004</c:v>
              </c:pt>
              <c:pt idx="179">
                <c:v>-0.55100000000000005</c:v>
              </c:pt>
              <c:pt idx="180">
                <c:v>-0.72599999999999998</c:v>
              </c:pt>
              <c:pt idx="181">
                <c:v>-0.75900000000000001</c:v>
              </c:pt>
            </c:numLit>
          </c:val>
          <c:extLst>
            <c:ext xmlns:c16="http://schemas.microsoft.com/office/drawing/2014/chart" uri="{C3380CC4-5D6E-409C-BE32-E72D297353CC}">
              <c16:uniqueId val="{00000001-F31E-4597-8687-EC9730E0FFBE}"/>
            </c:ext>
          </c:extLst>
        </c:ser>
        <c:dLbls>
          <c:showLegendKey val="0"/>
          <c:showVal val="0"/>
          <c:showCatName val="0"/>
          <c:showSerName val="0"/>
          <c:showPercent val="0"/>
          <c:showBubbleSize val="0"/>
        </c:dLbls>
        <c:gapWidth val="150"/>
        <c:overlap val="100"/>
        <c:axId val="324611240"/>
        <c:axId val="324610912"/>
      </c:barChart>
      <c:lineChart>
        <c:grouping val="stacked"/>
        <c:varyColors val="0"/>
        <c:ser>
          <c:idx val="3"/>
          <c:order val="1"/>
          <c:tx>
            <c:v>BBL Booked Capacity</c:v>
          </c:tx>
          <c:spPr>
            <a:ln w="28575" cap="rnd">
              <a:solidFill>
                <a:schemeClr val="accent4"/>
              </a:solidFill>
              <a:round/>
            </a:ln>
            <a:effectLst/>
          </c:spPr>
          <c:marker>
            <c:symbol val="none"/>
          </c:marker>
          <c:val>
            <c:numLit>
              <c:formatCode>General</c:formatCode>
              <c:ptCount val="182"/>
              <c:pt idx="0">
                <c:v>19.518931636363636</c:v>
              </c:pt>
              <c:pt idx="1">
                <c:v>19.518931636363636</c:v>
              </c:pt>
              <c:pt idx="2">
                <c:v>19.518931636363636</c:v>
              </c:pt>
              <c:pt idx="3">
                <c:v>19.518931636363636</c:v>
              </c:pt>
              <c:pt idx="4">
                <c:v>19.518931636363636</c:v>
              </c:pt>
              <c:pt idx="5">
                <c:v>19.518931636363636</c:v>
              </c:pt>
              <c:pt idx="6">
                <c:v>19.518931636363636</c:v>
              </c:pt>
              <c:pt idx="7">
                <c:v>19.518931636363636</c:v>
              </c:pt>
              <c:pt idx="8">
                <c:v>19.518931636363636</c:v>
              </c:pt>
              <c:pt idx="9">
                <c:v>19.518931636363636</c:v>
              </c:pt>
              <c:pt idx="10">
                <c:v>19.518931636363636</c:v>
              </c:pt>
              <c:pt idx="11">
                <c:v>19.518931636363636</c:v>
              </c:pt>
              <c:pt idx="12">
                <c:v>19.518931636363636</c:v>
              </c:pt>
              <c:pt idx="13">
                <c:v>19.518931636363636</c:v>
              </c:pt>
              <c:pt idx="14">
                <c:v>19.518931636363636</c:v>
              </c:pt>
              <c:pt idx="15">
                <c:v>19.518931636363636</c:v>
              </c:pt>
              <c:pt idx="16">
                <c:v>19.518931636363636</c:v>
              </c:pt>
              <c:pt idx="17">
                <c:v>19.518931636363636</c:v>
              </c:pt>
              <c:pt idx="18">
                <c:v>19.518931636363636</c:v>
              </c:pt>
              <c:pt idx="19">
                <c:v>19.518931636363636</c:v>
              </c:pt>
              <c:pt idx="20">
                <c:v>19.518931636363636</c:v>
              </c:pt>
              <c:pt idx="21">
                <c:v>19.518931636363636</c:v>
              </c:pt>
              <c:pt idx="22">
                <c:v>19.518931636363636</c:v>
              </c:pt>
              <c:pt idx="23">
                <c:v>19.518931636363636</c:v>
              </c:pt>
              <c:pt idx="24">
                <c:v>19.518931636363636</c:v>
              </c:pt>
              <c:pt idx="25">
                <c:v>19.518931636363636</c:v>
              </c:pt>
              <c:pt idx="26">
                <c:v>20.332220454545453</c:v>
              </c:pt>
              <c:pt idx="27">
                <c:v>19.518931636363636</c:v>
              </c:pt>
              <c:pt idx="28">
                <c:v>19.518931636363636</c:v>
              </c:pt>
              <c:pt idx="29">
                <c:v>19.518931636363636</c:v>
              </c:pt>
              <c:pt idx="30">
                <c:v>19.518931636363636</c:v>
              </c:pt>
              <c:pt idx="31">
                <c:v>19.518931636363636</c:v>
              </c:pt>
              <c:pt idx="32">
                <c:v>19.518931636363636</c:v>
              </c:pt>
              <c:pt idx="33">
                <c:v>19.518931636363636</c:v>
              </c:pt>
              <c:pt idx="34">
                <c:v>19.518931636363636</c:v>
              </c:pt>
              <c:pt idx="35">
                <c:v>19.518931636363636</c:v>
              </c:pt>
              <c:pt idx="36">
                <c:v>19.518931636363636</c:v>
              </c:pt>
              <c:pt idx="37">
                <c:v>19.518931636363636</c:v>
              </c:pt>
              <c:pt idx="38">
                <c:v>19.518931636363636</c:v>
              </c:pt>
              <c:pt idx="39">
                <c:v>19.518931636363636</c:v>
              </c:pt>
              <c:pt idx="40">
                <c:v>19.518931636363636</c:v>
              </c:pt>
              <c:pt idx="41">
                <c:v>19.518931636363636</c:v>
              </c:pt>
              <c:pt idx="42">
                <c:v>19.518931636363636</c:v>
              </c:pt>
              <c:pt idx="43">
                <c:v>19.518931636363636</c:v>
              </c:pt>
              <c:pt idx="44">
                <c:v>19.518931636363636</c:v>
              </c:pt>
              <c:pt idx="45">
                <c:v>19.518931636363636</c:v>
              </c:pt>
              <c:pt idx="46">
                <c:v>19.518931636363636</c:v>
              </c:pt>
              <c:pt idx="47">
                <c:v>19.518932727272727</c:v>
              </c:pt>
              <c:pt idx="48">
                <c:v>19.518931636363636</c:v>
              </c:pt>
              <c:pt idx="49">
                <c:v>19.518933818181818</c:v>
              </c:pt>
              <c:pt idx="50">
                <c:v>19.518931636363636</c:v>
              </c:pt>
              <c:pt idx="51">
                <c:v>19.518931636363636</c:v>
              </c:pt>
              <c:pt idx="52">
                <c:v>19.518931636363636</c:v>
              </c:pt>
              <c:pt idx="53">
                <c:v>19.518931636363636</c:v>
              </c:pt>
              <c:pt idx="54">
                <c:v>19.518931636363636</c:v>
              </c:pt>
              <c:pt idx="55">
                <c:v>19.518931636363636</c:v>
              </c:pt>
              <c:pt idx="56">
                <c:v>19.518931636363636</c:v>
              </c:pt>
              <c:pt idx="57">
                <c:v>19.518931636363636</c:v>
              </c:pt>
              <c:pt idx="58">
                <c:v>19.518931636363636</c:v>
              </c:pt>
              <c:pt idx="59">
                <c:v>19.518931636363636</c:v>
              </c:pt>
              <c:pt idx="60">
                <c:v>19.518931636363636</c:v>
              </c:pt>
              <c:pt idx="61">
                <c:v>34.813477090909096</c:v>
              </c:pt>
              <c:pt idx="62">
                <c:v>34.813477090909096</c:v>
              </c:pt>
              <c:pt idx="63">
                <c:v>34.813477090909096</c:v>
              </c:pt>
              <c:pt idx="64">
                <c:v>34.813477090909096</c:v>
              </c:pt>
              <c:pt idx="65">
                <c:v>34.813477090909096</c:v>
              </c:pt>
              <c:pt idx="66">
                <c:v>34.813477090909096</c:v>
              </c:pt>
              <c:pt idx="67">
                <c:v>34.813477090909096</c:v>
              </c:pt>
              <c:pt idx="68">
                <c:v>34.813477090909096</c:v>
              </c:pt>
              <c:pt idx="69">
                <c:v>34.813477090909096</c:v>
              </c:pt>
              <c:pt idx="70">
                <c:v>34.813477090909096</c:v>
              </c:pt>
              <c:pt idx="71">
                <c:v>34.813477090909096</c:v>
              </c:pt>
              <c:pt idx="72">
                <c:v>34.813479272727271</c:v>
              </c:pt>
              <c:pt idx="73">
                <c:v>34.813477090909096</c:v>
              </c:pt>
              <c:pt idx="74">
                <c:v>34.813477090909096</c:v>
              </c:pt>
              <c:pt idx="75">
                <c:v>34.813477090909096</c:v>
              </c:pt>
              <c:pt idx="76">
                <c:v>34.813477090909096</c:v>
              </c:pt>
              <c:pt idx="77">
                <c:v>34.813477090909096</c:v>
              </c:pt>
              <c:pt idx="78">
                <c:v>34.813477090909096</c:v>
              </c:pt>
              <c:pt idx="79">
                <c:v>34.813477090909096</c:v>
              </c:pt>
              <c:pt idx="80">
                <c:v>34.826803090909095</c:v>
              </c:pt>
              <c:pt idx="81">
                <c:v>34.813477090909096</c:v>
              </c:pt>
              <c:pt idx="82">
                <c:v>34.813477090909096</c:v>
              </c:pt>
              <c:pt idx="83">
                <c:v>34.813477090909096</c:v>
              </c:pt>
              <c:pt idx="84">
                <c:v>34.813477090909096</c:v>
              </c:pt>
              <c:pt idx="85">
                <c:v>34.813477090909096</c:v>
              </c:pt>
              <c:pt idx="86">
                <c:v>34.813477090909096</c:v>
              </c:pt>
              <c:pt idx="87">
                <c:v>34.813477090909096</c:v>
              </c:pt>
              <c:pt idx="88">
                <c:v>34.813477090909096</c:v>
              </c:pt>
              <c:pt idx="89">
                <c:v>34.813477090909096</c:v>
              </c:pt>
              <c:pt idx="90">
                <c:v>34.813477090909096</c:v>
              </c:pt>
              <c:pt idx="91">
                <c:v>34.813477090909096</c:v>
              </c:pt>
              <c:pt idx="92">
                <c:v>45.131999999999998</c:v>
              </c:pt>
              <c:pt idx="93">
                <c:v>45.131999999999998</c:v>
              </c:pt>
              <c:pt idx="94">
                <c:v>45.131999999999998</c:v>
              </c:pt>
              <c:pt idx="95">
                <c:v>45.131999999999998</c:v>
              </c:pt>
              <c:pt idx="96">
                <c:v>45.131999999999998</c:v>
              </c:pt>
              <c:pt idx="97">
                <c:v>45.131999999999998</c:v>
              </c:pt>
              <c:pt idx="98">
                <c:v>45.131999999999998</c:v>
              </c:pt>
              <c:pt idx="99">
                <c:v>45.131999999999998</c:v>
              </c:pt>
              <c:pt idx="100">
                <c:v>45.131999999999998</c:v>
              </c:pt>
              <c:pt idx="101">
                <c:v>45.131999999999998</c:v>
              </c:pt>
              <c:pt idx="102">
                <c:v>45.131999999999998</c:v>
              </c:pt>
              <c:pt idx="103">
                <c:v>45.131999999999998</c:v>
              </c:pt>
              <c:pt idx="104">
                <c:v>45.131999999999998</c:v>
              </c:pt>
              <c:pt idx="105">
                <c:v>45.131999999999998</c:v>
              </c:pt>
              <c:pt idx="106">
                <c:v>45.131999999999998</c:v>
              </c:pt>
              <c:pt idx="107">
                <c:v>45.131999999999998</c:v>
              </c:pt>
              <c:pt idx="108">
                <c:v>45.131999999999998</c:v>
              </c:pt>
              <c:pt idx="109">
                <c:v>45.131999999999998</c:v>
              </c:pt>
              <c:pt idx="110">
                <c:v>45.131999999999998</c:v>
              </c:pt>
              <c:pt idx="111">
                <c:v>45.131999999999998</c:v>
              </c:pt>
              <c:pt idx="112">
                <c:v>45.131999999999998</c:v>
              </c:pt>
              <c:pt idx="113">
                <c:v>45.131999999999998</c:v>
              </c:pt>
              <c:pt idx="114">
                <c:v>45.131999999999998</c:v>
              </c:pt>
              <c:pt idx="115">
                <c:v>45.131999999999998</c:v>
              </c:pt>
              <c:pt idx="116">
                <c:v>45.131999999999998</c:v>
              </c:pt>
              <c:pt idx="117">
                <c:v>45.131999999999998</c:v>
              </c:pt>
              <c:pt idx="118">
                <c:v>45.131999999999998</c:v>
              </c:pt>
              <c:pt idx="119">
                <c:v>45.131999999999998</c:v>
              </c:pt>
              <c:pt idx="120">
                <c:v>45.131999999999998</c:v>
              </c:pt>
              <c:pt idx="121">
                <c:v>45.131999999999998</c:v>
              </c:pt>
              <c:pt idx="122">
                <c:v>45.131999999999998</c:v>
              </c:pt>
              <c:pt idx="123">
                <c:v>45.131999999999998</c:v>
              </c:pt>
              <c:pt idx="124">
                <c:v>45.131999999999998</c:v>
              </c:pt>
              <c:pt idx="125">
                <c:v>45.131999999999998</c:v>
              </c:pt>
              <c:pt idx="126">
                <c:v>45.131999999999998</c:v>
              </c:pt>
              <c:pt idx="127">
                <c:v>45.131999999999998</c:v>
              </c:pt>
              <c:pt idx="128">
                <c:v>45.131999999999998</c:v>
              </c:pt>
              <c:pt idx="129">
                <c:v>45.131999999999998</c:v>
              </c:pt>
              <c:pt idx="130">
                <c:v>45.131999999999998</c:v>
              </c:pt>
              <c:pt idx="131">
                <c:v>45.131999999999998</c:v>
              </c:pt>
              <c:pt idx="132">
                <c:v>45.131999999999998</c:v>
              </c:pt>
              <c:pt idx="133">
                <c:v>45.131999999999998</c:v>
              </c:pt>
              <c:pt idx="134">
                <c:v>45.131999999999998</c:v>
              </c:pt>
              <c:pt idx="135">
                <c:v>45.131999999999998</c:v>
              </c:pt>
              <c:pt idx="136">
                <c:v>45.131999999999998</c:v>
              </c:pt>
              <c:pt idx="137">
                <c:v>45.131999999999998</c:v>
              </c:pt>
              <c:pt idx="138">
                <c:v>45.131999999999998</c:v>
              </c:pt>
              <c:pt idx="139">
                <c:v>45.131999999999998</c:v>
              </c:pt>
              <c:pt idx="140">
                <c:v>45.131999999999998</c:v>
              </c:pt>
              <c:pt idx="141">
                <c:v>45.131999999999998</c:v>
              </c:pt>
              <c:pt idx="142">
                <c:v>45.131999999999998</c:v>
              </c:pt>
              <c:pt idx="143">
                <c:v>45.131999999999998</c:v>
              </c:pt>
              <c:pt idx="144">
                <c:v>45.131999999999998</c:v>
              </c:pt>
              <c:pt idx="145">
                <c:v>45.131999999999998</c:v>
              </c:pt>
              <c:pt idx="146">
                <c:v>45.131999999999998</c:v>
              </c:pt>
              <c:pt idx="147">
                <c:v>45.131999999999998</c:v>
              </c:pt>
              <c:pt idx="148">
                <c:v>45.131999999999998</c:v>
              </c:pt>
              <c:pt idx="149">
                <c:v>45.131999999999998</c:v>
              </c:pt>
              <c:pt idx="150">
                <c:v>45.131999999999998</c:v>
              </c:pt>
              <c:pt idx="151">
                <c:v>45.131999999999998</c:v>
              </c:pt>
              <c:pt idx="152">
                <c:v>45.131999999999998</c:v>
              </c:pt>
              <c:pt idx="153">
                <c:v>45.131999999999998</c:v>
              </c:pt>
              <c:pt idx="154">
                <c:v>45.131999999999998</c:v>
              </c:pt>
              <c:pt idx="155">
                <c:v>45.131999999999998</c:v>
              </c:pt>
              <c:pt idx="156">
                <c:v>45.131999999999998</c:v>
              </c:pt>
              <c:pt idx="157">
                <c:v>45.131999999999998</c:v>
              </c:pt>
              <c:pt idx="158">
                <c:v>45.131999999999998</c:v>
              </c:pt>
              <c:pt idx="159">
                <c:v>45.131999999999998</c:v>
              </c:pt>
              <c:pt idx="160">
                <c:v>45.131999999999998</c:v>
              </c:pt>
              <c:pt idx="161">
                <c:v>45.131999999999998</c:v>
              </c:pt>
              <c:pt idx="162">
                <c:v>45.131999999999998</c:v>
              </c:pt>
              <c:pt idx="163">
                <c:v>45.131999999999998</c:v>
              </c:pt>
              <c:pt idx="164">
                <c:v>45.131999999999998</c:v>
              </c:pt>
              <c:pt idx="165">
                <c:v>45.131999999999998</c:v>
              </c:pt>
              <c:pt idx="166">
                <c:v>45.131999999999998</c:v>
              </c:pt>
              <c:pt idx="167">
                <c:v>45.131999999999998</c:v>
              </c:pt>
              <c:pt idx="168">
                <c:v>45.131999999999998</c:v>
              </c:pt>
              <c:pt idx="169">
                <c:v>45.131999999999998</c:v>
              </c:pt>
              <c:pt idx="170">
                <c:v>45.131999999999998</c:v>
              </c:pt>
              <c:pt idx="171">
                <c:v>45.131999999999998</c:v>
              </c:pt>
              <c:pt idx="172">
                <c:v>45.131999999999998</c:v>
              </c:pt>
              <c:pt idx="173">
                <c:v>45.131999999999998</c:v>
              </c:pt>
              <c:pt idx="174">
                <c:v>45.131999999999998</c:v>
              </c:pt>
              <c:pt idx="175">
                <c:v>45.131999999999998</c:v>
              </c:pt>
              <c:pt idx="176">
                <c:v>45.131999999999998</c:v>
              </c:pt>
              <c:pt idx="177">
                <c:v>45.131999999999998</c:v>
              </c:pt>
              <c:pt idx="178">
                <c:v>45.131999999999998</c:v>
              </c:pt>
              <c:pt idx="179">
                <c:v>45.131999999999998</c:v>
              </c:pt>
              <c:pt idx="180">
                <c:v>45.131999999999998</c:v>
              </c:pt>
              <c:pt idx="181">
                <c:v>41.883805000000002</c:v>
              </c:pt>
            </c:numLit>
          </c:val>
          <c:smooth val="0"/>
          <c:extLst>
            <c:ext xmlns:c16="http://schemas.microsoft.com/office/drawing/2014/chart" uri="{C3380CC4-5D6E-409C-BE32-E72D297353CC}">
              <c16:uniqueId val="{00000002-F31E-4597-8687-EC9730E0FFBE}"/>
            </c:ext>
          </c:extLst>
        </c:ser>
        <c:ser>
          <c:idx val="2"/>
          <c:order val="3"/>
          <c:tx>
            <c:v>IUK Booked Capacity</c:v>
          </c:tx>
          <c:spPr>
            <a:ln w="28575" cap="rnd">
              <a:solidFill>
                <a:schemeClr val="accent3"/>
              </a:solidFill>
              <a:round/>
            </a:ln>
            <a:effectLst/>
          </c:spPr>
          <c:marker>
            <c:symbol val="none"/>
          </c:marker>
          <c:val>
            <c:numLit>
              <c:formatCode>General</c:formatCode>
              <c:ptCount val="182"/>
              <c:pt idx="0">
                <c:v>12.948936</c:v>
              </c:pt>
              <c:pt idx="1">
                <c:v>12.948936</c:v>
              </c:pt>
              <c:pt idx="2">
                <c:v>12.948936</c:v>
              </c:pt>
              <c:pt idx="3">
                <c:v>12.948936</c:v>
              </c:pt>
              <c:pt idx="4">
                <c:v>12.951117818181819</c:v>
              </c:pt>
              <c:pt idx="5">
                <c:v>12.948936</c:v>
              </c:pt>
              <c:pt idx="6">
                <c:v>12.948936</c:v>
              </c:pt>
              <c:pt idx="7">
                <c:v>12.948936</c:v>
              </c:pt>
              <c:pt idx="8">
                <c:v>12.948936</c:v>
              </c:pt>
              <c:pt idx="9">
                <c:v>12.948936</c:v>
              </c:pt>
              <c:pt idx="10">
                <c:v>12.948936</c:v>
              </c:pt>
              <c:pt idx="11">
                <c:v>12.948936</c:v>
              </c:pt>
              <c:pt idx="12">
                <c:v>12.948936</c:v>
              </c:pt>
              <c:pt idx="13">
                <c:v>12.948938181818182</c:v>
              </c:pt>
              <c:pt idx="14">
                <c:v>12.948936</c:v>
              </c:pt>
              <c:pt idx="15">
                <c:v>12.948936</c:v>
              </c:pt>
              <c:pt idx="16">
                <c:v>12.948936</c:v>
              </c:pt>
              <c:pt idx="17">
                <c:v>12.948936</c:v>
              </c:pt>
              <c:pt idx="18">
                <c:v>12.948936</c:v>
              </c:pt>
              <c:pt idx="19">
                <c:v>12.948936</c:v>
              </c:pt>
              <c:pt idx="20">
                <c:v>12.948936</c:v>
              </c:pt>
              <c:pt idx="21">
                <c:v>12.948936</c:v>
              </c:pt>
              <c:pt idx="22">
                <c:v>12.948936</c:v>
              </c:pt>
              <c:pt idx="23">
                <c:v>12.948936</c:v>
              </c:pt>
              <c:pt idx="24">
                <c:v>12.948936</c:v>
              </c:pt>
              <c:pt idx="25">
                <c:v>12.948936</c:v>
              </c:pt>
              <c:pt idx="26">
                <c:v>13.488474999999999</c:v>
              </c:pt>
              <c:pt idx="27">
                <c:v>12.948936</c:v>
              </c:pt>
              <c:pt idx="28">
                <c:v>12.948936</c:v>
              </c:pt>
              <c:pt idx="29">
                <c:v>12.948936</c:v>
              </c:pt>
              <c:pt idx="30">
                <c:v>12.948936</c:v>
              </c:pt>
              <c:pt idx="31">
                <c:v>12.948936</c:v>
              </c:pt>
              <c:pt idx="32">
                <c:v>12.948936</c:v>
              </c:pt>
              <c:pt idx="33">
                <c:v>12.948936</c:v>
              </c:pt>
              <c:pt idx="34">
                <c:v>12.948936</c:v>
              </c:pt>
              <c:pt idx="35">
                <c:v>12.948936</c:v>
              </c:pt>
              <c:pt idx="36">
                <c:v>12.948936</c:v>
              </c:pt>
              <c:pt idx="37">
                <c:v>12.948936</c:v>
              </c:pt>
              <c:pt idx="38">
                <c:v>12.951117818181819</c:v>
              </c:pt>
              <c:pt idx="39">
                <c:v>12.948936</c:v>
              </c:pt>
              <c:pt idx="40">
                <c:v>12.948936</c:v>
              </c:pt>
              <c:pt idx="41">
                <c:v>12.948936</c:v>
              </c:pt>
              <c:pt idx="42">
                <c:v>12.948936</c:v>
              </c:pt>
              <c:pt idx="43">
                <c:v>12.948936</c:v>
              </c:pt>
              <c:pt idx="44">
                <c:v>12.948936</c:v>
              </c:pt>
              <c:pt idx="45">
                <c:v>12.948936</c:v>
              </c:pt>
              <c:pt idx="46">
                <c:v>12.948936</c:v>
              </c:pt>
              <c:pt idx="47">
                <c:v>12.948936</c:v>
              </c:pt>
              <c:pt idx="48">
                <c:v>12.948936</c:v>
              </c:pt>
              <c:pt idx="49">
                <c:v>12.948936</c:v>
              </c:pt>
              <c:pt idx="50">
                <c:v>12.948936</c:v>
              </c:pt>
              <c:pt idx="51">
                <c:v>12.948936</c:v>
              </c:pt>
              <c:pt idx="52">
                <c:v>12.953954181818181</c:v>
              </c:pt>
              <c:pt idx="53">
                <c:v>12.948936</c:v>
              </c:pt>
              <c:pt idx="54">
                <c:v>12.948936</c:v>
              </c:pt>
              <c:pt idx="55">
                <c:v>12.948936</c:v>
              </c:pt>
              <c:pt idx="56">
                <c:v>12.948936</c:v>
              </c:pt>
              <c:pt idx="57">
                <c:v>12.948936</c:v>
              </c:pt>
              <c:pt idx="58">
                <c:v>12.948936</c:v>
              </c:pt>
              <c:pt idx="59">
                <c:v>12.948936</c:v>
              </c:pt>
              <c:pt idx="60">
                <c:v>12.948936</c:v>
              </c:pt>
              <c:pt idx="61">
                <c:v>13.747481454545454</c:v>
              </c:pt>
              <c:pt idx="62">
                <c:v>13.747481454545454</c:v>
              </c:pt>
              <c:pt idx="63">
                <c:v>13.747481454545454</c:v>
              </c:pt>
              <c:pt idx="64">
                <c:v>13.747481454545454</c:v>
              </c:pt>
              <c:pt idx="65">
                <c:v>13.747481454545454</c:v>
              </c:pt>
              <c:pt idx="66">
                <c:v>13.747481454545454</c:v>
              </c:pt>
              <c:pt idx="67">
                <c:v>13.747481454545454</c:v>
              </c:pt>
              <c:pt idx="68">
                <c:v>13.747481454545454</c:v>
              </c:pt>
              <c:pt idx="69">
                <c:v>13.747481454545454</c:v>
              </c:pt>
              <c:pt idx="70">
                <c:v>13.747481454545454</c:v>
              </c:pt>
              <c:pt idx="71">
                <c:v>13.747481454545454</c:v>
              </c:pt>
              <c:pt idx="72">
                <c:v>13.747481454545454</c:v>
              </c:pt>
              <c:pt idx="73">
                <c:v>13.747498636363638</c:v>
              </c:pt>
              <c:pt idx="74">
                <c:v>13.747481454545454</c:v>
              </c:pt>
              <c:pt idx="75">
                <c:v>13.747481454545454</c:v>
              </c:pt>
              <c:pt idx="76">
                <c:v>13.747481454545454</c:v>
              </c:pt>
              <c:pt idx="77">
                <c:v>13.747481454545454</c:v>
              </c:pt>
              <c:pt idx="78">
                <c:v>13.747481454545454</c:v>
              </c:pt>
              <c:pt idx="79">
                <c:v>13.747481454545454</c:v>
              </c:pt>
              <c:pt idx="80">
                <c:v>13.747481454545454</c:v>
              </c:pt>
              <c:pt idx="81">
                <c:v>13.749678272727273</c:v>
              </c:pt>
              <c:pt idx="82">
                <c:v>13.747481454545454</c:v>
              </c:pt>
              <c:pt idx="83">
                <c:v>13.747481454545454</c:v>
              </c:pt>
              <c:pt idx="84">
                <c:v>13.747481454545454</c:v>
              </c:pt>
              <c:pt idx="85">
                <c:v>13.747481454545454</c:v>
              </c:pt>
              <c:pt idx="86">
                <c:v>13.747481454545454</c:v>
              </c:pt>
              <c:pt idx="87">
                <c:v>13.747481454545454</c:v>
              </c:pt>
              <c:pt idx="88">
                <c:v>13.747481454545454</c:v>
              </c:pt>
              <c:pt idx="89">
                <c:v>13.747481454545454</c:v>
              </c:pt>
              <c:pt idx="90">
                <c:v>13.747481454545454</c:v>
              </c:pt>
              <c:pt idx="91">
                <c:v>13.747481454545454</c:v>
              </c:pt>
              <c:pt idx="92">
                <c:v>51.126990545454547</c:v>
              </c:pt>
              <c:pt idx="93">
                <c:v>49.041567272727271</c:v>
              </c:pt>
              <c:pt idx="94">
                <c:v>49.041567272727271</c:v>
              </c:pt>
              <c:pt idx="95">
                <c:v>49.041567272727271</c:v>
              </c:pt>
              <c:pt idx="96">
                <c:v>49.041567272727271</c:v>
              </c:pt>
              <c:pt idx="97">
                <c:v>49.041567272727271</c:v>
              </c:pt>
              <c:pt idx="98">
                <c:v>49.041567272727271</c:v>
              </c:pt>
              <c:pt idx="99">
                <c:v>49.041567272727271</c:v>
              </c:pt>
              <c:pt idx="100">
                <c:v>49.041567272727271</c:v>
              </c:pt>
              <c:pt idx="101">
                <c:v>49.041567272727271</c:v>
              </c:pt>
              <c:pt idx="102">
                <c:v>49.041567272727271</c:v>
              </c:pt>
              <c:pt idx="103">
                <c:v>49.041567272727271</c:v>
              </c:pt>
              <c:pt idx="104">
                <c:v>49.041567272727271</c:v>
              </c:pt>
              <c:pt idx="105">
                <c:v>49.041567272727271</c:v>
              </c:pt>
              <c:pt idx="106">
                <c:v>49.041567272727271</c:v>
              </c:pt>
              <c:pt idx="107">
                <c:v>49.041567272727271</c:v>
              </c:pt>
              <c:pt idx="108">
                <c:v>49.041567272727271</c:v>
              </c:pt>
              <c:pt idx="109">
                <c:v>49.041567272727271</c:v>
              </c:pt>
              <c:pt idx="110">
                <c:v>49.041567272727271</c:v>
              </c:pt>
              <c:pt idx="111">
                <c:v>49.041567272727271</c:v>
              </c:pt>
              <c:pt idx="112">
                <c:v>49.041567272727271</c:v>
              </c:pt>
              <c:pt idx="113">
                <c:v>49.041567272727271</c:v>
              </c:pt>
              <c:pt idx="114">
                <c:v>49.041567272727271</c:v>
              </c:pt>
              <c:pt idx="115">
                <c:v>49.041567272727271</c:v>
              </c:pt>
              <c:pt idx="116">
                <c:v>49.041567272727271</c:v>
              </c:pt>
              <c:pt idx="117">
                <c:v>49.041567272727271</c:v>
              </c:pt>
              <c:pt idx="118">
                <c:v>49.041567272727271</c:v>
              </c:pt>
              <c:pt idx="119">
                <c:v>49.041567272727271</c:v>
              </c:pt>
              <c:pt idx="120">
                <c:v>49.041567272727271</c:v>
              </c:pt>
              <c:pt idx="121">
                <c:v>49.041567272727271</c:v>
              </c:pt>
              <c:pt idx="122">
                <c:v>49.041567272727271</c:v>
              </c:pt>
              <c:pt idx="123">
                <c:v>49.041567272727271</c:v>
              </c:pt>
              <c:pt idx="124">
                <c:v>49.041567272727271</c:v>
              </c:pt>
              <c:pt idx="125">
                <c:v>49.041567272727271</c:v>
              </c:pt>
              <c:pt idx="126">
                <c:v>49.041567272727271</c:v>
              </c:pt>
              <c:pt idx="127">
                <c:v>49.041567272727271</c:v>
              </c:pt>
              <c:pt idx="128">
                <c:v>49.041567272727271</c:v>
              </c:pt>
              <c:pt idx="129">
                <c:v>49.041567272727271</c:v>
              </c:pt>
              <c:pt idx="130">
                <c:v>49.041567272727271</c:v>
              </c:pt>
              <c:pt idx="131">
                <c:v>49.041567272727271</c:v>
              </c:pt>
              <c:pt idx="132">
                <c:v>49.041567272727271</c:v>
              </c:pt>
              <c:pt idx="133">
                <c:v>49.041567272727271</c:v>
              </c:pt>
              <c:pt idx="134">
                <c:v>49.041567272727271</c:v>
              </c:pt>
              <c:pt idx="135">
                <c:v>49.041567272727271</c:v>
              </c:pt>
              <c:pt idx="136">
                <c:v>49.041567272727271</c:v>
              </c:pt>
              <c:pt idx="137">
                <c:v>49.041567272727271</c:v>
              </c:pt>
              <c:pt idx="138">
                <c:v>49.041567272727271</c:v>
              </c:pt>
              <c:pt idx="139">
                <c:v>49.041567272727271</c:v>
              </c:pt>
              <c:pt idx="140">
                <c:v>49.041567272727271</c:v>
              </c:pt>
              <c:pt idx="141">
                <c:v>49.041567272727271</c:v>
              </c:pt>
              <c:pt idx="142">
                <c:v>49.041567272727271</c:v>
              </c:pt>
              <c:pt idx="143">
                <c:v>49.041567272727271</c:v>
              </c:pt>
              <c:pt idx="144">
                <c:v>49.041567272727271</c:v>
              </c:pt>
              <c:pt idx="145">
                <c:v>49.041567272727271</c:v>
              </c:pt>
              <c:pt idx="146">
                <c:v>49.041567272727271</c:v>
              </c:pt>
              <c:pt idx="147">
                <c:v>49.041567272727271</c:v>
              </c:pt>
              <c:pt idx="148">
                <c:v>49.041567272727271</c:v>
              </c:pt>
              <c:pt idx="149">
                <c:v>49.041567272727271</c:v>
              </c:pt>
              <c:pt idx="150">
                <c:v>49.041567272727271</c:v>
              </c:pt>
              <c:pt idx="151">
                <c:v>49.041567272727271</c:v>
              </c:pt>
              <c:pt idx="152">
                <c:v>49.041567272727271</c:v>
              </c:pt>
              <c:pt idx="153">
                <c:v>49.041567272727271</c:v>
              </c:pt>
              <c:pt idx="154">
                <c:v>49.041567272727271</c:v>
              </c:pt>
              <c:pt idx="155">
                <c:v>49.041567272727271</c:v>
              </c:pt>
              <c:pt idx="156">
                <c:v>49.041567272727271</c:v>
              </c:pt>
              <c:pt idx="157">
                <c:v>49.041567272727271</c:v>
              </c:pt>
              <c:pt idx="158">
                <c:v>49.041567272727271</c:v>
              </c:pt>
              <c:pt idx="159">
                <c:v>49.041567272727271</c:v>
              </c:pt>
              <c:pt idx="160">
                <c:v>49.041567272727271</c:v>
              </c:pt>
              <c:pt idx="161">
                <c:v>49.041567272727271</c:v>
              </c:pt>
              <c:pt idx="162">
                <c:v>49.041567272727271</c:v>
              </c:pt>
              <c:pt idx="163">
                <c:v>49.041567272727271</c:v>
              </c:pt>
              <c:pt idx="164">
                <c:v>49.041567272727271</c:v>
              </c:pt>
              <c:pt idx="165">
                <c:v>49.041567272727271</c:v>
              </c:pt>
              <c:pt idx="166">
                <c:v>49.041567272727271</c:v>
              </c:pt>
              <c:pt idx="167">
                <c:v>49.041567272727271</c:v>
              </c:pt>
              <c:pt idx="168">
                <c:v>49.041567272727271</c:v>
              </c:pt>
              <c:pt idx="169">
                <c:v>49.041567272727271</c:v>
              </c:pt>
              <c:pt idx="170">
                <c:v>49.041567272727271</c:v>
              </c:pt>
              <c:pt idx="171">
                <c:v>49.041567272727271</c:v>
              </c:pt>
              <c:pt idx="172">
                <c:v>49.041567272727271</c:v>
              </c:pt>
              <c:pt idx="173">
                <c:v>49.041567272727271</c:v>
              </c:pt>
              <c:pt idx="174">
                <c:v>49.041567272727271</c:v>
              </c:pt>
              <c:pt idx="175">
                <c:v>49.041567272727271</c:v>
              </c:pt>
              <c:pt idx="176">
                <c:v>49.041567272727271</c:v>
              </c:pt>
              <c:pt idx="177">
                <c:v>49.041567272727271</c:v>
              </c:pt>
              <c:pt idx="178">
                <c:v>49.041567272727271</c:v>
              </c:pt>
              <c:pt idx="179">
                <c:v>49.041567272727271</c:v>
              </c:pt>
              <c:pt idx="180">
                <c:v>49.041567272727271</c:v>
              </c:pt>
              <c:pt idx="181">
                <c:v>46.99816863636363</c:v>
              </c:pt>
            </c:numLit>
          </c:val>
          <c:smooth val="0"/>
          <c:extLst>
            <c:ext xmlns:c16="http://schemas.microsoft.com/office/drawing/2014/chart" uri="{C3380CC4-5D6E-409C-BE32-E72D297353CC}">
              <c16:uniqueId val="{00000003-F31E-4597-8687-EC9730E0FFBE}"/>
            </c:ext>
          </c:extLst>
        </c:ser>
        <c:dLbls>
          <c:showLegendKey val="0"/>
          <c:showVal val="0"/>
          <c:showCatName val="0"/>
          <c:showSerName val="0"/>
          <c:showPercent val="0"/>
          <c:showBubbleSize val="0"/>
        </c:dLbls>
        <c:marker val="1"/>
        <c:smooth val="0"/>
        <c:axId val="324611240"/>
        <c:axId val="324610912"/>
      </c:lineChart>
      <c:catAx>
        <c:axId val="32461124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610912"/>
        <c:crosses val="autoZero"/>
        <c:auto val="1"/>
        <c:lblAlgn val="ctr"/>
        <c:lblOffset val="100"/>
        <c:noMultiLvlLbl val="0"/>
      </c:catAx>
      <c:valAx>
        <c:axId val="324610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611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'[2]5.8 Storage sites'!$C$1</c:f>
              <c:strCache>
                <c:ptCount val="1"/>
                <c:pt idx="0">
                  <c:v>2018/2019</c:v>
                </c:pt>
              </c:strCache>
            </c:strRef>
          </c:tx>
          <c:spPr>
            <a:ln w="28575" cap="rnd">
              <a:solidFill>
                <a:schemeClr val="accent1"/>
              </a:solidFill>
              <a:round/>
            </a:ln>
            <a:effectLst/>
          </c:spPr>
          <c:marker>
            <c:symbol val="none"/>
          </c:marker>
          <c:cat>
            <c:strRef>
              <c:f>'[2]5.8 Storage sites'!$A$2:$A$183</c:f>
              <c:strCach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29 Feb</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strCache>
            </c:strRef>
          </c:cat>
          <c:val>
            <c:numRef>
              <c:f>'[2]5.8 Storage sites'!$C$2:$C$183</c:f>
              <c:numCache>
                <c:formatCode>General</c:formatCode>
                <c:ptCount val="182"/>
                <c:pt idx="0">
                  <c:v>0.64</c:v>
                </c:pt>
                <c:pt idx="1">
                  <c:v>0.71</c:v>
                </c:pt>
                <c:pt idx="2">
                  <c:v>0.72</c:v>
                </c:pt>
                <c:pt idx="3">
                  <c:v>0.73</c:v>
                </c:pt>
                <c:pt idx="4">
                  <c:v>0.73</c:v>
                </c:pt>
                <c:pt idx="5">
                  <c:v>0.73</c:v>
                </c:pt>
                <c:pt idx="6">
                  <c:v>0.73</c:v>
                </c:pt>
                <c:pt idx="7">
                  <c:v>0.74</c:v>
                </c:pt>
                <c:pt idx="8">
                  <c:v>0.75</c:v>
                </c:pt>
                <c:pt idx="9">
                  <c:v>0.75</c:v>
                </c:pt>
                <c:pt idx="10">
                  <c:v>0.78</c:v>
                </c:pt>
                <c:pt idx="11">
                  <c:v>0.8</c:v>
                </c:pt>
                <c:pt idx="12">
                  <c:v>0.83</c:v>
                </c:pt>
                <c:pt idx="13">
                  <c:v>0.87</c:v>
                </c:pt>
                <c:pt idx="14">
                  <c:v>0.88</c:v>
                </c:pt>
                <c:pt idx="15">
                  <c:v>0.89</c:v>
                </c:pt>
                <c:pt idx="16">
                  <c:v>0.91</c:v>
                </c:pt>
                <c:pt idx="17">
                  <c:v>0.92</c:v>
                </c:pt>
                <c:pt idx="18">
                  <c:v>0.91</c:v>
                </c:pt>
                <c:pt idx="19">
                  <c:v>0.9</c:v>
                </c:pt>
                <c:pt idx="20">
                  <c:v>0.92</c:v>
                </c:pt>
                <c:pt idx="21">
                  <c:v>0.93</c:v>
                </c:pt>
                <c:pt idx="22">
                  <c:v>0.94</c:v>
                </c:pt>
                <c:pt idx="23">
                  <c:v>0.94</c:v>
                </c:pt>
                <c:pt idx="24">
                  <c:v>0.93</c:v>
                </c:pt>
                <c:pt idx="25">
                  <c:v>0.93</c:v>
                </c:pt>
                <c:pt idx="26">
                  <c:v>0.93</c:v>
                </c:pt>
                <c:pt idx="27">
                  <c:v>0.93</c:v>
                </c:pt>
                <c:pt idx="28">
                  <c:v>0.92</c:v>
                </c:pt>
                <c:pt idx="29">
                  <c:v>0.91</c:v>
                </c:pt>
                <c:pt idx="30">
                  <c:v>0.9</c:v>
                </c:pt>
                <c:pt idx="31">
                  <c:v>0.88</c:v>
                </c:pt>
                <c:pt idx="32">
                  <c:v>0.87</c:v>
                </c:pt>
                <c:pt idx="33">
                  <c:v>0.86</c:v>
                </c:pt>
                <c:pt idx="34">
                  <c:v>0.88</c:v>
                </c:pt>
                <c:pt idx="35">
                  <c:v>0.88</c:v>
                </c:pt>
                <c:pt idx="36">
                  <c:v>0.89</c:v>
                </c:pt>
                <c:pt idx="37">
                  <c:v>0.9</c:v>
                </c:pt>
                <c:pt idx="38">
                  <c:v>0.9</c:v>
                </c:pt>
                <c:pt idx="39">
                  <c:v>0.89</c:v>
                </c:pt>
                <c:pt idx="40">
                  <c:v>0.9</c:v>
                </c:pt>
                <c:pt idx="41">
                  <c:v>0.91</c:v>
                </c:pt>
                <c:pt idx="42">
                  <c:v>0.92</c:v>
                </c:pt>
                <c:pt idx="43">
                  <c:v>0.93</c:v>
                </c:pt>
                <c:pt idx="44">
                  <c:v>0.93</c:v>
                </c:pt>
                <c:pt idx="45">
                  <c:v>0.93</c:v>
                </c:pt>
                <c:pt idx="46">
                  <c:v>0.93</c:v>
                </c:pt>
                <c:pt idx="47">
                  <c:v>0.94</c:v>
                </c:pt>
                <c:pt idx="48">
                  <c:v>0.95</c:v>
                </c:pt>
                <c:pt idx="49">
                  <c:v>0.95</c:v>
                </c:pt>
                <c:pt idx="50">
                  <c:v>0.95</c:v>
                </c:pt>
                <c:pt idx="51">
                  <c:v>0.95</c:v>
                </c:pt>
                <c:pt idx="52">
                  <c:v>0.94</c:v>
                </c:pt>
                <c:pt idx="53">
                  <c:v>0.93</c:v>
                </c:pt>
                <c:pt idx="54">
                  <c:v>0.93</c:v>
                </c:pt>
                <c:pt idx="55">
                  <c:v>0.93</c:v>
                </c:pt>
                <c:pt idx="56">
                  <c:v>0.93</c:v>
                </c:pt>
                <c:pt idx="57">
                  <c:v>0.93</c:v>
                </c:pt>
                <c:pt idx="58">
                  <c:v>0.92</c:v>
                </c:pt>
                <c:pt idx="59">
                  <c:v>0.92</c:v>
                </c:pt>
                <c:pt idx="60">
                  <c:v>0.92</c:v>
                </c:pt>
                <c:pt idx="61">
                  <c:v>0.93</c:v>
                </c:pt>
                <c:pt idx="62">
                  <c:v>0.92</c:v>
                </c:pt>
                <c:pt idx="63">
                  <c:v>0.93</c:v>
                </c:pt>
                <c:pt idx="64">
                  <c:v>0.93</c:v>
                </c:pt>
                <c:pt idx="65">
                  <c:v>0.92</c:v>
                </c:pt>
                <c:pt idx="66">
                  <c:v>0.91</c:v>
                </c:pt>
                <c:pt idx="67">
                  <c:v>0.92</c:v>
                </c:pt>
                <c:pt idx="68">
                  <c:v>0.92</c:v>
                </c:pt>
                <c:pt idx="69">
                  <c:v>0.93</c:v>
                </c:pt>
                <c:pt idx="70">
                  <c:v>0.93</c:v>
                </c:pt>
                <c:pt idx="71">
                  <c:v>0.92</c:v>
                </c:pt>
                <c:pt idx="72">
                  <c:v>0.92</c:v>
                </c:pt>
                <c:pt idx="73">
                  <c:v>0.92</c:v>
                </c:pt>
                <c:pt idx="74">
                  <c:v>0.91</c:v>
                </c:pt>
                <c:pt idx="75">
                  <c:v>0.9</c:v>
                </c:pt>
                <c:pt idx="76">
                  <c:v>0.89</c:v>
                </c:pt>
                <c:pt idx="77">
                  <c:v>0.89</c:v>
                </c:pt>
                <c:pt idx="78">
                  <c:v>0.88</c:v>
                </c:pt>
                <c:pt idx="79">
                  <c:v>0.87</c:v>
                </c:pt>
                <c:pt idx="80">
                  <c:v>0.86</c:v>
                </c:pt>
                <c:pt idx="81">
                  <c:v>0.85</c:v>
                </c:pt>
                <c:pt idx="82">
                  <c:v>0.86</c:v>
                </c:pt>
                <c:pt idx="83">
                  <c:v>0.88</c:v>
                </c:pt>
                <c:pt idx="84">
                  <c:v>0.88</c:v>
                </c:pt>
                <c:pt idx="85">
                  <c:v>0.88</c:v>
                </c:pt>
                <c:pt idx="86">
                  <c:v>0.9</c:v>
                </c:pt>
                <c:pt idx="87">
                  <c:v>0.91</c:v>
                </c:pt>
                <c:pt idx="88">
                  <c:v>0.92</c:v>
                </c:pt>
                <c:pt idx="89">
                  <c:v>0.92</c:v>
                </c:pt>
                <c:pt idx="90">
                  <c:v>0.93</c:v>
                </c:pt>
                <c:pt idx="91">
                  <c:v>0.94</c:v>
                </c:pt>
                <c:pt idx="92">
                  <c:v>0.94</c:v>
                </c:pt>
                <c:pt idx="93">
                  <c:v>0.95</c:v>
                </c:pt>
                <c:pt idx="94">
                  <c:v>0.94</c:v>
                </c:pt>
                <c:pt idx="95">
                  <c:v>0.93</c:v>
                </c:pt>
                <c:pt idx="96">
                  <c:v>0.92</c:v>
                </c:pt>
                <c:pt idx="97">
                  <c:v>0.92</c:v>
                </c:pt>
                <c:pt idx="98">
                  <c:v>0.93</c:v>
                </c:pt>
                <c:pt idx="99">
                  <c:v>0.93</c:v>
                </c:pt>
                <c:pt idx="100">
                  <c:v>0.93</c:v>
                </c:pt>
                <c:pt idx="101">
                  <c:v>0.92</c:v>
                </c:pt>
                <c:pt idx="102">
                  <c:v>0.9</c:v>
                </c:pt>
                <c:pt idx="103">
                  <c:v>0.89</c:v>
                </c:pt>
                <c:pt idx="104">
                  <c:v>0.89</c:v>
                </c:pt>
                <c:pt idx="105">
                  <c:v>0.9</c:v>
                </c:pt>
                <c:pt idx="106">
                  <c:v>0.9</c:v>
                </c:pt>
                <c:pt idx="107">
                  <c:v>0.9</c:v>
                </c:pt>
                <c:pt idx="108">
                  <c:v>0.91</c:v>
                </c:pt>
                <c:pt idx="109">
                  <c:v>0.9</c:v>
                </c:pt>
                <c:pt idx="110">
                  <c:v>0.9</c:v>
                </c:pt>
                <c:pt idx="111">
                  <c:v>0.9</c:v>
                </c:pt>
                <c:pt idx="112">
                  <c:v>0.9</c:v>
                </c:pt>
                <c:pt idx="113">
                  <c:v>0.89</c:v>
                </c:pt>
                <c:pt idx="114">
                  <c:v>0.87</c:v>
                </c:pt>
                <c:pt idx="115">
                  <c:v>0.85</c:v>
                </c:pt>
                <c:pt idx="116">
                  <c:v>0.82</c:v>
                </c:pt>
                <c:pt idx="117">
                  <c:v>0.83</c:v>
                </c:pt>
                <c:pt idx="118">
                  <c:v>0.85</c:v>
                </c:pt>
                <c:pt idx="119">
                  <c:v>0.86</c:v>
                </c:pt>
                <c:pt idx="120">
                  <c:v>0.85</c:v>
                </c:pt>
                <c:pt idx="121">
                  <c:v>0.84</c:v>
                </c:pt>
                <c:pt idx="122">
                  <c:v>0.82</c:v>
                </c:pt>
                <c:pt idx="123">
                  <c:v>0.78</c:v>
                </c:pt>
                <c:pt idx="124">
                  <c:v>0.76</c:v>
                </c:pt>
                <c:pt idx="125">
                  <c:v>0.74</c:v>
                </c:pt>
                <c:pt idx="126">
                  <c:v>0.72</c:v>
                </c:pt>
                <c:pt idx="127">
                  <c:v>0.69</c:v>
                </c:pt>
                <c:pt idx="128">
                  <c:v>0.67</c:v>
                </c:pt>
                <c:pt idx="129">
                  <c:v>0.66</c:v>
                </c:pt>
                <c:pt idx="130">
                  <c:v>0.64</c:v>
                </c:pt>
                <c:pt idx="131">
                  <c:v>0.64</c:v>
                </c:pt>
                <c:pt idx="132">
                  <c:v>0.65</c:v>
                </c:pt>
                <c:pt idx="133">
                  <c:v>0.65</c:v>
                </c:pt>
                <c:pt idx="134">
                  <c:v>0.63</c:v>
                </c:pt>
                <c:pt idx="135">
                  <c:v>0.6</c:v>
                </c:pt>
                <c:pt idx="136">
                  <c:v>0.6</c:v>
                </c:pt>
                <c:pt idx="137">
                  <c:v>0.57999999999999996</c:v>
                </c:pt>
                <c:pt idx="138">
                  <c:v>0.57999999999999996</c:v>
                </c:pt>
                <c:pt idx="139">
                  <c:v>0.6</c:v>
                </c:pt>
                <c:pt idx="140">
                  <c:v>0.61</c:v>
                </c:pt>
                <c:pt idx="141">
                  <c:v>0.61</c:v>
                </c:pt>
                <c:pt idx="142">
                  <c:v>0.6</c:v>
                </c:pt>
                <c:pt idx="143">
                  <c:v>0.6</c:v>
                </c:pt>
                <c:pt idx="144">
                  <c:v>0.6</c:v>
                </c:pt>
                <c:pt idx="145">
                  <c:v>0.6</c:v>
                </c:pt>
                <c:pt idx="146">
                  <c:v>0.6</c:v>
                </c:pt>
                <c:pt idx="147">
                  <c:v>0.6</c:v>
                </c:pt>
                <c:pt idx="148">
                  <c:v>0.61</c:v>
                </c:pt>
                <c:pt idx="149">
                  <c:v>0.61</c:v>
                </c:pt>
                <c:pt idx="150">
                  <c:v>0.6</c:v>
                </c:pt>
                <c:pt idx="151">
                  <c:v>0.57999999999999996</c:v>
                </c:pt>
                <c:pt idx="152">
                  <c:v>0.56999999999999995</c:v>
                </c:pt>
                <c:pt idx="153">
                  <c:v>0.59</c:v>
                </c:pt>
                <c:pt idx="154">
                  <c:v>0.59</c:v>
                </c:pt>
                <c:pt idx="155">
                  <c:v>0.57999999999999996</c:v>
                </c:pt>
                <c:pt idx="156">
                  <c:v>0.56999999999999995</c:v>
                </c:pt>
                <c:pt idx="157">
                  <c:v>0.56999999999999995</c:v>
                </c:pt>
                <c:pt idx="158">
                  <c:v>0.56000000000000005</c:v>
                </c:pt>
                <c:pt idx="159">
                  <c:v>0.54</c:v>
                </c:pt>
                <c:pt idx="160">
                  <c:v>0.52</c:v>
                </c:pt>
                <c:pt idx="161">
                  <c:v>0.51</c:v>
                </c:pt>
                <c:pt idx="162">
                  <c:v>0.49</c:v>
                </c:pt>
                <c:pt idx="163">
                  <c:v>0.49</c:v>
                </c:pt>
                <c:pt idx="164">
                  <c:v>0.48</c:v>
                </c:pt>
                <c:pt idx="165">
                  <c:v>0.48</c:v>
                </c:pt>
                <c:pt idx="166">
                  <c:v>0.48</c:v>
                </c:pt>
                <c:pt idx="167">
                  <c:v>0.47</c:v>
                </c:pt>
                <c:pt idx="168">
                  <c:v>0.46</c:v>
                </c:pt>
                <c:pt idx="169">
                  <c:v>0.43</c:v>
                </c:pt>
                <c:pt idx="170">
                  <c:v>0.41</c:v>
                </c:pt>
                <c:pt idx="171">
                  <c:v>0.41</c:v>
                </c:pt>
                <c:pt idx="172">
                  <c:v>0.42</c:v>
                </c:pt>
                <c:pt idx="173">
                  <c:v>0.41</c:v>
                </c:pt>
                <c:pt idx="174">
                  <c:v>0.42</c:v>
                </c:pt>
                <c:pt idx="175">
                  <c:v>0.44</c:v>
                </c:pt>
                <c:pt idx="176">
                  <c:v>0.45</c:v>
                </c:pt>
                <c:pt idx="177">
                  <c:v>0.44</c:v>
                </c:pt>
                <c:pt idx="178">
                  <c:v>0.44</c:v>
                </c:pt>
                <c:pt idx="179">
                  <c:v>0.43</c:v>
                </c:pt>
                <c:pt idx="180">
                  <c:v>0.44</c:v>
                </c:pt>
                <c:pt idx="181">
                  <c:v>0.46</c:v>
                </c:pt>
              </c:numCache>
            </c:numRef>
          </c:val>
          <c:smooth val="0"/>
          <c:extLst>
            <c:ext xmlns:c16="http://schemas.microsoft.com/office/drawing/2014/chart" uri="{C3380CC4-5D6E-409C-BE32-E72D297353CC}">
              <c16:uniqueId val="{00000000-2871-4DF2-A8F7-797AB44F9868}"/>
            </c:ext>
          </c:extLst>
        </c:ser>
        <c:ser>
          <c:idx val="1"/>
          <c:order val="1"/>
          <c:tx>
            <c:strRef>
              <c:f>'[2]5.8 Storage sites'!$D$1</c:f>
              <c:strCache>
                <c:ptCount val="1"/>
                <c:pt idx="0">
                  <c:v>2017/2018</c:v>
                </c:pt>
              </c:strCache>
            </c:strRef>
          </c:tx>
          <c:spPr>
            <a:ln w="28575" cap="rnd">
              <a:solidFill>
                <a:schemeClr val="accent2"/>
              </a:solidFill>
              <a:round/>
            </a:ln>
            <a:effectLst/>
          </c:spPr>
          <c:marker>
            <c:symbol val="none"/>
          </c:marker>
          <c:cat>
            <c:strRef>
              <c:f>'[2]5.8 Storage sites'!$A$2:$A$183</c:f>
              <c:strCach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29 Feb</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strCache>
            </c:strRef>
          </c:cat>
          <c:val>
            <c:numRef>
              <c:f>'[2]5.8 Storage sites'!$D$2:$D$183</c:f>
              <c:numCache>
                <c:formatCode>General</c:formatCode>
                <c:ptCount val="182"/>
                <c:pt idx="0">
                  <c:v>0.64</c:v>
                </c:pt>
                <c:pt idx="1">
                  <c:v>0.68</c:v>
                </c:pt>
                <c:pt idx="2">
                  <c:v>0.72</c:v>
                </c:pt>
                <c:pt idx="3">
                  <c:v>0.74</c:v>
                </c:pt>
                <c:pt idx="4">
                  <c:v>0.75</c:v>
                </c:pt>
                <c:pt idx="5">
                  <c:v>0.77</c:v>
                </c:pt>
                <c:pt idx="6">
                  <c:v>0.8</c:v>
                </c:pt>
                <c:pt idx="7">
                  <c:v>0.82</c:v>
                </c:pt>
                <c:pt idx="8">
                  <c:v>0.83</c:v>
                </c:pt>
                <c:pt idx="9">
                  <c:v>0.83</c:v>
                </c:pt>
                <c:pt idx="10">
                  <c:v>0.81</c:v>
                </c:pt>
                <c:pt idx="11">
                  <c:v>0.8</c:v>
                </c:pt>
                <c:pt idx="12">
                  <c:v>0.8</c:v>
                </c:pt>
                <c:pt idx="13">
                  <c:v>0.81</c:v>
                </c:pt>
                <c:pt idx="14">
                  <c:v>0.83</c:v>
                </c:pt>
                <c:pt idx="15">
                  <c:v>0.86</c:v>
                </c:pt>
                <c:pt idx="16">
                  <c:v>0.89</c:v>
                </c:pt>
                <c:pt idx="17">
                  <c:v>0.89</c:v>
                </c:pt>
                <c:pt idx="18">
                  <c:v>0.88</c:v>
                </c:pt>
                <c:pt idx="19">
                  <c:v>0.89</c:v>
                </c:pt>
                <c:pt idx="20">
                  <c:v>0.88</c:v>
                </c:pt>
                <c:pt idx="21">
                  <c:v>0.9</c:v>
                </c:pt>
                <c:pt idx="22">
                  <c:v>0.92</c:v>
                </c:pt>
                <c:pt idx="23">
                  <c:v>0.91</c:v>
                </c:pt>
                <c:pt idx="24">
                  <c:v>0.92</c:v>
                </c:pt>
                <c:pt idx="25">
                  <c:v>0.92</c:v>
                </c:pt>
                <c:pt idx="26">
                  <c:v>0.92</c:v>
                </c:pt>
                <c:pt idx="27">
                  <c:v>0.91</c:v>
                </c:pt>
                <c:pt idx="28">
                  <c:v>0.92</c:v>
                </c:pt>
                <c:pt idx="29">
                  <c:v>0.93</c:v>
                </c:pt>
                <c:pt idx="30">
                  <c:v>0.91</c:v>
                </c:pt>
                <c:pt idx="31">
                  <c:v>0.91</c:v>
                </c:pt>
                <c:pt idx="32">
                  <c:v>0.92</c:v>
                </c:pt>
                <c:pt idx="33">
                  <c:v>0.92</c:v>
                </c:pt>
                <c:pt idx="34">
                  <c:v>0.92</c:v>
                </c:pt>
                <c:pt idx="35">
                  <c:v>0.93</c:v>
                </c:pt>
                <c:pt idx="36">
                  <c:v>0.94</c:v>
                </c:pt>
                <c:pt idx="37">
                  <c:v>0.93</c:v>
                </c:pt>
                <c:pt idx="38">
                  <c:v>0.93</c:v>
                </c:pt>
                <c:pt idx="39">
                  <c:v>0.92</c:v>
                </c:pt>
                <c:pt idx="40">
                  <c:v>0.91</c:v>
                </c:pt>
                <c:pt idx="41">
                  <c:v>0.92</c:v>
                </c:pt>
                <c:pt idx="42">
                  <c:v>0.93</c:v>
                </c:pt>
                <c:pt idx="43">
                  <c:v>0.93</c:v>
                </c:pt>
                <c:pt idx="44">
                  <c:v>0.92</c:v>
                </c:pt>
                <c:pt idx="45">
                  <c:v>0.92</c:v>
                </c:pt>
                <c:pt idx="46">
                  <c:v>0.92</c:v>
                </c:pt>
                <c:pt idx="47">
                  <c:v>0.92</c:v>
                </c:pt>
                <c:pt idx="48">
                  <c:v>0.91</c:v>
                </c:pt>
                <c:pt idx="49">
                  <c:v>0.92</c:v>
                </c:pt>
                <c:pt idx="50">
                  <c:v>0.91</c:v>
                </c:pt>
                <c:pt idx="51">
                  <c:v>0.91</c:v>
                </c:pt>
                <c:pt idx="52">
                  <c:v>0.91</c:v>
                </c:pt>
                <c:pt idx="53">
                  <c:v>0.92</c:v>
                </c:pt>
                <c:pt idx="54">
                  <c:v>0.92</c:v>
                </c:pt>
                <c:pt idx="55">
                  <c:v>0.93</c:v>
                </c:pt>
                <c:pt idx="56">
                  <c:v>0.93</c:v>
                </c:pt>
                <c:pt idx="57">
                  <c:v>0.93</c:v>
                </c:pt>
                <c:pt idx="58">
                  <c:v>0.93</c:v>
                </c:pt>
                <c:pt idx="59">
                  <c:v>0.92</c:v>
                </c:pt>
                <c:pt idx="60">
                  <c:v>0.9</c:v>
                </c:pt>
                <c:pt idx="61">
                  <c:v>0.87</c:v>
                </c:pt>
                <c:pt idx="62">
                  <c:v>0.84</c:v>
                </c:pt>
                <c:pt idx="63">
                  <c:v>0.84</c:v>
                </c:pt>
                <c:pt idx="64">
                  <c:v>0.85</c:v>
                </c:pt>
                <c:pt idx="65">
                  <c:v>0.86</c:v>
                </c:pt>
                <c:pt idx="66">
                  <c:v>0.88</c:v>
                </c:pt>
                <c:pt idx="67">
                  <c:v>0.9</c:v>
                </c:pt>
                <c:pt idx="68">
                  <c:v>0.9</c:v>
                </c:pt>
                <c:pt idx="69">
                  <c:v>0.89</c:v>
                </c:pt>
                <c:pt idx="70">
                  <c:v>0.87</c:v>
                </c:pt>
                <c:pt idx="71">
                  <c:v>0.84</c:v>
                </c:pt>
                <c:pt idx="72">
                  <c:v>0.79</c:v>
                </c:pt>
                <c:pt idx="73">
                  <c:v>0.73</c:v>
                </c:pt>
                <c:pt idx="74">
                  <c:v>0.68</c:v>
                </c:pt>
                <c:pt idx="75">
                  <c:v>0.65</c:v>
                </c:pt>
                <c:pt idx="76">
                  <c:v>0.63</c:v>
                </c:pt>
                <c:pt idx="77">
                  <c:v>0.6</c:v>
                </c:pt>
                <c:pt idx="78">
                  <c:v>0.59</c:v>
                </c:pt>
                <c:pt idx="79">
                  <c:v>0.55000000000000004</c:v>
                </c:pt>
                <c:pt idx="80">
                  <c:v>0.53</c:v>
                </c:pt>
                <c:pt idx="81">
                  <c:v>0.52</c:v>
                </c:pt>
                <c:pt idx="82">
                  <c:v>0.53</c:v>
                </c:pt>
                <c:pt idx="83">
                  <c:v>0.55000000000000004</c:v>
                </c:pt>
                <c:pt idx="84">
                  <c:v>0.59</c:v>
                </c:pt>
                <c:pt idx="85">
                  <c:v>0.64</c:v>
                </c:pt>
                <c:pt idx="86">
                  <c:v>0.69</c:v>
                </c:pt>
                <c:pt idx="87">
                  <c:v>0.71</c:v>
                </c:pt>
                <c:pt idx="88">
                  <c:v>0.71</c:v>
                </c:pt>
                <c:pt idx="89">
                  <c:v>0.69</c:v>
                </c:pt>
                <c:pt idx="90">
                  <c:v>0.71</c:v>
                </c:pt>
                <c:pt idx="91">
                  <c:v>0.74</c:v>
                </c:pt>
                <c:pt idx="92">
                  <c:v>0.77</c:v>
                </c:pt>
                <c:pt idx="93">
                  <c:v>0.8</c:v>
                </c:pt>
                <c:pt idx="94">
                  <c:v>0.82</c:v>
                </c:pt>
                <c:pt idx="95">
                  <c:v>0.84</c:v>
                </c:pt>
                <c:pt idx="96">
                  <c:v>0.84</c:v>
                </c:pt>
                <c:pt idx="97">
                  <c:v>0.84</c:v>
                </c:pt>
                <c:pt idx="98">
                  <c:v>0.84</c:v>
                </c:pt>
                <c:pt idx="99">
                  <c:v>0.83</c:v>
                </c:pt>
                <c:pt idx="100">
                  <c:v>0.81</c:v>
                </c:pt>
                <c:pt idx="101">
                  <c:v>0.81</c:v>
                </c:pt>
                <c:pt idx="102">
                  <c:v>0.82</c:v>
                </c:pt>
                <c:pt idx="103">
                  <c:v>0.81</c:v>
                </c:pt>
                <c:pt idx="104">
                  <c:v>0.82</c:v>
                </c:pt>
                <c:pt idx="105">
                  <c:v>0.83</c:v>
                </c:pt>
                <c:pt idx="106">
                  <c:v>0.85</c:v>
                </c:pt>
                <c:pt idx="107">
                  <c:v>0.85</c:v>
                </c:pt>
                <c:pt idx="108">
                  <c:v>0.85</c:v>
                </c:pt>
                <c:pt idx="109">
                  <c:v>0.84</c:v>
                </c:pt>
                <c:pt idx="110">
                  <c:v>0.82</c:v>
                </c:pt>
                <c:pt idx="111">
                  <c:v>0.79</c:v>
                </c:pt>
                <c:pt idx="112">
                  <c:v>0.77</c:v>
                </c:pt>
                <c:pt idx="113">
                  <c:v>0.76</c:v>
                </c:pt>
                <c:pt idx="114">
                  <c:v>0.78</c:v>
                </c:pt>
                <c:pt idx="115">
                  <c:v>0.78</c:v>
                </c:pt>
                <c:pt idx="116">
                  <c:v>0.77</c:v>
                </c:pt>
                <c:pt idx="117">
                  <c:v>0.76</c:v>
                </c:pt>
                <c:pt idx="118">
                  <c:v>0.76</c:v>
                </c:pt>
                <c:pt idx="119">
                  <c:v>0.78</c:v>
                </c:pt>
                <c:pt idx="120">
                  <c:v>0.81</c:v>
                </c:pt>
                <c:pt idx="121">
                  <c:v>0.82</c:v>
                </c:pt>
                <c:pt idx="122">
                  <c:v>0.82</c:v>
                </c:pt>
                <c:pt idx="123">
                  <c:v>0.82</c:v>
                </c:pt>
                <c:pt idx="124">
                  <c:v>0.83</c:v>
                </c:pt>
                <c:pt idx="125">
                  <c:v>0.83</c:v>
                </c:pt>
                <c:pt idx="126">
                  <c:v>0.84</c:v>
                </c:pt>
                <c:pt idx="127">
                  <c:v>0.84</c:v>
                </c:pt>
                <c:pt idx="128">
                  <c:v>0.82</c:v>
                </c:pt>
                <c:pt idx="129">
                  <c:v>0.77</c:v>
                </c:pt>
                <c:pt idx="130">
                  <c:v>0.74</c:v>
                </c:pt>
                <c:pt idx="131">
                  <c:v>0.71</c:v>
                </c:pt>
                <c:pt idx="132">
                  <c:v>0.68</c:v>
                </c:pt>
                <c:pt idx="133">
                  <c:v>0.69</c:v>
                </c:pt>
                <c:pt idx="134">
                  <c:v>0.7</c:v>
                </c:pt>
                <c:pt idx="135">
                  <c:v>0.69</c:v>
                </c:pt>
                <c:pt idx="136">
                  <c:v>0.67</c:v>
                </c:pt>
                <c:pt idx="137">
                  <c:v>0.67</c:v>
                </c:pt>
                <c:pt idx="138">
                  <c:v>0.68</c:v>
                </c:pt>
                <c:pt idx="139">
                  <c:v>0.68</c:v>
                </c:pt>
                <c:pt idx="140">
                  <c:v>0.7</c:v>
                </c:pt>
                <c:pt idx="141">
                  <c:v>0.72</c:v>
                </c:pt>
                <c:pt idx="142">
                  <c:v>0.72</c:v>
                </c:pt>
                <c:pt idx="143">
                  <c:v>0.73</c:v>
                </c:pt>
                <c:pt idx="144">
                  <c:v>0.73</c:v>
                </c:pt>
                <c:pt idx="145">
                  <c:v>0.73</c:v>
                </c:pt>
                <c:pt idx="146">
                  <c:v>0.74</c:v>
                </c:pt>
                <c:pt idx="147">
                  <c:v>0.73</c:v>
                </c:pt>
                <c:pt idx="148">
                  <c:v>0.73</c:v>
                </c:pt>
                <c:pt idx="149">
                  <c:v>0.64</c:v>
                </c:pt>
                <c:pt idx="150">
                  <c:v>0.59</c:v>
                </c:pt>
                <c:pt idx="151">
                  <c:v>0.53</c:v>
                </c:pt>
                <c:pt idx="152">
                  <c:v>0.47</c:v>
                </c:pt>
                <c:pt idx="153">
                  <c:v>0.41</c:v>
                </c:pt>
                <c:pt idx="154">
                  <c:v>0.37</c:v>
                </c:pt>
                <c:pt idx="155">
                  <c:v>0.36</c:v>
                </c:pt>
                <c:pt idx="156">
                  <c:v>0.36</c:v>
                </c:pt>
                <c:pt idx="157">
                  <c:v>0.34</c:v>
                </c:pt>
                <c:pt idx="158">
                  <c:v>0.31</c:v>
                </c:pt>
                <c:pt idx="159">
                  <c:v>0.28999999999999998</c:v>
                </c:pt>
                <c:pt idx="160">
                  <c:v>0.27</c:v>
                </c:pt>
                <c:pt idx="161">
                  <c:v>0.3</c:v>
                </c:pt>
                <c:pt idx="162">
                  <c:v>0.33</c:v>
                </c:pt>
                <c:pt idx="163">
                  <c:v>0.33</c:v>
                </c:pt>
                <c:pt idx="164">
                  <c:v>0.37</c:v>
                </c:pt>
                <c:pt idx="165">
                  <c:v>0.4</c:v>
                </c:pt>
                <c:pt idx="166">
                  <c:v>0.42</c:v>
                </c:pt>
                <c:pt idx="167">
                  <c:v>0.46</c:v>
                </c:pt>
                <c:pt idx="168">
                  <c:v>0.43</c:v>
                </c:pt>
                <c:pt idx="169">
                  <c:v>0.38</c:v>
                </c:pt>
                <c:pt idx="170">
                  <c:v>0.33</c:v>
                </c:pt>
                <c:pt idx="171">
                  <c:v>0.28000000000000003</c:v>
                </c:pt>
                <c:pt idx="172">
                  <c:v>0.25</c:v>
                </c:pt>
                <c:pt idx="173">
                  <c:v>0.23</c:v>
                </c:pt>
                <c:pt idx="174">
                  <c:v>0.23</c:v>
                </c:pt>
                <c:pt idx="175">
                  <c:v>0.24</c:v>
                </c:pt>
                <c:pt idx="176">
                  <c:v>0.26</c:v>
                </c:pt>
                <c:pt idx="177">
                  <c:v>0.27</c:v>
                </c:pt>
                <c:pt idx="178">
                  <c:v>0.25</c:v>
                </c:pt>
                <c:pt idx="179">
                  <c:v>0.23</c:v>
                </c:pt>
                <c:pt idx="180">
                  <c:v>0.22</c:v>
                </c:pt>
                <c:pt idx="181">
                  <c:v>0.22</c:v>
                </c:pt>
              </c:numCache>
            </c:numRef>
          </c:val>
          <c:smooth val="0"/>
          <c:extLst>
            <c:ext xmlns:c16="http://schemas.microsoft.com/office/drawing/2014/chart" uri="{C3380CC4-5D6E-409C-BE32-E72D297353CC}">
              <c16:uniqueId val="{00000001-2871-4DF2-A8F7-797AB44F9868}"/>
            </c:ext>
          </c:extLst>
        </c:ser>
        <c:dLbls>
          <c:showLegendKey val="0"/>
          <c:showVal val="0"/>
          <c:showCatName val="0"/>
          <c:showSerName val="0"/>
          <c:showPercent val="0"/>
          <c:showBubbleSize val="0"/>
        </c:dLbls>
        <c:smooth val="0"/>
        <c:axId val="417276288"/>
        <c:axId val="414665920"/>
      </c:lineChart>
      <c:catAx>
        <c:axId val="4172762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665920"/>
        <c:crosses val="autoZero"/>
        <c:auto val="1"/>
        <c:lblAlgn val="ctr"/>
        <c:lblOffset val="100"/>
        <c:tickLblSkip val="31"/>
        <c:noMultiLvlLbl val="0"/>
      </c:catAx>
      <c:valAx>
        <c:axId val="414665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76288"/>
        <c:crossesAt val="1"/>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Daily</a:t>
            </a:r>
            <a:r>
              <a:rPr lang="en-GB" b="1" baseline="0"/>
              <a:t> volume (mcm d</a:t>
            </a:r>
            <a:r>
              <a:rPr lang="en-GB" b="1" baseline="30000"/>
              <a:t>-1</a:t>
            </a:r>
            <a:r>
              <a:rPr lang="en-GB" b="1" baseline="0"/>
              <a:t>) </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'[3]5.8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'!$B$25:$B$36</c:f>
              <c:numCache>
                <c:formatCode>General</c:formatCode>
                <c:ptCount val="12"/>
              </c:numCache>
            </c:numRef>
          </c:val>
          <c:extLst>
            <c:ext xmlns:c16="http://schemas.microsoft.com/office/drawing/2014/chart" uri="{C3380CC4-5D6E-409C-BE32-E72D297353CC}">
              <c16:uniqueId val="{00000000-CD78-41E2-9424-D0A91646EF33}"/>
            </c:ext>
          </c:extLst>
        </c:ser>
        <c:ser>
          <c:idx val="1"/>
          <c:order val="1"/>
          <c:spPr>
            <a:solidFill>
              <a:schemeClr val="accent2"/>
            </a:solidFill>
            <a:ln>
              <a:noFill/>
            </a:ln>
            <a:effectLst/>
          </c:spPr>
          <c:invertIfNegative val="0"/>
          <c:cat>
            <c:strRef>
              <c:f>'[3]5.8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'!$C$25:$C$36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D78-41E2-9424-D0A91646EF33}"/>
            </c:ext>
          </c:extLst>
        </c:ser>
        <c:ser>
          <c:idx val="2"/>
          <c:order val="2"/>
          <c:spPr>
            <a:noFill/>
            <a:ln>
              <a:noFill/>
            </a:ln>
            <a:effectLst/>
          </c:spPr>
          <c:invertIfNegative val="0"/>
          <c:cat>
            <c:strRef>
              <c:f>'[3]5.8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'!$D$25:$D$36</c:f>
              <c:numCache>
                <c:formatCode>General</c:formatCode>
                <c:ptCount val="12"/>
                <c:pt idx="0">
                  <c:v>76.7</c:v>
                </c:pt>
                <c:pt idx="1">
                  <c:v>69.900000000000006</c:v>
                </c:pt>
                <c:pt idx="2">
                  <c:v>25.7</c:v>
                </c:pt>
                <c:pt idx="3">
                  <c:v>27.6</c:v>
                </c:pt>
                <c:pt idx="4">
                  <c:v>0</c:v>
                </c:pt>
                <c:pt idx="5">
                  <c:v>0</c:v>
                </c:pt>
                <c:pt idx="6">
                  <c:v>0</c:v>
                </c:pt>
                <c:pt idx="7">
                  <c:v>0</c:v>
                </c:pt>
                <c:pt idx="8">
                  <c:v>7.7</c:v>
                </c:pt>
                <c:pt idx="9">
                  <c:v>7.3</c:v>
                </c:pt>
                <c:pt idx="10">
                  <c:v>3.3</c:v>
                </c:pt>
                <c:pt idx="11">
                  <c:v>0</c:v>
                </c:pt>
              </c:numCache>
            </c:numRef>
          </c:val>
          <c:extLst>
            <c:ext xmlns:c16="http://schemas.microsoft.com/office/drawing/2014/chart" uri="{C3380CC4-5D6E-409C-BE32-E72D297353CC}">
              <c16:uniqueId val="{00000002-CD78-41E2-9424-D0A91646EF33}"/>
            </c:ext>
          </c:extLst>
        </c:ser>
        <c:ser>
          <c:idx val="3"/>
          <c:order val="3"/>
          <c:spPr>
            <a:solidFill>
              <a:schemeClr val="accent5"/>
            </a:solidFill>
            <a:ln>
              <a:noFill/>
            </a:ln>
            <a:effectLst/>
          </c:spPr>
          <c:invertIfNegative val="0"/>
          <c:cat>
            <c:strRef>
              <c:f>'[3]5.8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'!$E$25:$E$36</c:f>
              <c:numCache>
                <c:formatCode>General</c:formatCode>
                <c:ptCount val="12"/>
                <c:pt idx="0">
                  <c:v>123.7</c:v>
                </c:pt>
                <c:pt idx="1">
                  <c:v>110.9</c:v>
                </c:pt>
                <c:pt idx="2">
                  <c:v>34.200000000000003</c:v>
                </c:pt>
                <c:pt idx="3">
                  <c:v>30.1</c:v>
                </c:pt>
                <c:pt idx="4">
                  <c:v>3.7</c:v>
                </c:pt>
                <c:pt idx="5">
                  <c:v>0.2</c:v>
                </c:pt>
                <c:pt idx="6">
                  <c:v>12.5</c:v>
                </c:pt>
                <c:pt idx="7">
                  <c:v>8.4</c:v>
                </c:pt>
                <c:pt idx="8">
                  <c:v>2.9999999999999991</c:v>
                </c:pt>
                <c:pt idx="9">
                  <c:v>3.1000000000000005</c:v>
                </c:pt>
                <c:pt idx="10">
                  <c:v>6.8</c:v>
                </c:pt>
                <c:pt idx="11">
                  <c:v>11.6</c:v>
                </c:pt>
              </c:numCache>
            </c:numRef>
          </c:val>
          <c:extLst>
            <c:ext xmlns:c16="http://schemas.microsoft.com/office/drawing/2014/chart" uri="{C3380CC4-5D6E-409C-BE32-E72D297353CC}">
              <c16:uniqueId val="{00000003-CD78-41E2-9424-D0A91646EF33}"/>
            </c:ext>
          </c:extLst>
        </c:ser>
        <c:ser>
          <c:idx val="4"/>
          <c:order val="4"/>
          <c:spPr>
            <a:solidFill>
              <a:schemeClr val="accent5"/>
            </a:solidFill>
            <a:ln>
              <a:noFill/>
            </a:ln>
            <a:effectLst/>
          </c:spPr>
          <c:invertIfNegative val="0"/>
          <c:dLbls>
            <c:dLbl>
              <c:idx val="0"/>
              <c:tx>
                <c:rich>
                  <a:bodyPr/>
                  <a:lstStyle/>
                  <a:p>
                    <a:fld id="{BB2D26F7-13F7-4DD5-9548-732F38529F33}"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D78-41E2-9424-D0A91646EF33}"/>
                </c:ext>
              </c:extLst>
            </c:dLbl>
            <c:dLbl>
              <c:idx val="1"/>
              <c:tx>
                <c:rich>
                  <a:bodyPr/>
                  <a:lstStyle/>
                  <a:p>
                    <a:fld id="{B9A1E3A0-8988-48D7-88DB-D8C28590F0CA}"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78-41E2-9424-D0A91646EF33}"/>
                </c:ext>
              </c:extLst>
            </c:dLbl>
            <c:dLbl>
              <c:idx val="2"/>
              <c:tx>
                <c:rich>
                  <a:bodyPr/>
                  <a:lstStyle/>
                  <a:p>
                    <a:fld id="{A709F6D8-455A-46D6-AEA8-78BF49A95C0B}"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78-41E2-9424-D0A91646EF33}"/>
                </c:ext>
              </c:extLst>
            </c:dLbl>
            <c:dLbl>
              <c:idx val="3"/>
              <c:tx>
                <c:rich>
                  <a:bodyPr/>
                  <a:lstStyle/>
                  <a:p>
                    <a:fld id="{E352192C-6D82-4550-9CC2-54A94A3965CF}"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78-41E2-9424-D0A91646EF33}"/>
                </c:ext>
              </c:extLst>
            </c:dLbl>
            <c:dLbl>
              <c:idx val="4"/>
              <c:tx>
                <c:rich>
                  <a:bodyPr/>
                  <a:lstStyle/>
                  <a:p>
                    <a:fld id="{43776D89-BC82-4EC1-AE09-9D424C40B523}"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78-41E2-9424-D0A91646EF33}"/>
                </c:ext>
              </c:extLst>
            </c:dLbl>
            <c:dLbl>
              <c:idx val="5"/>
              <c:tx>
                <c:rich>
                  <a:bodyPr/>
                  <a:lstStyle/>
                  <a:p>
                    <a:fld id="{7FF00A04-3AAD-4800-B6D1-4A3968DA6D21}"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78-41E2-9424-D0A91646EF33}"/>
                </c:ext>
              </c:extLst>
            </c:dLbl>
            <c:dLbl>
              <c:idx val="6"/>
              <c:tx>
                <c:rich>
                  <a:bodyPr/>
                  <a:lstStyle/>
                  <a:p>
                    <a:fld id="{39CFCE50-9EAB-4B74-B704-72FD8BA5A83D}"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78-41E2-9424-D0A91646EF33}"/>
                </c:ext>
              </c:extLst>
            </c:dLbl>
            <c:dLbl>
              <c:idx val="7"/>
              <c:tx>
                <c:rich>
                  <a:bodyPr/>
                  <a:lstStyle/>
                  <a:p>
                    <a:fld id="{09FA31EC-4DAB-40B9-8B0E-D0893836D5FA}"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78-41E2-9424-D0A91646EF33}"/>
                </c:ext>
              </c:extLst>
            </c:dLbl>
            <c:dLbl>
              <c:idx val="8"/>
              <c:tx>
                <c:rich>
                  <a:bodyPr/>
                  <a:lstStyle/>
                  <a:p>
                    <a:fld id="{F9025F3E-0CE4-4322-B485-7AB90904ED5F}"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78-41E2-9424-D0A91646EF33}"/>
                </c:ext>
              </c:extLst>
            </c:dLbl>
            <c:dLbl>
              <c:idx val="9"/>
              <c:tx>
                <c:rich>
                  <a:bodyPr/>
                  <a:lstStyle/>
                  <a:p>
                    <a:fld id="{06E3722A-5178-4F53-82BF-9248895729CB}"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78-41E2-9424-D0A91646EF33}"/>
                </c:ext>
              </c:extLst>
            </c:dLbl>
            <c:dLbl>
              <c:idx val="10"/>
              <c:layout>
                <c:manualLayout>
                  <c:x val="3.6435771836351112E-2"/>
                  <c:y val="9.2835869664058382E-17"/>
                </c:manualLayout>
              </c:layout>
              <c:tx>
                <c:rich>
                  <a:bodyPr/>
                  <a:lstStyle/>
                  <a:p>
                    <a:fld id="{E1AF9FCE-3CEE-4427-8FA8-63D4F2D2E31F}"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D78-41E2-9424-D0A91646EF33}"/>
                </c:ext>
              </c:extLst>
            </c:dLbl>
            <c:dLbl>
              <c:idx val="11"/>
              <c:tx>
                <c:rich>
                  <a:bodyPr/>
                  <a:lstStyle/>
                  <a:p>
                    <a:fld id="{DFA55430-67A3-4888-B619-572C92E45F67}"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78-41E2-9424-D0A91646EF33}"/>
                </c:ext>
              </c:extLst>
            </c:dLbl>
            <c:spPr>
              <a:noFill/>
              <a:ln>
                <a:noFill/>
              </a:ln>
              <a:effectLst/>
            </c:spPr>
            <c:txPr>
              <a:bodyPr rot="0" spcFirstLastPara="1" vertOverflow="overflow" horzOverflow="overflow"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'[3]5.8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'!$F$25:$F$36</c:f>
              <c:numCache>
                <c:formatCode>General</c:formatCode>
                <c:ptCount val="12"/>
                <c:pt idx="0">
                  <c:v>156.70000000000005</c:v>
                </c:pt>
                <c:pt idx="1">
                  <c:v>108.5</c:v>
                </c:pt>
                <c:pt idx="2">
                  <c:v>30.500000000000004</c:v>
                </c:pt>
                <c:pt idx="3">
                  <c:v>39.499999999999993</c:v>
                </c:pt>
                <c:pt idx="4">
                  <c:v>40.599999999999994</c:v>
                </c:pt>
                <c:pt idx="5">
                  <c:v>0.7</c:v>
                </c:pt>
                <c:pt idx="6">
                  <c:v>50.8</c:v>
                </c:pt>
                <c:pt idx="7">
                  <c:v>50.2</c:v>
                </c:pt>
                <c:pt idx="8">
                  <c:v>1.6000000000000005</c:v>
                </c:pt>
                <c:pt idx="9">
                  <c:v>2.8999999999999995</c:v>
                </c:pt>
                <c:pt idx="10">
                  <c:v>8.5999999999999979</c:v>
                </c:pt>
                <c:pt idx="11">
                  <c:v>7.4</c:v>
                </c:pt>
              </c:numCache>
            </c:numRef>
          </c:val>
          <c:extLst>
            <c:ext xmlns:c15="http://schemas.microsoft.com/office/drawing/2012/chart" uri="{02D57815-91ED-43cb-92C2-25804820EDAC}">
              <c15:datalabelsRange>
                <c15:f>'[3]5.8 '!$D$2:$D$13</c15:f>
                <c15:dlblRangeCache>
                  <c:ptCount val="12"/>
                  <c:pt idx="0">
                    <c:v>200.4</c:v>
                  </c:pt>
                  <c:pt idx="1">
                    <c:v>180.8</c:v>
                  </c:pt>
                  <c:pt idx="2">
                    <c:v>59.9</c:v>
                  </c:pt>
                  <c:pt idx="3">
                    <c:v>57.7</c:v>
                  </c:pt>
                  <c:pt idx="4">
                    <c:v>3.7</c:v>
                  </c:pt>
                  <c:pt idx="5">
                    <c:v>0.2</c:v>
                  </c:pt>
                  <c:pt idx="6">
                    <c:v>12.5</c:v>
                  </c:pt>
                  <c:pt idx="7">
                    <c:v>8.4</c:v>
                  </c:pt>
                  <c:pt idx="8">
                    <c:v>10.7</c:v>
                  </c:pt>
                  <c:pt idx="9">
                    <c:v>10.4</c:v>
                  </c:pt>
                  <c:pt idx="10">
                    <c:v>10.1</c:v>
                  </c:pt>
                  <c:pt idx="11">
                    <c:v>11.6</c:v>
                  </c:pt>
                </c15:dlblRangeCache>
              </c15:datalabelsRange>
            </c:ext>
            <c:ext xmlns:c16="http://schemas.microsoft.com/office/drawing/2014/chart" uri="{C3380CC4-5D6E-409C-BE32-E72D297353CC}">
              <c16:uniqueId val="{00000010-CD78-41E2-9424-D0A91646EF33}"/>
            </c:ext>
          </c:extLst>
        </c:ser>
        <c:ser>
          <c:idx val="5"/>
          <c:order val="5"/>
          <c:spPr>
            <a:noFill/>
            <a:ln>
              <a:noFill/>
            </a:ln>
            <a:effectLst/>
          </c:spPr>
          <c:invertIfNegative val="0"/>
          <c:cat>
            <c:strRef>
              <c:f>'[3]5.8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'!$G$25:$G$36</c:f>
              <c:numCache>
                <c:formatCode>General</c:formatCode>
                <c:ptCount val="12"/>
                <c:pt idx="0">
                  <c:v>42.899999999999949</c:v>
                </c:pt>
                <c:pt idx="1">
                  <c:v>110.69999999999999</c:v>
                </c:pt>
                <c:pt idx="2">
                  <c:v>309.60000000000002</c:v>
                </c:pt>
                <c:pt idx="3">
                  <c:v>302.79999999999995</c:v>
                </c:pt>
                <c:pt idx="4">
                  <c:v>355.7</c:v>
                </c:pt>
                <c:pt idx="5">
                  <c:v>399.1</c:v>
                </c:pt>
                <c:pt idx="6">
                  <c:v>336.7</c:v>
                </c:pt>
                <c:pt idx="7">
                  <c:v>341.40000000000003</c:v>
                </c:pt>
                <c:pt idx="8">
                  <c:v>387.7</c:v>
                </c:pt>
                <c:pt idx="9">
                  <c:v>386.7</c:v>
                </c:pt>
                <c:pt idx="10">
                  <c:v>381.29999999999995</c:v>
                </c:pt>
                <c:pt idx="11">
                  <c:v>381</c:v>
                </c:pt>
              </c:numCache>
            </c:numRef>
          </c:val>
          <c:extLst>
            <c:ext xmlns:c16="http://schemas.microsoft.com/office/drawing/2014/chart" uri="{C3380CC4-5D6E-409C-BE32-E72D297353CC}">
              <c16:uniqueId val="{00000011-CD78-41E2-9424-D0A91646EF33}"/>
            </c:ext>
          </c:extLst>
        </c:ser>
        <c:dLbls>
          <c:showLegendKey val="0"/>
          <c:showVal val="0"/>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4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50"/>
        <c:min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Day</a:t>
            </a:r>
            <a:r>
              <a:rPr lang="en-GB" b="1" baseline="0"/>
              <a:t> on day change (mcm d</a:t>
            </a:r>
            <a:r>
              <a:rPr lang="en-GB" b="1" baseline="30000"/>
              <a:t>-1</a:t>
            </a:r>
            <a:r>
              <a:rPr lang="en-GB" b="1" baseline="0"/>
              <a:t>)</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dLbls>
            <c:delete val="1"/>
          </c:dLbls>
          <c:cat>
            <c:strRef>
              <c:f>'[3]5.8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40-4263-A765-474BD40F96FD}"/>
            </c:ext>
          </c:extLst>
        </c:ser>
        <c:ser>
          <c:idx val="1"/>
          <c:order val="1"/>
          <c:spPr>
            <a:solidFill>
              <a:schemeClr val="accent2"/>
            </a:solidFill>
            <a:ln>
              <a:noFill/>
            </a:ln>
            <a:effectLst/>
          </c:spPr>
          <c:invertIfNegative val="0"/>
          <c:dLbls>
            <c:delete val="1"/>
          </c:dLbls>
          <c:cat>
            <c:strRef>
              <c:f>'[3]5.8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'!$J$25:$J$36</c:f>
              <c:numCache>
                <c:formatCode>General</c:formatCode>
                <c:ptCount val="12"/>
                <c:pt idx="0">
                  <c:v>0.1</c:v>
                </c:pt>
                <c:pt idx="1">
                  <c:v>0.1</c:v>
                </c:pt>
                <c:pt idx="2">
                  <c:v>0</c:v>
                </c:pt>
                <c:pt idx="3">
                  <c:v>0.1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C40-4263-A765-474BD40F96FD}"/>
            </c:ext>
          </c:extLst>
        </c:ser>
        <c:ser>
          <c:idx val="2"/>
          <c:order val="2"/>
          <c:spPr>
            <a:solidFill>
              <a:schemeClr val="accent4"/>
            </a:solidFill>
            <a:ln>
              <a:noFill/>
            </a:ln>
            <a:effectLst/>
          </c:spPr>
          <c:invertIfNegative val="0"/>
          <c:dLbls>
            <c:delete val="1"/>
          </c:dLbls>
          <c:cat>
            <c:strRef>
              <c:f>'[3]5.8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'!$K$25:$K$36</c:f>
              <c:numCache>
                <c:formatCode>General</c:formatCode>
                <c:ptCount val="12"/>
                <c:pt idx="0">
                  <c:v>14.35</c:v>
                </c:pt>
                <c:pt idx="1">
                  <c:v>13.84</c:v>
                </c:pt>
                <c:pt idx="2">
                  <c:v>9.81</c:v>
                </c:pt>
                <c:pt idx="3">
                  <c:v>10.43</c:v>
                </c:pt>
                <c:pt idx="4">
                  <c:v>1.52</c:v>
                </c:pt>
                <c:pt idx="5">
                  <c:v>0.13</c:v>
                </c:pt>
                <c:pt idx="6">
                  <c:v>8.9600000000000009</c:v>
                </c:pt>
                <c:pt idx="7">
                  <c:v>6.52</c:v>
                </c:pt>
                <c:pt idx="8">
                  <c:v>0.59</c:v>
                </c:pt>
                <c:pt idx="9">
                  <c:v>0.54</c:v>
                </c:pt>
                <c:pt idx="10">
                  <c:v>1.99</c:v>
                </c:pt>
                <c:pt idx="11">
                  <c:v>2.13</c:v>
                </c:pt>
              </c:numCache>
            </c:numRef>
          </c:val>
          <c:extLst>
            <c:ext xmlns:c16="http://schemas.microsoft.com/office/drawing/2014/chart" uri="{C3380CC4-5D6E-409C-BE32-E72D297353CC}">
              <c16:uniqueId val="{00000002-8C40-4263-A765-474BD40F96FD}"/>
            </c:ext>
          </c:extLst>
        </c:ser>
        <c:ser>
          <c:idx val="3"/>
          <c:order val="3"/>
          <c:spPr>
            <a:solidFill>
              <a:schemeClr val="accent4"/>
            </a:solidFill>
            <a:ln>
              <a:noFill/>
            </a:ln>
            <a:effectLst/>
          </c:spPr>
          <c:invertIfNegative val="0"/>
          <c:dLbls>
            <c:dLbl>
              <c:idx val="0"/>
              <c:tx>
                <c:rich>
                  <a:bodyPr/>
                  <a:lstStyle/>
                  <a:p>
                    <a:fld id="{E7D561D3-ACD7-4F77-9180-507C8277B6C2}"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C40-4263-A765-474BD40F96FD}"/>
                </c:ext>
              </c:extLst>
            </c:dLbl>
            <c:dLbl>
              <c:idx val="1"/>
              <c:tx>
                <c:rich>
                  <a:bodyPr/>
                  <a:lstStyle/>
                  <a:p>
                    <a:fld id="{4C1AAE9B-F0C4-4797-956C-5F6689F49A4D}"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C40-4263-A765-474BD40F96FD}"/>
                </c:ext>
              </c:extLst>
            </c:dLbl>
            <c:dLbl>
              <c:idx val="2"/>
              <c:tx>
                <c:rich>
                  <a:bodyPr/>
                  <a:lstStyle/>
                  <a:p>
                    <a:fld id="{621A6EEE-EBEF-4389-A41C-7D6DD0C66835}"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C40-4263-A765-474BD40F96FD}"/>
                </c:ext>
              </c:extLst>
            </c:dLbl>
            <c:dLbl>
              <c:idx val="3"/>
              <c:tx>
                <c:rich>
                  <a:bodyPr/>
                  <a:lstStyle/>
                  <a:p>
                    <a:fld id="{C911573A-FAFB-4F30-813B-7EA324500D5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C40-4263-A765-474BD40F96FD}"/>
                </c:ext>
              </c:extLst>
            </c:dLbl>
            <c:dLbl>
              <c:idx val="4"/>
              <c:tx>
                <c:rich>
                  <a:bodyPr/>
                  <a:lstStyle/>
                  <a:p>
                    <a:fld id="{8EDE5987-CE45-46EB-9FB3-D3D7CC02AC6C}"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C40-4263-A765-474BD40F96FD}"/>
                </c:ext>
              </c:extLst>
            </c:dLbl>
            <c:dLbl>
              <c:idx val="5"/>
              <c:tx>
                <c:rich>
                  <a:bodyPr/>
                  <a:lstStyle/>
                  <a:p>
                    <a:fld id="{FCED4BF8-0048-4231-9A17-C43A880FEBE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C40-4263-A765-474BD40F96FD}"/>
                </c:ext>
              </c:extLst>
            </c:dLbl>
            <c:dLbl>
              <c:idx val="6"/>
              <c:tx>
                <c:rich>
                  <a:bodyPr/>
                  <a:lstStyle/>
                  <a:p>
                    <a:fld id="{3929FB0B-D5FB-451E-B31F-B2DD26C0670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C40-4263-A765-474BD40F96FD}"/>
                </c:ext>
              </c:extLst>
            </c:dLbl>
            <c:dLbl>
              <c:idx val="7"/>
              <c:tx>
                <c:rich>
                  <a:bodyPr/>
                  <a:lstStyle/>
                  <a:p>
                    <a:fld id="{6928722D-C691-4FF8-8ADF-C516A1010C75}"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C40-4263-A765-474BD40F96FD}"/>
                </c:ext>
              </c:extLst>
            </c:dLbl>
            <c:dLbl>
              <c:idx val="8"/>
              <c:tx>
                <c:rich>
                  <a:bodyPr/>
                  <a:lstStyle/>
                  <a:p>
                    <a:fld id="{579B220D-1DB3-4715-BA74-BC4E778B2B6A}"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C40-4263-A765-474BD40F96FD}"/>
                </c:ext>
              </c:extLst>
            </c:dLbl>
            <c:dLbl>
              <c:idx val="9"/>
              <c:tx>
                <c:rich>
                  <a:bodyPr/>
                  <a:lstStyle/>
                  <a:p>
                    <a:fld id="{EC3AF54D-3A41-4ED4-91DE-C1431815C2E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C40-4263-A765-474BD40F96FD}"/>
                </c:ext>
              </c:extLst>
            </c:dLbl>
            <c:dLbl>
              <c:idx val="10"/>
              <c:tx>
                <c:rich>
                  <a:bodyPr/>
                  <a:lstStyle/>
                  <a:p>
                    <a:fld id="{4F42B8EF-4CEA-457A-91B3-BFBD4FD7C674}"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C40-4263-A765-474BD40F96FD}"/>
                </c:ext>
              </c:extLst>
            </c:dLbl>
            <c:dLbl>
              <c:idx val="11"/>
              <c:tx>
                <c:rich>
                  <a:bodyPr/>
                  <a:lstStyle/>
                  <a:p>
                    <a:fld id="{1F22EFB1-E9AA-46F3-BD7C-628C5105B2C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C40-4263-A765-474BD40F96F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'[3]5.8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'!$L$25:$L$36</c:f>
              <c:numCache>
                <c:formatCode>General</c:formatCode>
                <c:ptCount val="12"/>
                <c:pt idx="0">
                  <c:v>58.45</c:v>
                </c:pt>
                <c:pt idx="1">
                  <c:v>42.859999999999992</c:v>
                </c:pt>
                <c:pt idx="2">
                  <c:v>30.489999999999995</c:v>
                </c:pt>
                <c:pt idx="3">
                  <c:v>30.47</c:v>
                </c:pt>
                <c:pt idx="4">
                  <c:v>19.38</c:v>
                </c:pt>
                <c:pt idx="5">
                  <c:v>0.77</c:v>
                </c:pt>
                <c:pt idx="6">
                  <c:v>37.14</c:v>
                </c:pt>
                <c:pt idx="7">
                  <c:v>30.680000000000003</c:v>
                </c:pt>
                <c:pt idx="8">
                  <c:v>2.6100000000000003</c:v>
                </c:pt>
                <c:pt idx="9">
                  <c:v>2.2599999999999998</c:v>
                </c:pt>
                <c:pt idx="10">
                  <c:v>7.6099999999999994</c:v>
                </c:pt>
                <c:pt idx="11">
                  <c:v>9.370000000000001</c:v>
                </c:pt>
              </c:numCache>
            </c:numRef>
          </c:val>
          <c:extLst>
            <c:ext xmlns:c15="http://schemas.microsoft.com/office/drawing/2012/chart" uri="{02D57815-91ED-43cb-92C2-25804820EDAC}">
              <c15:datalabelsRange>
                <c15:f>'[3]5.8 '!$G$2:$G$13</c15:f>
                <c15:dlblRangeCache>
                  <c:ptCount val="12"/>
                  <c:pt idx="0">
                    <c:v>14.45</c:v>
                  </c:pt>
                  <c:pt idx="1">
                    <c:v>13.94</c:v>
                  </c:pt>
                  <c:pt idx="2">
                    <c:v>9.81</c:v>
                  </c:pt>
                  <c:pt idx="3">
                    <c:v>10.53</c:v>
                  </c:pt>
                  <c:pt idx="4">
                    <c:v>1.52</c:v>
                  </c:pt>
                  <c:pt idx="5">
                    <c:v>0.13</c:v>
                  </c:pt>
                  <c:pt idx="6">
                    <c:v>8.96</c:v>
                  </c:pt>
                  <c:pt idx="7">
                    <c:v>6.52</c:v>
                  </c:pt>
                  <c:pt idx="8">
                    <c:v>0.59</c:v>
                  </c:pt>
                  <c:pt idx="9">
                    <c:v>0.54</c:v>
                  </c:pt>
                  <c:pt idx="10">
                    <c:v>1.99</c:v>
                  </c:pt>
                  <c:pt idx="11">
                    <c:v>2.13</c:v>
                  </c:pt>
                </c15:dlblRangeCache>
              </c15:datalabelsRange>
            </c:ext>
            <c:ext xmlns:c16="http://schemas.microsoft.com/office/drawing/2014/chart" uri="{C3380CC4-5D6E-409C-BE32-E72D297353CC}">
              <c16:uniqueId val="{0000000F-8C40-4263-A765-474BD40F96FD}"/>
            </c:ext>
          </c:extLst>
        </c:ser>
        <c:ser>
          <c:idx val="4"/>
          <c:order val="4"/>
          <c:spPr>
            <a:noFill/>
            <a:ln>
              <a:noFill/>
            </a:ln>
            <a:effectLst/>
          </c:spPr>
          <c:invertIfNegative val="0"/>
          <c:dLbls>
            <c:delete val="1"/>
          </c:dLbls>
          <c:cat>
            <c:strRef>
              <c:f>'[3]5.8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'[3]5.8 '!$M$25:$M$36</c:f>
              <c:numCache>
                <c:formatCode>General</c:formatCode>
                <c:ptCount val="12"/>
                <c:pt idx="0">
                  <c:v>27.099999999999994</c:v>
                </c:pt>
                <c:pt idx="1">
                  <c:v>43.20000000000001</c:v>
                </c:pt>
                <c:pt idx="2">
                  <c:v>59.7</c:v>
                </c:pt>
                <c:pt idx="3">
                  <c:v>59</c:v>
                </c:pt>
                <c:pt idx="4">
                  <c:v>79.100000000000009</c:v>
                </c:pt>
                <c:pt idx="5">
                  <c:v>99.100000000000009</c:v>
                </c:pt>
                <c:pt idx="6">
                  <c:v>53.9</c:v>
                </c:pt>
                <c:pt idx="7">
                  <c:v>62.8</c:v>
                </c:pt>
                <c:pt idx="8">
                  <c:v>96.8</c:v>
                </c:pt>
                <c:pt idx="9">
                  <c:v>97.199999999999989</c:v>
                </c:pt>
                <c:pt idx="10">
                  <c:v>90.4</c:v>
                </c:pt>
                <c:pt idx="11">
                  <c:v>88.5</c:v>
                </c:pt>
              </c:numCache>
            </c:numRef>
          </c:val>
          <c:extLst>
            <c:ext xmlns:c16="http://schemas.microsoft.com/office/drawing/2014/chart" uri="{C3380CC4-5D6E-409C-BE32-E72D297353CC}">
              <c16:uniqueId val="{00000010-8C40-4263-A765-474BD40F96FD}"/>
            </c:ext>
          </c:extLst>
        </c:ser>
        <c:dLbls>
          <c:dLblPos val="ctr"/>
          <c:showLegendKey val="0"/>
          <c:showVal val="1"/>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20"/>
        <c:min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Daily volume</a:t>
            </a:r>
            <a:r>
              <a:rPr lang="en-GB" b="1" baseline="0"/>
              <a:t> (mcm d</a:t>
            </a:r>
            <a:r>
              <a:rPr lang="en-GB" b="1" baseline="30000"/>
              <a:t>-1</a:t>
            </a:r>
            <a:r>
              <a:rPr lang="en-GB" b="1" baseline="0"/>
              <a:t>)</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dLbls>
            <c:delete val="1"/>
          </c:dLbls>
          <c:cat>
            <c:strRef>
              <c:f>'[3]5.9'!$A$17:$A$28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'[3]5.9'!$B$17:$B$28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EC-49F3-A6F8-EDD687F03422}"/>
            </c:ext>
          </c:extLst>
        </c:ser>
        <c:ser>
          <c:idx val="1"/>
          <c:order val="1"/>
          <c:spPr>
            <a:noFill/>
            <a:ln>
              <a:noFill/>
            </a:ln>
            <a:effectLst/>
          </c:spPr>
          <c:invertIfNegative val="0"/>
          <c:dLbls>
            <c:delete val="1"/>
          </c:dLbls>
          <c:cat>
            <c:strRef>
              <c:f>'[3]5.9'!$A$17:$A$28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'[3]5.9'!$C$17:$C$28</c:f>
              <c:numCache>
                <c:formatCode>General</c:formatCode>
                <c:ptCount val="12"/>
                <c:pt idx="0">
                  <c:v>52.9</c:v>
                </c:pt>
                <c:pt idx="1">
                  <c:v>69.5</c:v>
                </c:pt>
                <c:pt idx="2">
                  <c:v>62.5</c:v>
                </c:pt>
                <c:pt idx="3">
                  <c:v>76.7</c:v>
                </c:pt>
                <c:pt idx="4">
                  <c:v>0</c:v>
                </c:pt>
                <c:pt idx="5">
                  <c:v>0</c:v>
                </c:pt>
                <c:pt idx="6">
                  <c:v>0</c:v>
                </c:pt>
                <c:pt idx="7">
                  <c:v>0</c:v>
                </c:pt>
                <c:pt idx="8">
                  <c:v>0</c:v>
                </c:pt>
                <c:pt idx="9">
                  <c:v>0</c:v>
                </c:pt>
                <c:pt idx="10">
                  <c:v>5</c:v>
                </c:pt>
                <c:pt idx="11">
                  <c:v>5</c:v>
                </c:pt>
              </c:numCache>
            </c:numRef>
          </c:val>
          <c:extLst>
            <c:ext xmlns:c16="http://schemas.microsoft.com/office/drawing/2014/chart" uri="{C3380CC4-5D6E-409C-BE32-E72D297353CC}">
              <c16:uniqueId val="{00000001-71EC-49F3-A6F8-EDD687F03422}"/>
            </c:ext>
          </c:extLst>
        </c:ser>
        <c:ser>
          <c:idx val="2"/>
          <c:order val="2"/>
          <c:spPr>
            <a:solidFill>
              <a:schemeClr val="accent3"/>
            </a:solidFill>
            <a:ln>
              <a:noFill/>
            </a:ln>
            <a:effectLst/>
          </c:spPr>
          <c:invertIfNegative val="0"/>
          <c:dLbls>
            <c:dLbl>
              <c:idx val="0"/>
              <c:tx>
                <c:rich>
                  <a:bodyPr/>
                  <a:lstStyle/>
                  <a:p>
                    <a:fld id="{2899C8BE-DF27-4D64-BB6E-A97DCA80C338}"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1EC-49F3-A6F8-EDD687F03422}"/>
                </c:ext>
              </c:extLst>
            </c:dLbl>
            <c:dLbl>
              <c:idx val="1"/>
              <c:tx>
                <c:rich>
                  <a:bodyPr/>
                  <a:lstStyle/>
                  <a:p>
                    <a:fld id="{91928C27-9FEF-478C-989C-07178BAFDBAF}"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1EC-49F3-A6F8-EDD687F03422}"/>
                </c:ext>
              </c:extLst>
            </c:dLbl>
            <c:dLbl>
              <c:idx val="2"/>
              <c:tx>
                <c:rich>
                  <a:bodyPr/>
                  <a:lstStyle/>
                  <a:p>
                    <a:fld id="{F1225988-5306-4EF7-9811-CE469DC884A9}"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EC-49F3-A6F8-EDD687F03422}"/>
                </c:ext>
              </c:extLst>
            </c:dLbl>
            <c:dLbl>
              <c:idx val="3"/>
              <c:tx>
                <c:rich>
                  <a:bodyPr/>
                  <a:lstStyle/>
                  <a:p>
                    <a:fld id="{0243D11D-2A18-4289-B109-29463230DE8B}"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EC-49F3-A6F8-EDD687F03422}"/>
                </c:ext>
              </c:extLst>
            </c:dLbl>
            <c:dLbl>
              <c:idx val="4"/>
              <c:tx>
                <c:rich>
                  <a:bodyPr/>
                  <a:lstStyle/>
                  <a:p>
                    <a:fld id="{1E17FE71-8784-40F0-9D32-C9BC9BA49472}"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EC-49F3-A6F8-EDD687F03422}"/>
                </c:ext>
              </c:extLst>
            </c:dLbl>
            <c:dLbl>
              <c:idx val="5"/>
              <c:layout>
                <c:manualLayout>
                  <c:x val="4.6613867635672615E-2"/>
                  <c:y val="1.8892514830252242E-3"/>
                </c:manualLayout>
              </c:layout>
              <c:tx>
                <c:rich>
                  <a:bodyPr/>
                  <a:lstStyle/>
                  <a:p>
                    <a:fld id="{D151DA66-0684-4112-B33F-D136F942E7BD}"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1EC-49F3-A6F8-EDD687F03422}"/>
                </c:ext>
              </c:extLst>
            </c:dLbl>
            <c:dLbl>
              <c:idx val="6"/>
              <c:tx>
                <c:rich>
                  <a:bodyPr/>
                  <a:lstStyle/>
                  <a:p>
                    <a:fld id="{3F2C47A1-345D-425C-A9FD-9C57D665FBB2}"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1EC-49F3-A6F8-EDD687F03422}"/>
                </c:ext>
              </c:extLst>
            </c:dLbl>
            <c:dLbl>
              <c:idx val="7"/>
              <c:layout>
                <c:manualLayout>
                  <c:x val="3.4047937249583472E-2"/>
                  <c:y val="1.8892514830252242E-3"/>
                </c:manualLayout>
              </c:layout>
              <c:tx>
                <c:rich>
                  <a:bodyPr/>
                  <a:lstStyle/>
                  <a:p>
                    <a:fld id="{E6D4811C-F6B2-4018-95BF-C5089E4A1BFA}"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1EC-49F3-A6F8-EDD687F03422}"/>
                </c:ext>
              </c:extLst>
            </c:dLbl>
            <c:dLbl>
              <c:idx val="8"/>
              <c:tx>
                <c:rich>
                  <a:bodyPr/>
                  <a:lstStyle/>
                  <a:p>
                    <a:fld id="{012AFD75-6E72-4D1F-86EA-FA03111BE118}"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1EC-49F3-A6F8-EDD687F03422}"/>
                </c:ext>
              </c:extLst>
            </c:dLbl>
            <c:dLbl>
              <c:idx val="9"/>
              <c:layout>
                <c:manualLayout>
                  <c:x val="3.6368546125891479E-2"/>
                  <c:y val="0"/>
                </c:manualLayout>
              </c:layout>
              <c:tx>
                <c:rich>
                  <a:bodyPr/>
                  <a:lstStyle/>
                  <a:p>
                    <a:fld id="{D47F67E4-AE37-4BCC-A07F-05284D02FE62}"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1EC-49F3-A6F8-EDD687F03422}"/>
                </c:ext>
              </c:extLst>
            </c:dLbl>
            <c:dLbl>
              <c:idx val="10"/>
              <c:layout>
                <c:manualLayout>
                  <c:x val="3.0732949228702847E-2"/>
                  <c:y val="1.3854350828875297E-16"/>
                </c:manualLayout>
              </c:layout>
              <c:tx>
                <c:rich>
                  <a:bodyPr/>
                  <a:lstStyle/>
                  <a:p>
                    <a:fld id="{AE130EAD-94C6-4E1C-91F3-DBDA71D8607C}"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1EC-49F3-A6F8-EDD687F03422}"/>
                </c:ext>
              </c:extLst>
            </c:dLbl>
            <c:dLbl>
              <c:idx val="11"/>
              <c:tx>
                <c:rich>
                  <a:bodyPr/>
                  <a:lstStyle/>
                  <a:p>
                    <a:fld id="{BBA03DD4-18C1-4487-8981-FDE1708DE9F9}"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1EC-49F3-A6F8-EDD687F03422}"/>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'[3]5.9'!$A$17:$A$28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'[3]5.9'!$D$17:$D$28</c:f>
              <c:numCache>
                <c:formatCode>General</c:formatCode>
                <c:ptCount val="12"/>
                <c:pt idx="0">
                  <c:v>62.500000000000007</c:v>
                </c:pt>
                <c:pt idx="1">
                  <c:v>32.900000000000006</c:v>
                </c:pt>
                <c:pt idx="2">
                  <c:v>44.3</c:v>
                </c:pt>
                <c:pt idx="3">
                  <c:v>25.599999999999994</c:v>
                </c:pt>
                <c:pt idx="4">
                  <c:v>26.2</c:v>
                </c:pt>
                <c:pt idx="5">
                  <c:v>1.6</c:v>
                </c:pt>
                <c:pt idx="6">
                  <c:v>23.1</c:v>
                </c:pt>
                <c:pt idx="7">
                  <c:v>10.3</c:v>
                </c:pt>
                <c:pt idx="8">
                  <c:v>17.2</c:v>
                </c:pt>
                <c:pt idx="9">
                  <c:v>11</c:v>
                </c:pt>
                <c:pt idx="10">
                  <c:v>5</c:v>
                </c:pt>
                <c:pt idx="11">
                  <c:v>38</c:v>
                </c:pt>
              </c:numCache>
            </c:numRef>
          </c:val>
          <c:extLst>
            <c:ext xmlns:c15="http://schemas.microsoft.com/office/drawing/2012/chart" uri="{02D57815-91ED-43cb-92C2-25804820EDAC}">
              <c15:datalabelsRange>
                <c15:f>'[3]5.9'!$D$2:$D$13</c15:f>
                <c15:dlblRangeCache>
                  <c:ptCount val="12"/>
                  <c:pt idx="0">
                    <c:v>115.4</c:v>
                  </c:pt>
                  <c:pt idx="1">
                    <c:v>102.4</c:v>
                  </c:pt>
                  <c:pt idx="2">
                    <c:v>106.8</c:v>
                  </c:pt>
                  <c:pt idx="3">
                    <c:v>102.3</c:v>
                  </c:pt>
                  <c:pt idx="4">
                    <c:v>26.2</c:v>
                  </c:pt>
                  <c:pt idx="5">
                    <c:v>1.6</c:v>
                  </c:pt>
                  <c:pt idx="6">
                    <c:v>23.1</c:v>
                  </c:pt>
                  <c:pt idx="7">
                    <c:v>10.3</c:v>
                  </c:pt>
                  <c:pt idx="8">
                    <c:v>17.2</c:v>
                  </c:pt>
                  <c:pt idx="9">
                    <c:v>11</c:v>
                  </c:pt>
                  <c:pt idx="10">
                    <c:v>10</c:v>
                  </c:pt>
                  <c:pt idx="11">
                    <c:v>43</c:v>
                  </c:pt>
                </c15:dlblRangeCache>
              </c15:datalabelsRange>
            </c:ext>
            <c:ext xmlns:c16="http://schemas.microsoft.com/office/drawing/2014/chart" uri="{C3380CC4-5D6E-409C-BE32-E72D297353CC}">
              <c16:uniqueId val="{0000000E-71EC-49F3-A6F8-EDD687F03422}"/>
            </c:ext>
          </c:extLst>
        </c:ser>
        <c:ser>
          <c:idx val="3"/>
          <c:order val="3"/>
          <c:spPr>
            <a:solidFill>
              <a:schemeClr val="bg1">
                <a:lumMod val="65000"/>
              </a:schemeClr>
            </a:solidFill>
            <a:ln>
              <a:noFill/>
            </a:ln>
            <a:effectLst/>
          </c:spPr>
          <c:invertIfNegative val="0"/>
          <c:dLbls>
            <c:delete val="1"/>
          </c:dLbls>
          <c:cat>
            <c:strRef>
              <c:f>'[3]5.9'!$A$17:$A$28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'[3]5.9'!$E$17:$E$28</c:f>
              <c:numCache>
                <c:formatCode>General</c:formatCode>
                <c:ptCount val="12"/>
                <c:pt idx="0">
                  <c:v>12.600000000000001</c:v>
                </c:pt>
                <c:pt idx="1">
                  <c:v>20</c:v>
                </c:pt>
                <c:pt idx="2">
                  <c:v>19.600000000000009</c:v>
                </c:pt>
                <c:pt idx="3">
                  <c:v>22.900000000000006</c:v>
                </c:pt>
                <c:pt idx="4">
                  <c:v>40.899999999999991</c:v>
                </c:pt>
                <c:pt idx="5">
                  <c:v>25.099999999999998</c:v>
                </c:pt>
                <c:pt idx="6">
                  <c:v>67.099999999999994</c:v>
                </c:pt>
                <c:pt idx="7">
                  <c:v>48</c:v>
                </c:pt>
                <c:pt idx="8">
                  <c:v>29.2</c:v>
                </c:pt>
                <c:pt idx="9">
                  <c:v>34.299999999999997</c:v>
                </c:pt>
                <c:pt idx="10">
                  <c:v>74.8</c:v>
                </c:pt>
                <c:pt idx="11">
                  <c:v>46.3</c:v>
                </c:pt>
              </c:numCache>
            </c:numRef>
          </c:val>
          <c:extLst>
            <c:ext xmlns:c16="http://schemas.microsoft.com/office/drawing/2014/chart" uri="{C3380CC4-5D6E-409C-BE32-E72D297353CC}">
              <c16:uniqueId val="{0000000F-71EC-49F3-A6F8-EDD687F03422}"/>
            </c:ext>
          </c:extLst>
        </c:ser>
        <c:ser>
          <c:idx val="4"/>
          <c:order val="4"/>
          <c:spPr>
            <a:noFill/>
            <a:ln>
              <a:noFill/>
            </a:ln>
            <a:effectLst/>
          </c:spPr>
          <c:invertIfNegative val="0"/>
          <c:dLbls>
            <c:delete val="1"/>
          </c:dLbls>
          <c:cat>
            <c:strRef>
              <c:f>'[3]5.9'!$A$17:$A$28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'[3]5.9'!$F$17:$F$28</c:f>
              <c:numCache>
                <c:formatCode>General</c:formatCode>
                <c:ptCount val="12"/>
                <c:pt idx="0">
                  <c:v>22.000000000000007</c:v>
                </c:pt>
                <c:pt idx="1">
                  <c:v>27.599999999999994</c:v>
                </c:pt>
                <c:pt idx="2">
                  <c:v>23.59999999999998</c:v>
                </c:pt>
                <c:pt idx="3">
                  <c:v>24.799999999999997</c:v>
                </c:pt>
                <c:pt idx="4">
                  <c:v>82.9</c:v>
                </c:pt>
                <c:pt idx="5">
                  <c:v>123.30000000000001</c:v>
                </c:pt>
                <c:pt idx="6">
                  <c:v>59.800000000000004</c:v>
                </c:pt>
                <c:pt idx="7">
                  <c:v>91.7</c:v>
                </c:pt>
                <c:pt idx="8">
                  <c:v>103.6</c:v>
                </c:pt>
                <c:pt idx="9">
                  <c:v>104.7</c:v>
                </c:pt>
                <c:pt idx="10">
                  <c:v>65.2</c:v>
                </c:pt>
                <c:pt idx="11">
                  <c:v>60.7</c:v>
                </c:pt>
              </c:numCache>
            </c:numRef>
          </c:val>
          <c:extLst>
            <c:ext xmlns:c16="http://schemas.microsoft.com/office/drawing/2014/chart" uri="{C3380CC4-5D6E-409C-BE32-E72D297353CC}">
              <c16:uniqueId val="{00000010-71EC-49F3-A6F8-EDD687F03422}"/>
            </c:ext>
          </c:extLst>
        </c:ser>
        <c:dLbls>
          <c:dLblPos val="ctr"/>
          <c:showLegendKey val="0"/>
          <c:showVal val="1"/>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125"/>
          <c:min val="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20"/>
        <c:min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Day</a:t>
            </a:r>
            <a:r>
              <a:rPr lang="en-GB" b="1" baseline="0"/>
              <a:t> on day change (mcm d</a:t>
            </a:r>
            <a:r>
              <a:rPr lang="en-GB" b="1" baseline="30000"/>
              <a:t>-1</a:t>
            </a:r>
            <a:r>
              <a:rPr lang="en-GB" b="1" baseline="0"/>
              <a:t>)</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'[3]5.9'!$G$17:$G$28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'[3]5.9'!$H$17:$H$28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B4F-46C4-8F8D-CB84AAED79B4}"/>
            </c:ext>
          </c:extLst>
        </c:ser>
        <c:ser>
          <c:idx val="1"/>
          <c:order val="1"/>
          <c:spPr>
            <a:solidFill>
              <a:schemeClr val="accent2"/>
            </a:solidFill>
            <a:ln>
              <a:noFill/>
            </a:ln>
            <a:effectLst/>
          </c:spPr>
          <c:invertIfNegative val="0"/>
          <c:cat>
            <c:strRef>
              <c:f>'[3]5.9'!$G$17:$G$28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'[3]5.9'!$I$17:$I$28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0.1</c:v>
                </c:pt>
              </c:numCache>
            </c:numRef>
          </c:val>
          <c:extLst>
            <c:ext xmlns:c16="http://schemas.microsoft.com/office/drawing/2014/chart" uri="{C3380CC4-5D6E-409C-BE32-E72D297353CC}">
              <c16:uniqueId val="{00000001-8B4F-46C4-8F8D-CB84AAED79B4}"/>
            </c:ext>
          </c:extLst>
        </c:ser>
        <c:ser>
          <c:idx val="2"/>
          <c:order val="2"/>
          <c:spPr>
            <a:solidFill>
              <a:schemeClr val="accent4"/>
            </a:solidFill>
            <a:ln>
              <a:noFill/>
            </a:ln>
            <a:effectLst/>
          </c:spPr>
          <c:invertIfNegative val="0"/>
          <c:cat>
            <c:strRef>
              <c:f>'[3]5.9'!$G$17:$G$28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'[3]5.9'!$J$17:$J$28</c:f>
              <c:numCache>
                <c:formatCode>General</c:formatCode>
                <c:ptCount val="12"/>
                <c:pt idx="0">
                  <c:v>4.22</c:v>
                </c:pt>
                <c:pt idx="1">
                  <c:v>5.83</c:v>
                </c:pt>
                <c:pt idx="2">
                  <c:v>4.28</c:v>
                </c:pt>
                <c:pt idx="3">
                  <c:v>3.78</c:v>
                </c:pt>
                <c:pt idx="4">
                  <c:v>6</c:v>
                </c:pt>
                <c:pt idx="5">
                  <c:v>1.03</c:v>
                </c:pt>
                <c:pt idx="6">
                  <c:v>9.7799999999999994</c:v>
                </c:pt>
                <c:pt idx="7">
                  <c:v>8.0399999999999991</c:v>
                </c:pt>
                <c:pt idx="8">
                  <c:v>3.47</c:v>
                </c:pt>
                <c:pt idx="9">
                  <c:v>3.16</c:v>
                </c:pt>
                <c:pt idx="10">
                  <c:v>2.37</c:v>
                </c:pt>
                <c:pt idx="11">
                  <c:v>7.8800000000000008</c:v>
                </c:pt>
              </c:numCache>
            </c:numRef>
          </c:val>
          <c:extLst>
            <c:ext xmlns:c16="http://schemas.microsoft.com/office/drawing/2014/chart" uri="{C3380CC4-5D6E-409C-BE32-E72D297353CC}">
              <c16:uniqueId val="{00000002-8B4F-46C4-8F8D-CB84AAED79B4}"/>
            </c:ext>
          </c:extLst>
        </c:ser>
        <c:ser>
          <c:idx val="3"/>
          <c:order val="3"/>
          <c:spPr>
            <a:solidFill>
              <a:schemeClr val="accent4"/>
            </a:solidFill>
            <a:ln>
              <a:noFill/>
            </a:ln>
            <a:effectLst/>
          </c:spPr>
          <c:invertIfNegative val="0"/>
          <c:dLbls>
            <c:dLbl>
              <c:idx val="0"/>
              <c:tx>
                <c:rich>
                  <a:bodyPr/>
                  <a:lstStyle/>
                  <a:p>
                    <a:fld id="{F5B255F6-844E-42B4-871C-EA2463E3A432}"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B4F-46C4-8F8D-CB84AAED79B4}"/>
                </c:ext>
              </c:extLst>
            </c:dLbl>
            <c:dLbl>
              <c:idx val="1"/>
              <c:tx>
                <c:rich>
                  <a:bodyPr/>
                  <a:lstStyle/>
                  <a:p>
                    <a:fld id="{F397AD14-644C-44D8-9B21-D70B8CD72C5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4F-46C4-8F8D-CB84AAED79B4}"/>
                </c:ext>
              </c:extLst>
            </c:dLbl>
            <c:dLbl>
              <c:idx val="2"/>
              <c:tx>
                <c:rich>
                  <a:bodyPr/>
                  <a:lstStyle/>
                  <a:p>
                    <a:fld id="{45AFD93F-5A69-4C0C-91C3-087601420B5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4F-46C4-8F8D-CB84AAED79B4}"/>
                </c:ext>
              </c:extLst>
            </c:dLbl>
            <c:dLbl>
              <c:idx val="3"/>
              <c:tx>
                <c:rich>
                  <a:bodyPr/>
                  <a:lstStyle/>
                  <a:p>
                    <a:fld id="{86056DBC-6E10-42CA-8D48-FE912F32C4D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4F-46C4-8F8D-CB84AAED79B4}"/>
                </c:ext>
              </c:extLst>
            </c:dLbl>
            <c:dLbl>
              <c:idx val="4"/>
              <c:tx>
                <c:rich>
                  <a:bodyPr/>
                  <a:lstStyle/>
                  <a:p>
                    <a:fld id="{84F57241-FB8A-41DA-B23F-D489B10EB7E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4F-46C4-8F8D-CB84AAED79B4}"/>
                </c:ext>
              </c:extLst>
            </c:dLbl>
            <c:dLbl>
              <c:idx val="5"/>
              <c:tx>
                <c:rich>
                  <a:bodyPr/>
                  <a:lstStyle/>
                  <a:p>
                    <a:fld id="{831F988F-59D9-41BD-8469-2CC28E018AE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4F-46C4-8F8D-CB84AAED79B4}"/>
                </c:ext>
              </c:extLst>
            </c:dLbl>
            <c:dLbl>
              <c:idx val="6"/>
              <c:tx>
                <c:rich>
                  <a:bodyPr/>
                  <a:lstStyle/>
                  <a:p>
                    <a:fld id="{606F8F01-5C9B-4692-B2DD-42BFE677E2B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4F-46C4-8F8D-CB84AAED79B4}"/>
                </c:ext>
              </c:extLst>
            </c:dLbl>
            <c:dLbl>
              <c:idx val="7"/>
              <c:tx>
                <c:rich>
                  <a:bodyPr/>
                  <a:lstStyle/>
                  <a:p>
                    <a:fld id="{C761A069-5290-4091-BC4E-783830736A5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4F-46C4-8F8D-CB84AAED79B4}"/>
                </c:ext>
              </c:extLst>
            </c:dLbl>
            <c:dLbl>
              <c:idx val="8"/>
              <c:tx>
                <c:rich>
                  <a:bodyPr/>
                  <a:lstStyle/>
                  <a:p>
                    <a:fld id="{FEE9BBEF-6DB6-4415-BC8C-992ECF2C2B9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B4F-46C4-8F8D-CB84AAED79B4}"/>
                </c:ext>
              </c:extLst>
            </c:dLbl>
            <c:dLbl>
              <c:idx val="9"/>
              <c:tx>
                <c:rich>
                  <a:bodyPr/>
                  <a:lstStyle/>
                  <a:p>
                    <a:fld id="{9467AC57-B956-4E0C-825E-6653961112C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4F-46C4-8F8D-CB84AAED79B4}"/>
                </c:ext>
              </c:extLst>
            </c:dLbl>
            <c:dLbl>
              <c:idx val="10"/>
              <c:tx>
                <c:rich>
                  <a:bodyPr/>
                  <a:lstStyle/>
                  <a:p>
                    <a:fld id="{7A290CDA-10D1-4F80-B7D4-624711AA43B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B4F-46C4-8F8D-CB84AAED79B4}"/>
                </c:ext>
              </c:extLst>
            </c:dLbl>
            <c:dLbl>
              <c:idx val="11"/>
              <c:tx>
                <c:rich>
                  <a:bodyPr/>
                  <a:lstStyle/>
                  <a:p>
                    <a:fld id="{75566276-4D1E-4FA5-A60D-2B7032C3BC5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4F-46C4-8F8D-CB84AAED79B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'[3]5.9'!$G$17:$G$28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'[3]5.9'!$K$17:$K$28</c:f>
              <c:numCache>
                <c:formatCode>General</c:formatCode>
                <c:ptCount val="12"/>
                <c:pt idx="0">
                  <c:v>35.08</c:v>
                </c:pt>
                <c:pt idx="1">
                  <c:v>25.07</c:v>
                </c:pt>
                <c:pt idx="2">
                  <c:v>23.82</c:v>
                </c:pt>
                <c:pt idx="3">
                  <c:v>21.52</c:v>
                </c:pt>
                <c:pt idx="4">
                  <c:v>23.7</c:v>
                </c:pt>
                <c:pt idx="5">
                  <c:v>18.07</c:v>
                </c:pt>
                <c:pt idx="6">
                  <c:v>42.12</c:v>
                </c:pt>
                <c:pt idx="7">
                  <c:v>44.26</c:v>
                </c:pt>
                <c:pt idx="8">
                  <c:v>16.330000000000002</c:v>
                </c:pt>
                <c:pt idx="9">
                  <c:v>19.940000000000001</c:v>
                </c:pt>
                <c:pt idx="10">
                  <c:v>34.53</c:v>
                </c:pt>
                <c:pt idx="11">
                  <c:v>35.619999999999997</c:v>
                </c:pt>
              </c:numCache>
            </c:numRef>
          </c:val>
          <c:extLst>
            <c:ext xmlns:c15="http://schemas.microsoft.com/office/drawing/2012/chart" uri="{02D57815-91ED-43cb-92C2-25804820EDAC}">
              <c15:datalabelsRange>
                <c15:f>'[3]5.9'!$G$2:$G$13</c15:f>
                <c15:dlblRangeCache>
                  <c:ptCount val="12"/>
                  <c:pt idx="0">
                    <c:v>4.22</c:v>
                  </c:pt>
                  <c:pt idx="1">
                    <c:v>5.83</c:v>
                  </c:pt>
                  <c:pt idx="2">
                    <c:v>4.28</c:v>
                  </c:pt>
                  <c:pt idx="3">
                    <c:v>3.78</c:v>
                  </c:pt>
                  <c:pt idx="4">
                    <c:v>6</c:v>
                  </c:pt>
                  <c:pt idx="5">
                    <c:v>1.03</c:v>
                  </c:pt>
                  <c:pt idx="6">
                    <c:v>9.78</c:v>
                  </c:pt>
                  <c:pt idx="7">
                    <c:v>8.04</c:v>
                  </c:pt>
                  <c:pt idx="8">
                    <c:v>3.47</c:v>
                  </c:pt>
                  <c:pt idx="9">
                    <c:v>3.16</c:v>
                  </c:pt>
                  <c:pt idx="10">
                    <c:v>2.37</c:v>
                  </c:pt>
                  <c:pt idx="11">
                    <c:v>7.98</c:v>
                  </c:pt>
                </c15:dlblRangeCache>
              </c15:datalabelsRange>
            </c:ext>
            <c:ext xmlns:c16="http://schemas.microsoft.com/office/drawing/2014/chart" uri="{C3380CC4-5D6E-409C-BE32-E72D297353CC}">
              <c16:uniqueId val="{0000000F-8B4F-46C4-8F8D-CB84AAED79B4}"/>
            </c:ext>
          </c:extLst>
        </c:ser>
        <c:ser>
          <c:idx val="4"/>
          <c:order val="4"/>
          <c:spPr>
            <a:noFill/>
            <a:ln>
              <a:noFill/>
            </a:ln>
            <a:effectLst/>
          </c:spPr>
          <c:invertIfNegative val="0"/>
          <c:cat>
            <c:strRef>
              <c:f>'[3]5.9'!$G$17:$G$28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'[3]5.9'!$L$17:$L$28</c:f>
              <c:numCache>
                <c:formatCode>General</c:formatCode>
                <c:ptCount val="12"/>
                <c:pt idx="0">
                  <c:v>10.700000000000003</c:v>
                </c:pt>
                <c:pt idx="1">
                  <c:v>19.100000000000001</c:v>
                </c:pt>
                <c:pt idx="2">
                  <c:v>21.9</c:v>
                </c:pt>
                <c:pt idx="3">
                  <c:v>24.7</c:v>
                </c:pt>
                <c:pt idx="4">
                  <c:v>20.3</c:v>
                </c:pt>
                <c:pt idx="5">
                  <c:v>30.9</c:v>
                </c:pt>
                <c:pt idx="6">
                  <c:v>-1.8999999999999968</c:v>
                </c:pt>
                <c:pt idx="7">
                  <c:v>-2.2999999999999972</c:v>
                </c:pt>
                <c:pt idx="8">
                  <c:v>30.200000000000003</c:v>
                </c:pt>
                <c:pt idx="9">
                  <c:v>26.9</c:v>
                </c:pt>
                <c:pt idx="10">
                  <c:v>13.099999999999998</c:v>
                </c:pt>
                <c:pt idx="11">
                  <c:v>6.4000000000000021</c:v>
                </c:pt>
              </c:numCache>
            </c:numRef>
          </c:val>
          <c:extLst>
            <c:ext xmlns:c16="http://schemas.microsoft.com/office/drawing/2014/chart" uri="{C3380CC4-5D6E-409C-BE32-E72D297353CC}">
              <c16:uniqueId val="{00000010-8B4F-46C4-8F8D-CB84AAED79B4}"/>
            </c:ext>
          </c:extLst>
        </c:ser>
        <c:dLbls>
          <c:showLegendKey val="0"/>
          <c:showVal val="0"/>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50"/>
          <c:min val="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20"/>
        <c:min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v>Max. Swing</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'[2]5.11 Winter LP Swings'!$A$2:$A$19</c:f>
              <c:strCache>
                <c:ptCount val="18"/>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strCache>
            </c:strRef>
          </c:cat>
          <c:val>
            <c:numRef>
              <c:f>'[2]5.11 Winter LP Swings'!$C$2:$C$19</c:f>
              <c:numCache>
                <c:formatCode>General</c:formatCode>
                <c:ptCount val="18"/>
                <c:pt idx="0">
                  <c:v>19</c:v>
                </c:pt>
                <c:pt idx="1">
                  <c:v>19</c:v>
                </c:pt>
                <c:pt idx="2">
                  <c:v>18</c:v>
                </c:pt>
                <c:pt idx="3">
                  <c:v>17</c:v>
                </c:pt>
                <c:pt idx="4">
                  <c:v>19</c:v>
                </c:pt>
                <c:pt idx="5">
                  <c:v>20</c:v>
                </c:pt>
                <c:pt idx="6">
                  <c:v>19</c:v>
                </c:pt>
                <c:pt idx="7">
                  <c:v>22</c:v>
                </c:pt>
                <c:pt idx="8">
                  <c:v>21</c:v>
                </c:pt>
                <c:pt idx="9">
                  <c:v>26</c:v>
                </c:pt>
                <c:pt idx="10">
                  <c:v>28</c:v>
                </c:pt>
                <c:pt idx="11">
                  <c:v>30</c:v>
                </c:pt>
                <c:pt idx="12">
                  <c:v>29</c:v>
                </c:pt>
                <c:pt idx="13">
                  <c:v>39</c:v>
                </c:pt>
                <c:pt idx="14">
                  <c:v>28</c:v>
                </c:pt>
                <c:pt idx="15">
                  <c:v>30</c:v>
                </c:pt>
                <c:pt idx="16">
                  <c:v>39</c:v>
                </c:pt>
                <c:pt idx="17">
                  <c:v>33</c:v>
                </c:pt>
              </c:numCache>
            </c:numRef>
          </c:val>
          <c:extLst>
            <c:ext xmlns:c16="http://schemas.microsoft.com/office/drawing/2014/chart" uri="{C3380CC4-5D6E-409C-BE32-E72D297353CC}">
              <c16:uniqueId val="{00000000-FB31-4984-AB50-5042542352F4}"/>
            </c:ext>
          </c:extLst>
        </c:ser>
        <c:dLbls>
          <c:showLegendKey val="0"/>
          <c:showVal val="0"/>
          <c:showCatName val="0"/>
          <c:showSerName val="0"/>
          <c:showPercent val="0"/>
          <c:showBubbleSize val="0"/>
        </c:dLbls>
        <c:gapWidth val="219"/>
        <c:axId val="457614976"/>
        <c:axId val="458309472"/>
      </c:barChart>
      <c:scatterChart>
        <c:scatterStyle val="lineMarker"/>
        <c:varyColors val="0"/>
        <c:ser>
          <c:idx val="0"/>
          <c:order val="0"/>
          <c:tx>
            <c:v>Avg. Swing</c:v>
          </c:tx>
          <c:spPr>
            <a:ln w="25400"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'[2]5.11 Winter LP Swings'!$A$2:$A$19</c:f>
              <c:strCache>
                <c:ptCount val="18"/>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strCache>
            </c:strRef>
          </c:xVal>
          <c:yVal>
            <c:numRef>
              <c:f>'[2]5.11 Winter LP Swings'!$B$2:$B$19</c:f>
              <c:numCache>
                <c:formatCode>General</c:formatCode>
                <c:ptCount val="18"/>
                <c:pt idx="0">
                  <c:v>4</c:v>
                </c:pt>
                <c:pt idx="1">
                  <c:v>5</c:v>
                </c:pt>
                <c:pt idx="2">
                  <c:v>5</c:v>
                </c:pt>
                <c:pt idx="3">
                  <c:v>7</c:v>
                </c:pt>
                <c:pt idx="4">
                  <c:v>7</c:v>
                </c:pt>
                <c:pt idx="5">
                  <c:v>7</c:v>
                </c:pt>
                <c:pt idx="6">
                  <c:v>9</c:v>
                </c:pt>
                <c:pt idx="7">
                  <c:v>7</c:v>
                </c:pt>
                <c:pt idx="8">
                  <c:v>8</c:v>
                </c:pt>
                <c:pt idx="9">
                  <c:v>10</c:v>
                </c:pt>
                <c:pt idx="10">
                  <c:v>11</c:v>
                </c:pt>
                <c:pt idx="11">
                  <c:v>14</c:v>
                </c:pt>
                <c:pt idx="12">
                  <c:v>15</c:v>
                </c:pt>
                <c:pt idx="13">
                  <c:v>15</c:v>
                </c:pt>
                <c:pt idx="14">
                  <c:v>11</c:v>
                </c:pt>
                <c:pt idx="15">
                  <c:v>12</c:v>
                </c:pt>
                <c:pt idx="16">
                  <c:v>15</c:v>
                </c:pt>
                <c:pt idx="17">
                  <c:v>14</c:v>
                </c:pt>
              </c:numCache>
            </c:numRef>
          </c:yVal>
          <c:smooth val="0"/>
          <c:extLst>
            <c:ext xmlns:c16="http://schemas.microsoft.com/office/drawing/2014/chart" uri="{C3380CC4-5D6E-409C-BE32-E72D297353CC}">
              <c16:uniqueId val="{00000001-FB31-4984-AB50-5042542352F4}"/>
            </c:ext>
          </c:extLst>
        </c:ser>
        <c:dLbls>
          <c:showLegendKey val="0"/>
          <c:showVal val="0"/>
          <c:showCatName val="0"/>
          <c:showSerName val="0"/>
          <c:showPercent val="0"/>
          <c:showBubbleSize val="0"/>
        </c:dLbls>
        <c:axId val="457614976"/>
        <c:axId val="458309472"/>
      </c:scatterChart>
      <c:catAx>
        <c:axId val="45761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309472"/>
        <c:crosses val="autoZero"/>
        <c:auto val="1"/>
        <c:lblAlgn val="ctr"/>
        <c:lblOffset val="100"/>
        <c:noMultiLvlLbl val="0"/>
      </c:catAx>
      <c:valAx>
        <c:axId val="458309472"/>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614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Gas in the Money for Peaks (£/MWh)</c:v>
          </c:tx>
          <c:spPr>
            <a:ln w="28575" cap="rnd">
              <a:solidFill>
                <a:schemeClr val="accent1"/>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1.1559559652616542</c:v>
              </c:pt>
              <c:pt idx="1">
                <c:v>1.1559559652616542</c:v>
              </c:pt>
              <c:pt idx="2">
                <c:v>5.3059559652616599</c:v>
              </c:pt>
              <c:pt idx="3">
                <c:v>10.475955965261655</c:v>
              </c:pt>
              <c:pt idx="4">
                <c:v>4.8178485393783337</c:v>
              </c:pt>
              <c:pt idx="5">
                <c:v>7.2677774159830957</c:v>
              </c:pt>
              <c:pt idx="6">
                <c:v>4.9035467614009445</c:v>
              </c:pt>
              <c:pt idx="7">
                <c:v>4.2122993692378383</c:v>
              </c:pt>
              <c:pt idx="8">
                <c:v>9.0218367638200032</c:v>
              </c:pt>
              <c:pt idx="9">
                <c:v>4.7618367638199981</c:v>
              </c:pt>
              <c:pt idx="10">
                <c:v>6.7818367638200012</c:v>
              </c:pt>
              <c:pt idx="11">
                <c:v>5.101336410865196</c:v>
              </c:pt>
              <c:pt idx="12">
                <c:v>3.3745082709972358</c:v>
              </c:pt>
              <c:pt idx="13">
                <c:v>5.5064689275390197</c:v>
              </c:pt>
              <c:pt idx="14">
                <c:v>6.9521358208639956</c:v>
              </c:pt>
              <c:pt idx="15">
                <c:v>6.0663732903997349</c:v>
              </c:pt>
              <c:pt idx="16">
                <c:v>5.2863732903997338</c:v>
              </c:pt>
              <c:pt idx="17">
                <c:v>8.5463732903997247</c:v>
              </c:pt>
              <c:pt idx="18">
                <c:v>4.9433722117723615</c:v>
              </c:pt>
              <c:pt idx="19">
                <c:v>11.364550811388415</c:v>
              </c:pt>
              <c:pt idx="20">
                <c:v>34.957030017481273</c:v>
              </c:pt>
              <c:pt idx="21">
                <c:v>23.555815194434853</c:v>
              </c:pt>
              <c:pt idx="22">
                <c:v>7.6487814499580793</c:v>
              </c:pt>
              <c:pt idx="23">
                <c:v>4.7887814499580657</c:v>
              </c:pt>
              <c:pt idx="24">
                <c:v>35.278781449958075</c:v>
              </c:pt>
              <c:pt idx="25">
                <c:v>8.1369516063771155</c:v>
              </c:pt>
              <c:pt idx="26">
                <c:v>2.9871394057723553</c:v>
              </c:pt>
              <c:pt idx="27">
                <c:v>5.4781430630521264</c:v>
              </c:pt>
              <c:pt idx="28">
                <c:v>3.9059361982842749</c:v>
              </c:pt>
              <c:pt idx="29">
                <c:v>6.6853178611449984</c:v>
              </c:pt>
              <c:pt idx="30">
                <c:v>3.8253178611449918</c:v>
              </c:pt>
              <c:pt idx="31">
                <c:v>8.2353178611449955</c:v>
              </c:pt>
              <c:pt idx="32">
                <c:v>20.909091505737237</c:v>
              </c:pt>
              <c:pt idx="33">
                <c:v>7.2225069345402311</c:v>
              </c:pt>
              <c:pt idx="34">
                <c:v>5.7848125748312977</c:v>
              </c:pt>
              <c:pt idx="35">
                <c:v>4.6946290900295278</c:v>
              </c:pt>
              <c:pt idx="36">
                <c:v>5.3456815607735599</c:v>
              </c:pt>
              <c:pt idx="37">
                <c:v>3.4256815607735653</c:v>
              </c:pt>
              <c:pt idx="38">
                <c:v>16.325681560773564</c:v>
              </c:pt>
              <c:pt idx="39">
                <c:v>7.5544324920985577</c:v>
              </c:pt>
              <c:pt idx="40">
                <c:v>9.365269748714617</c:v>
              </c:pt>
              <c:pt idx="41">
                <c:v>7.0296833697259284</c:v>
              </c:pt>
              <c:pt idx="42">
                <c:v>11.47889132046997</c:v>
              </c:pt>
              <c:pt idx="43">
                <c:v>5.0009944737021215</c:v>
              </c:pt>
              <c:pt idx="44">
                <c:v>7.8109944737021095</c:v>
              </c:pt>
              <c:pt idx="45">
                <c:v>9.0809944737021198</c:v>
              </c:pt>
              <c:pt idx="46">
                <c:v>4.6601779927836766</c:v>
              </c:pt>
              <c:pt idx="47">
                <c:v>7.6873627043307096</c:v>
              </c:pt>
              <c:pt idx="48">
                <c:v>6.5232854184348561</c:v>
              </c:pt>
              <c:pt idx="49">
                <c:v>6.3760543533997343</c:v>
              </c:pt>
              <c:pt idx="50">
                <c:v>5.3407969716092545</c:v>
              </c:pt>
              <c:pt idx="51">
                <c:v>10.820796971609258</c:v>
              </c:pt>
              <c:pt idx="52">
                <c:v>7.4807969716092551</c:v>
              </c:pt>
              <c:pt idx="53">
                <c:v>6.6607750394812761</c:v>
              </c:pt>
              <c:pt idx="54">
                <c:v>4.8406436294812742</c:v>
              </c:pt>
              <c:pt idx="55">
                <c:v>10.583327817481273</c:v>
              </c:pt>
              <c:pt idx="56">
                <c:v>11.058466310564036</c:v>
              </c:pt>
              <c:pt idx="57">
                <c:v>7.7961034805652538</c:v>
              </c:pt>
              <c:pt idx="58">
                <c:v>8.1261034805652521</c:v>
              </c:pt>
              <c:pt idx="59">
                <c:v>7.116103480565247</c:v>
              </c:pt>
              <c:pt idx="60">
                <c:v>3.8857196262051303</c:v>
              </c:pt>
              <c:pt idx="61">
                <c:v>11.62777044620514</c:v>
              </c:pt>
              <c:pt idx="62">
                <c:v>20.992264918901551</c:v>
              </c:pt>
              <c:pt idx="63">
                <c:v>15.624226739634281</c:v>
              </c:pt>
              <c:pt idx="64">
                <c:v>9.7375064962854729</c:v>
              </c:pt>
              <c:pt idx="65">
                <c:v>12.357506496285477</c:v>
              </c:pt>
              <c:pt idx="66">
                <c:v>5.1675064962854727</c:v>
              </c:pt>
              <c:pt idx="67">
                <c:v>10.297641970379539</c:v>
              </c:pt>
              <c:pt idx="68">
                <c:v>7.3293041664950032</c:v>
              </c:pt>
              <c:pt idx="69">
                <c:v>15.059597045786072</c:v>
              </c:pt>
              <c:pt idx="70">
                <c:v>8.2964439580533433</c:v>
              </c:pt>
              <c:pt idx="71">
                <c:v>4.4224274310069056</c:v>
              </c:pt>
              <c:pt idx="72">
                <c:v>4.3624274310069104</c:v>
              </c:pt>
              <c:pt idx="73">
                <c:v>10.032427431006905</c:v>
              </c:pt>
              <c:pt idx="74">
                <c:v>6.8668590096932149</c:v>
              </c:pt>
              <c:pt idx="75">
                <c:v>7.1984899390069064</c:v>
              </c:pt>
              <c:pt idx="76">
                <c:v>7.9250742316694005</c:v>
              </c:pt>
              <c:pt idx="77">
                <c:v>7.3193130462967844</c:v>
              </c:pt>
              <c:pt idx="78">
                <c:v>13.202265336680707</c:v>
              </c:pt>
              <c:pt idx="79">
                <c:v>5.5122653366807093</c:v>
              </c:pt>
              <c:pt idx="80">
                <c:v>7.702265336680707</c:v>
              </c:pt>
              <c:pt idx="81">
                <c:v>13.159057296448584</c:v>
              </c:pt>
              <c:pt idx="82">
                <c:v>21.004842628576561</c:v>
              </c:pt>
              <c:pt idx="83">
                <c:v>33.360743357541438</c:v>
              </c:pt>
              <c:pt idx="84">
                <c:v>8.2048054095539413</c:v>
              </c:pt>
              <c:pt idx="85">
                <c:v>2.9939560285426285</c:v>
              </c:pt>
              <c:pt idx="86">
                <c:v>-0.71604397145737231</c:v>
              </c:pt>
              <c:pt idx="87">
                <c:v>10.563956028542636</c:v>
              </c:pt>
              <c:pt idx="88">
                <c:v>11.821967527717053</c:v>
              </c:pt>
              <c:pt idx="89">
                <c:v>24.94348767824026</c:v>
              </c:pt>
              <c:pt idx="90">
                <c:v>9.4276061725777609</c:v>
              </c:pt>
              <c:pt idx="91">
                <c:v>12.513422840740864</c:v>
              </c:pt>
              <c:pt idx="92">
                <c:v>6.6600348787533683</c:v>
              </c:pt>
              <c:pt idx="93">
                <c:v>7.2200348787533706</c:v>
              </c:pt>
              <c:pt idx="94">
                <c:v>6.0000348787533717</c:v>
              </c:pt>
              <c:pt idx="95">
                <c:v>5.6513851081134856</c:v>
              </c:pt>
              <c:pt idx="96">
                <c:v>5.9115065039277823</c:v>
              </c:pt>
              <c:pt idx="97">
                <c:v>4.1150736636718275</c:v>
              </c:pt>
              <c:pt idx="98">
                <c:v>4.3331497466605189</c:v>
              </c:pt>
              <c:pt idx="99">
                <c:v>3.6348686633468361</c:v>
              </c:pt>
              <c:pt idx="100">
                <c:v>6.4748686633468395</c:v>
              </c:pt>
              <c:pt idx="101">
                <c:v>13.884868663346836</c:v>
              </c:pt>
              <c:pt idx="102">
                <c:v>3.8305684874283834</c:v>
              </c:pt>
              <c:pt idx="103">
                <c:v>5.2840803613706502</c:v>
              </c:pt>
              <c:pt idx="104">
                <c:v>3.8567790150795673</c:v>
              </c:pt>
              <c:pt idx="105">
                <c:v>3.9876807144170705</c:v>
              </c:pt>
              <c:pt idx="106">
                <c:v>6.4379059094635078</c:v>
              </c:pt>
              <c:pt idx="107">
                <c:v>2.9179059094635118</c:v>
              </c:pt>
              <c:pt idx="108">
                <c:v>2.9879059094635121</c:v>
              </c:pt>
              <c:pt idx="109">
                <c:v>7.1574472696266032</c:v>
              </c:pt>
              <c:pt idx="110">
                <c:v>3.7497349964522009</c:v>
              </c:pt>
              <c:pt idx="111">
                <c:v>5.9219419688938633</c:v>
              </c:pt>
              <c:pt idx="112">
                <c:v>5.9860232602664905</c:v>
              </c:pt>
              <c:pt idx="113">
                <c:v>2.2193211170920808</c:v>
              </c:pt>
              <c:pt idx="114">
                <c:v>1.9993211170920819</c:v>
              </c:pt>
              <c:pt idx="115">
                <c:v>2.7893211170920811</c:v>
              </c:pt>
              <c:pt idx="116">
                <c:v>6.580058095127205</c:v>
              </c:pt>
              <c:pt idx="117">
                <c:v>5.5416148724295873</c:v>
              </c:pt>
              <c:pt idx="118">
                <c:v>6.3372817383129156</c:v>
              </c:pt>
              <c:pt idx="119">
                <c:v>7.1922307259641105</c:v>
              </c:pt>
              <c:pt idx="120">
                <c:v>3.358007516778402</c:v>
              </c:pt>
              <c:pt idx="121">
                <c:v>5.1680075167783972</c:v>
              </c:pt>
              <c:pt idx="122">
                <c:v>3.4880075167783975</c:v>
              </c:pt>
              <c:pt idx="123">
                <c:v>5.4204040921272068</c:v>
              </c:pt>
              <c:pt idx="124">
                <c:v>5.2922751022087553</c:v>
              </c:pt>
              <c:pt idx="125">
                <c:v>2.4003176597670919</c:v>
              </c:pt>
              <c:pt idx="126">
                <c:v>5.2832510782903057</c:v>
              </c:pt>
              <c:pt idx="127">
                <c:v>-1.0953325035352908</c:v>
              </c:pt>
              <c:pt idx="128">
                <c:v>-0.17533250353528906</c:v>
              </c:pt>
              <c:pt idx="129">
                <c:v>4.4646674964647115</c:v>
              </c:pt>
              <c:pt idx="130">
                <c:v>3.0921200558950677</c:v>
              </c:pt>
              <c:pt idx="131">
                <c:v>3.3851896794885246</c:v>
              </c:pt>
              <c:pt idx="132">
                <c:v>1.2524525059075824</c:v>
              </c:pt>
              <c:pt idx="133">
                <c:v>2.3636016133379414</c:v>
              </c:pt>
              <c:pt idx="134">
                <c:v>4.5242788770706799</c:v>
              </c:pt>
              <c:pt idx="135">
                <c:v>1.2242788770706827</c:v>
              </c:pt>
              <c:pt idx="136">
                <c:v>7.9142788770706805</c:v>
              </c:pt>
              <c:pt idx="137">
                <c:v>6.0360153545474677</c:v>
              </c:pt>
              <c:pt idx="138">
                <c:v>7.0870369528034214</c:v>
              </c:pt>
              <c:pt idx="139">
                <c:v>5.8916518704546146</c:v>
              </c:pt>
              <c:pt idx="140">
                <c:v>2.78164900601295</c:v>
              </c:pt>
              <c:pt idx="141">
                <c:v>3.9875821066641368</c:v>
              </c:pt>
              <c:pt idx="142">
                <c:v>-4.9524178933358609</c:v>
              </c:pt>
              <c:pt idx="143">
                <c:v>3.6175821066641394</c:v>
              </c:pt>
              <c:pt idx="144">
                <c:v>3.6788021693504529</c:v>
              </c:pt>
              <c:pt idx="145">
                <c:v>2.8758731156641417</c:v>
              </c:pt>
              <c:pt idx="146">
                <c:v>3.3419217332802003</c:v>
              </c:pt>
              <c:pt idx="147">
                <c:v>4.6239964301760441</c:v>
              </c:pt>
              <c:pt idx="148">
                <c:v>2.0635831194784355</c:v>
              </c:pt>
              <c:pt idx="149">
                <c:v>-1.1864168805215645</c:v>
              </c:pt>
              <c:pt idx="150">
                <c:v>2.8135831194784355</c:v>
              </c:pt>
            </c:numLit>
          </c:val>
          <c:smooth val="0"/>
          <c:extLst>
            <c:ext xmlns:c16="http://schemas.microsoft.com/office/drawing/2014/chart" uri="{C3380CC4-5D6E-409C-BE32-E72D297353CC}">
              <c16:uniqueId val="{00000000-172D-4F96-847D-025810FD3B0A}"/>
            </c:ext>
          </c:extLst>
        </c:ser>
        <c:ser>
          <c:idx val="1"/>
          <c:order val="1"/>
          <c:tx>
            <c:v>Coal in the Money for Peaks (£/MWh)</c:v>
          </c:tx>
          <c:spPr>
            <a:ln w="28575" cap="rnd">
              <a:solidFill>
                <a:schemeClr val="accent2"/>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-2.6292008117650312</c:v>
              </c:pt>
              <c:pt idx="1">
                <c:v>-2.6292008117650312</c:v>
              </c:pt>
              <c:pt idx="2">
                <c:v>1.520799188234971</c:v>
              </c:pt>
              <c:pt idx="3">
                <c:v>6.6907991882349727</c:v>
              </c:pt>
              <c:pt idx="4">
                <c:v>0.43207422666667128</c:v>
              </c:pt>
              <c:pt idx="5">
                <c:v>3.0980096039885261</c:v>
              </c:pt>
              <c:pt idx="6">
                <c:v>2.1872316628407518</c:v>
              </c:pt>
              <c:pt idx="7">
                <c:v>1.5594303444495523</c:v>
              </c:pt>
              <c:pt idx="8">
                <c:v>5.2919875833304602</c:v>
              </c:pt>
              <c:pt idx="9">
                <c:v>1.031987583330455</c:v>
              </c:pt>
              <c:pt idx="10">
                <c:v>3.0519875833304653</c:v>
              </c:pt>
              <c:pt idx="11">
                <c:v>3.838124672408405</c:v>
              </c:pt>
              <c:pt idx="12">
                <c:v>4.0188788673907254</c:v>
              </c:pt>
              <c:pt idx="13">
                <c:v>7.1100759720172206</c:v>
              </c:pt>
              <c:pt idx="14">
                <c:v>9.5336663254519323</c:v>
              </c:pt>
              <c:pt idx="15">
                <c:v>6.6763563743025642</c:v>
              </c:pt>
              <c:pt idx="16">
                <c:v>5.8963563743025631</c:v>
              </c:pt>
              <c:pt idx="17">
                <c:v>9.156356374302554</c:v>
              </c:pt>
              <c:pt idx="18">
                <c:v>5.617995095899893</c:v>
              </c:pt>
              <c:pt idx="19">
                <c:v>12.573622430872618</c:v>
              </c:pt>
              <c:pt idx="20">
                <c:v>36.198188454164836</c:v>
              </c:pt>
              <c:pt idx="21">
                <c:v>24.535332970967652</c:v>
              </c:pt>
              <c:pt idx="22">
                <c:v>8.8283097950479998</c:v>
              </c:pt>
              <c:pt idx="23">
                <c:v>5.9683097950479862</c:v>
              </c:pt>
              <c:pt idx="24">
                <c:v>36.458309795047988</c:v>
              </c:pt>
              <c:pt idx="25">
                <c:v>8.3230675288372353</c:v>
              </c:pt>
              <c:pt idx="26">
                <c:v>3.4096378161466561</c:v>
              </c:pt>
              <c:pt idx="27">
                <c:v>4.145500097401559</c:v>
              </c:pt>
              <c:pt idx="28">
                <c:v>2.8445687529284314</c:v>
              </c:pt>
              <c:pt idx="29">
                <c:v>4.619631241711474</c:v>
              </c:pt>
              <c:pt idx="30">
                <c:v>1.7596312417114746</c:v>
              </c:pt>
              <c:pt idx="31">
                <c:v>6.1696312417114711</c:v>
              </c:pt>
              <c:pt idx="32">
                <c:v>20.574227067644834</c:v>
              </c:pt>
              <c:pt idx="33">
                <c:v>5.1367263692357881</c:v>
              </c:pt>
              <c:pt idx="34">
                <c:v>3.1704408350377875</c:v>
              </c:pt>
              <c:pt idx="35">
                <c:v>0.55371526908942315</c:v>
              </c:pt>
              <c:pt idx="36">
                <c:v>1.2297143502273329</c:v>
              </c:pt>
              <c:pt idx="37">
                <c:v>-0.69028564977266882</c:v>
              </c:pt>
              <c:pt idx="38">
                <c:v>12.209714350227337</c:v>
              </c:pt>
              <c:pt idx="39">
                <c:v>4.1520102089252404</c:v>
              </c:pt>
              <c:pt idx="40">
                <c:v>6.6371674028130059</c:v>
              </c:pt>
              <c:pt idx="41">
                <c:v>4.334785102698234</c:v>
              </c:pt>
              <c:pt idx="42">
                <c:v>8.4588596044259461</c:v>
              </c:pt>
              <c:pt idx="43">
                <c:v>2.3608565524565748</c:v>
              </c:pt>
              <c:pt idx="44">
                <c:v>5.1708565524565628</c:v>
              </c:pt>
              <c:pt idx="45">
                <c:v>6.4408565524565731</c:v>
              </c:pt>
              <c:pt idx="46">
                <c:v>1.2827591444412647</c:v>
              </c:pt>
              <c:pt idx="47">
                <c:v>3.0425249733974198</c:v>
              </c:pt>
              <c:pt idx="48">
                <c:v>2.8464276244935434</c:v>
              </c:pt>
              <c:pt idx="49">
                <c:v>3.4471045088579686</c:v>
              </c:pt>
              <c:pt idx="50">
                <c:v>1.6426041696757494</c:v>
              </c:pt>
              <c:pt idx="51">
                <c:v>7.1226041696757534</c:v>
              </c:pt>
              <c:pt idx="52">
                <c:v>3.78260416967575</c:v>
              </c:pt>
              <c:pt idx="53">
                <c:v>3.2297245463701572</c:v>
              </c:pt>
              <c:pt idx="54">
                <c:v>1.297486392596845</c:v>
              </c:pt>
              <c:pt idx="55">
                <c:v>6.9467967691018657</c:v>
              </c:pt>
              <c:pt idx="56">
                <c:v>4.9384209872855109</c:v>
              </c:pt>
              <c:pt idx="57">
                <c:v>-1.1352770672309873</c:v>
              </c:pt>
              <c:pt idx="58">
                <c:v>-0.80527706723098902</c:v>
              </c:pt>
              <c:pt idx="59">
                <c:v>-1.8152770672309941</c:v>
              </c:pt>
              <c:pt idx="60">
                <c:v>-5.7771969377474974</c:v>
              </c:pt>
              <c:pt idx="61">
                <c:v>1.9431505663558184</c:v>
              </c:pt>
              <c:pt idx="62">
                <c:v>14.70882208268835</c:v>
              </c:pt>
              <c:pt idx="63">
                <c:v>10.233886465522723</c:v>
              </c:pt>
              <c:pt idx="64">
                <c:v>4.6072836980765217</c:v>
              </c:pt>
              <c:pt idx="65">
                <c:v>7.2272836980765263</c:v>
              </c:pt>
              <c:pt idx="66">
                <c:v>3.7283698076521432E-2</c:v>
              </c:pt>
              <c:pt idx="67">
                <c:v>3.8195966959349548</c:v>
              </c:pt>
              <c:pt idx="68">
                <c:v>2.4357063236422789</c:v>
              </c:pt>
              <c:pt idx="69">
                <c:v>9.6681925049389363</c:v>
              </c:pt>
              <c:pt idx="70">
                <c:v>3.0938713387482935</c:v>
              </c:pt>
              <c:pt idx="71">
                <c:v>-1.0017896771968822</c:v>
              </c:pt>
              <c:pt idx="72">
                <c:v>-1.0617896771968773</c:v>
              </c:pt>
              <c:pt idx="73">
                <c:v>4.6082103228031173</c:v>
              </c:pt>
              <c:pt idx="74">
                <c:v>1.2976727923338132</c:v>
              </c:pt>
              <c:pt idx="75">
                <c:v>1.8260655738880871</c:v>
              </c:pt>
              <c:pt idx="76">
                <c:v>2.4890188356001914</c:v>
              </c:pt>
              <c:pt idx="77">
                <c:v>2.8555988481256236</c:v>
              </c:pt>
              <c:pt idx="78">
                <c:v>7.5120599014806331</c:v>
              </c:pt>
              <c:pt idx="79">
                <c:v>-0.17794009851936465</c:v>
              </c:pt>
              <c:pt idx="80">
                <c:v>2.0120599014806331</c:v>
              </c:pt>
              <c:pt idx="81">
                <c:v>7.9290354570632928</c:v>
              </c:pt>
              <c:pt idx="82">
                <c:v>15.58452375545258</c:v>
              </c:pt>
              <c:pt idx="83">
                <c:v>28.728858612287581</c:v>
              </c:pt>
              <c:pt idx="84">
                <c:v>2.2063795577841532</c:v>
              </c:pt>
              <c:pt idx="85">
                <c:v>-3.4747642221775834</c:v>
              </c:pt>
              <c:pt idx="86">
                <c:v>-7.1847642221775878</c:v>
              </c:pt>
              <c:pt idx="87">
                <c:v>4.095235777822424</c:v>
              </c:pt>
              <c:pt idx="88">
                <c:v>6.2925681054646958</c:v>
              </c:pt>
              <c:pt idx="89">
                <c:v>18.938452966830219</c:v>
              </c:pt>
              <c:pt idx="90">
                <c:v>2.7052585896445152</c:v>
              </c:pt>
              <c:pt idx="91">
                <c:v>5.6196712307572128</c:v>
              </c:pt>
              <c:pt idx="92">
                <c:v>-2.3568929666360603</c:v>
              </c:pt>
              <c:pt idx="93">
                <c:v>-1.796892966636058</c:v>
              </c:pt>
              <c:pt idx="94">
                <c:v>-3.0168929666360569</c:v>
              </c:pt>
              <c:pt idx="95">
                <c:v>-3.103287554074285</c:v>
              </c:pt>
              <c:pt idx="96">
                <c:v>-3.159379938829268</c:v>
              </c:pt>
              <c:pt idx="97">
                <c:v>-4.9563007114777591</c:v>
              </c:pt>
              <c:pt idx="98">
                <c:v>-4.4941420805917396</c:v>
              </c:pt>
              <c:pt idx="99">
                <c:v>-4.7186455770875106</c:v>
              </c:pt>
              <c:pt idx="100">
                <c:v>-1.8786455770875108</c:v>
              </c:pt>
              <c:pt idx="101">
                <c:v>5.5313544229124858</c:v>
              </c:pt>
              <c:pt idx="102">
                <c:v>-5.0178265976470549</c:v>
              </c:pt>
              <c:pt idx="103">
                <c:v>-3.6223275898357983</c:v>
              </c:pt>
              <c:pt idx="104">
                <c:v>-4.4834345701750422</c:v>
              </c:pt>
              <c:pt idx="105">
                <c:v>-4.7877709760057385</c:v>
              </c:pt>
              <c:pt idx="106">
                <c:v>-2.6099454354031586</c:v>
              </c:pt>
              <c:pt idx="107">
                <c:v>-6.1299454354031546</c:v>
              </c:pt>
              <c:pt idx="108">
                <c:v>-6.0599454354031543</c:v>
              </c:pt>
              <c:pt idx="109">
                <c:v>-2.5024874379467654</c:v>
              </c:pt>
              <c:pt idx="110">
                <c:v>-5.411147125969709</c:v>
              </c:pt>
              <c:pt idx="111">
                <c:v>-3.3349904194356732</c:v>
              </c:pt>
              <c:pt idx="112">
                <c:v>-3.7880023999999999</c:v>
              </c:pt>
              <c:pt idx="113">
                <c:v>-7.2406736949638173</c:v>
              </c:pt>
              <c:pt idx="114">
                <c:v>-7.4606736949638162</c:v>
              </c:pt>
              <c:pt idx="115">
                <c:v>-6.670673694963817</c:v>
              </c:pt>
              <c:pt idx="116">
                <c:v>-3.7392866480726923</c:v>
              </c:pt>
              <c:pt idx="117">
                <c:v>-5.0538295572918912</c:v>
              </c:pt>
              <c:pt idx="118">
                <c:v>-3.8654425733929507</c:v>
              </c:pt>
              <c:pt idx="119">
                <c:v>-3.5631689052832769</c:v>
              </c:pt>
              <c:pt idx="120">
                <c:v>-8.6037892844763242</c:v>
              </c:pt>
              <c:pt idx="121">
                <c:v>-6.793789284476329</c:v>
              </c:pt>
              <c:pt idx="122">
                <c:v>-8.4737892844763287</c:v>
              </c:pt>
              <c:pt idx="123">
                <c:v>-7.0534658878536582</c:v>
              </c:pt>
              <c:pt idx="124">
                <c:v>-7.2840702310575445</c:v>
              </c:pt>
              <c:pt idx="125">
                <c:v>-10.312765796118601</c:v>
              </c:pt>
              <c:pt idx="126">
                <c:v>-7.311856126786239</c:v>
              </c:pt>
              <c:pt idx="127">
                <c:v>-13.361844133105688</c:v>
              </c:pt>
              <c:pt idx="128">
                <c:v>-12.441844133105686</c:v>
              </c:pt>
              <c:pt idx="129">
                <c:v>-7.8018441331056856</c:v>
              </c:pt>
              <c:pt idx="130">
                <c:v>-8.8859850675606609</c:v>
              </c:pt>
              <c:pt idx="131">
                <c:v>-9.9982106835121982</c:v>
              </c:pt>
              <c:pt idx="132">
                <c:v>-12.045760732292692</c:v>
              </c:pt>
              <c:pt idx="133">
                <c:v>-11.766788921117801</c:v>
              </c:pt>
              <c:pt idx="134">
                <c:v>-9.5376889092022878</c:v>
              </c:pt>
              <c:pt idx="135">
                <c:v>-12.837688909202285</c:v>
              </c:pt>
              <c:pt idx="136">
                <c:v>-6.1476889092022873</c:v>
              </c:pt>
              <c:pt idx="137">
                <c:v>-7.8427891660889486</c:v>
              </c:pt>
              <c:pt idx="138">
                <c:v>-6.7867996834841335</c:v>
              </c:pt>
              <c:pt idx="139">
                <c:v>-8.3382964752405613</c:v>
              </c:pt>
              <c:pt idx="140">
                <c:v>-11.26793883756034</c:v>
              </c:pt>
              <c:pt idx="141">
                <c:v>-9.4209085118440967</c:v>
              </c:pt>
              <c:pt idx="142">
                <c:v>-18.360908511844094</c:v>
              </c:pt>
              <c:pt idx="143">
                <c:v>-9.7909085118440942</c:v>
              </c:pt>
              <c:pt idx="144">
                <c:v>-10.533132719040974</c:v>
              </c:pt>
              <c:pt idx="145">
                <c:v>-10.467045321753538</c:v>
              </c:pt>
              <c:pt idx="146">
                <c:v>-9.6213887983739923</c:v>
              </c:pt>
              <c:pt idx="147">
                <c:v>-9.8961891435555529</c:v>
              </c:pt>
              <c:pt idx="148">
                <c:v>-11.578508046018168</c:v>
              </c:pt>
              <c:pt idx="149">
                <c:v>-14.828508046018168</c:v>
              </c:pt>
              <c:pt idx="150">
                <c:v>-10.828508046018168</c:v>
              </c:pt>
            </c:numLit>
          </c:val>
          <c:smooth val="0"/>
          <c:extLst>
            <c:ext xmlns:c16="http://schemas.microsoft.com/office/drawing/2014/chart" uri="{C3380CC4-5D6E-409C-BE32-E72D297353CC}">
              <c16:uniqueId val="{00000001-172D-4F96-847D-025810FD3B0A}"/>
            </c:ext>
          </c:extLst>
        </c:ser>
        <c:dLbls>
          <c:showLegendKey val="0"/>
          <c:showVal val="0"/>
          <c:showCatName val="0"/>
          <c:showSerName val="0"/>
          <c:showPercent val="0"/>
          <c:showBubbleSize val="0"/>
        </c:dLbls>
        <c:smooth val="0"/>
        <c:axId val="766428800"/>
        <c:axId val="766430112"/>
      </c:lineChart>
      <c:catAx>
        <c:axId val="766428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430112"/>
        <c:crosses val="autoZero"/>
        <c:auto val="1"/>
        <c:lblAlgn val="ctr"/>
        <c:lblOffset val="100"/>
        <c:noMultiLvlLbl val="0"/>
      </c:catAx>
      <c:valAx>
        <c:axId val="766430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42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65000"/>
              </a:schemeClr>
            </a:solidFill>
            <a:ln>
              <a:noFill/>
            </a:ln>
            <a:effectLst/>
          </c:spPr>
          <c:invertIfNegative val="0"/>
          <c:dPt>
            <c:idx val="5"/>
            <c:invertIfNegative val="0"/>
            <c:bubble3D val="0"/>
            <c:spPr>
              <a:solidFill>
                <a:srgbClr val="0070C0"/>
              </a:solidFill>
              <a:ln>
                <a:noFill/>
              </a:ln>
              <a:effectLst/>
            </c:spPr>
            <c:extLst>
              <c:ext xmlns:c16="http://schemas.microsoft.com/office/drawing/2014/chart" uri="{C3380CC4-5D6E-409C-BE32-E72D297353CC}">
                <c16:uniqueId val="{00000001-2F73-43FF-B872-237055B3F0C0}"/>
              </c:ext>
            </c:extLst>
          </c:dPt>
          <c:dLbls>
            <c:dLbl>
              <c:idx val="0"/>
              <c:tx>
                <c:rich>
                  <a:bodyPr/>
                  <a:lstStyle/>
                  <a:p>
                    <a:fld id="{7414D530-47D9-47BA-A3E1-71CA28B1BF63}"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F73-43FF-B872-237055B3F0C0}"/>
                </c:ext>
              </c:extLst>
            </c:dLbl>
            <c:dLbl>
              <c:idx val="1"/>
              <c:tx>
                <c:rich>
                  <a:bodyPr/>
                  <a:lstStyle/>
                  <a:p>
                    <a:fld id="{80B9A825-8143-4FCE-B0D0-BE21FF095026}"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F73-43FF-B872-237055B3F0C0}"/>
                </c:ext>
              </c:extLst>
            </c:dLbl>
            <c:dLbl>
              <c:idx val="2"/>
              <c:tx>
                <c:rich>
                  <a:bodyPr/>
                  <a:lstStyle/>
                  <a:p>
                    <a:fld id="{ABE54D9B-1379-4570-B0E5-53FDDA427F6C}"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F73-43FF-B872-237055B3F0C0}"/>
                </c:ext>
              </c:extLst>
            </c:dLbl>
            <c:dLbl>
              <c:idx val="3"/>
              <c:tx>
                <c:rich>
                  <a:bodyPr/>
                  <a:lstStyle/>
                  <a:p>
                    <a:fld id="{B4155A78-39B9-49F2-A7A1-46424ED9B567}"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F73-43FF-B872-237055B3F0C0}"/>
                </c:ext>
              </c:extLst>
            </c:dLbl>
            <c:dLbl>
              <c:idx val="4"/>
              <c:tx>
                <c:rich>
                  <a:bodyPr/>
                  <a:lstStyle/>
                  <a:p>
                    <a:fld id="{BBBCC63A-5206-4D28-8BC4-E0591DCE0414}"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F73-43FF-B872-237055B3F0C0}"/>
                </c:ext>
              </c:extLst>
            </c:dLbl>
            <c:dLbl>
              <c:idx val="5"/>
              <c:tx>
                <c:rich>
                  <a:bodyPr/>
                  <a:lstStyle/>
                  <a:p>
                    <a:fld id="{A5598553-B5AA-41F4-8F2F-72A87F562C1A}"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F73-43FF-B872-237055B3F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'[2]5.12 Total Comp Hours'!$A$1:$A$7</c15:sqref>
                  </c15:fullRef>
                </c:ext>
              </c:extLst>
              <c:f>'[2]5.12 Total Comp Hours'!$A$2:$A$7</c:f>
              <c:strCache>
                <c:ptCount val="6"/>
                <c:pt idx="0">
                  <c:v>2013/2014</c:v>
                </c:pt>
                <c:pt idx="1">
                  <c:v>2014/2015</c:v>
                </c:pt>
                <c:pt idx="2">
                  <c:v>2015/2016</c:v>
                </c:pt>
                <c:pt idx="3">
                  <c:v>2016/2017</c:v>
                </c:pt>
                <c:pt idx="4">
                  <c:v>2017/2018</c:v>
                </c:pt>
                <c:pt idx="5">
                  <c:v>2018/2019</c:v>
                </c:pt>
              </c:strCache>
            </c:strRef>
          </c:cat>
          <c:val>
            <c:numRef>
              <c:extLst>
                <c:ext xmlns:c15="http://schemas.microsoft.com/office/drawing/2012/chart" uri="{02D57815-91ED-43cb-92C2-25804820EDAC}">
                  <c15:fullRef>
                    <c15:sqref>'[2]5.12 Total Comp Hours'!$B$1:$B$7</c15:sqref>
                  </c15:fullRef>
                </c:ext>
              </c:extLst>
              <c:f>'[2]5.12 Total Comp Hours'!$B$2:$B$7</c:f>
              <c:numCache>
                <c:formatCode>General</c:formatCode>
                <c:ptCount val="6"/>
                <c:pt idx="0">
                  <c:v>24.5</c:v>
                </c:pt>
                <c:pt idx="1">
                  <c:v>23.1</c:v>
                </c:pt>
                <c:pt idx="2">
                  <c:v>22.3</c:v>
                </c:pt>
                <c:pt idx="3">
                  <c:v>49.6</c:v>
                </c:pt>
                <c:pt idx="4">
                  <c:v>49.7</c:v>
                </c:pt>
                <c:pt idx="5">
                  <c:v>20.9</c:v>
                </c:pt>
              </c:numCache>
            </c:numRef>
          </c:val>
          <c:extLst>
            <c:ext xmlns:c16="http://schemas.microsoft.com/office/drawing/2014/chart" uri="{C3380CC4-5D6E-409C-BE32-E72D297353CC}">
              <c16:uniqueId val="{00000007-2F73-43FF-B872-237055B3F0C0}"/>
            </c:ext>
          </c:extLst>
        </c:ser>
        <c:dLbls>
          <c:showLegendKey val="0"/>
          <c:showVal val="0"/>
          <c:showCatName val="0"/>
          <c:showSerName val="0"/>
          <c:showPercent val="0"/>
          <c:showBubbleSize val="0"/>
        </c:dLbls>
        <c:gapWidth val="219"/>
        <c:overlap val="-27"/>
        <c:axId val="446541336"/>
        <c:axId val="446547240"/>
      </c:barChart>
      <c:catAx>
        <c:axId val="44654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6547240"/>
        <c:crosses val="autoZero"/>
        <c:auto val="1"/>
        <c:lblAlgn val="ctr"/>
        <c:lblOffset val="100"/>
        <c:noMultiLvlLbl val="0"/>
      </c:catAx>
      <c:valAx>
        <c:axId val="44654724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46541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200" b="1">
                <a:latin typeface="Arial" panose="020B0604020202020204" pitchFamily="34" charset="0"/>
                <a:cs typeface="Arial" panose="020B0604020202020204" pitchFamily="34" charset="0"/>
              </a:rPr>
              <a:t>LNG by Source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7262151463741546E-2"/>
          <c:y val="0.14677869964241044"/>
          <c:w val="0.90899219532935871"/>
          <c:h val="0.57721749546407375"/>
        </c:manualLayout>
      </c:layout>
      <c:barChart>
        <c:barDir val="col"/>
        <c:grouping val="clustered"/>
        <c:varyColors val="0"/>
        <c:ser>
          <c:idx val="0"/>
          <c:order val="0"/>
          <c:tx>
            <c:v>Winter 2017/18</c:v>
          </c:tx>
          <c:spPr>
            <a:solidFill>
              <a:schemeClr val="accent1"/>
            </a:solidFill>
            <a:ln>
              <a:noFill/>
            </a:ln>
            <a:effectLst/>
          </c:spPr>
          <c:invertIfNegative val="0"/>
          <c:cat>
            <c:strLit>
              <c:ptCount val="11"/>
              <c:pt idx="0">
                <c:v>Algeria</c:v>
              </c:pt>
              <c:pt idx="1">
                <c:v>Cameroon</c:v>
              </c:pt>
              <c:pt idx="2">
                <c:v>Egypt</c:v>
              </c:pt>
              <c:pt idx="3">
                <c:v>Equitorial Guinea</c:v>
              </c:pt>
              <c:pt idx="4">
                <c:v>Nigeria</c:v>
              </c:pt>
              <c:pt idx="5">
                <c:v>Norway</c:v>
              </c:pt>
              <c:pt idx="6">
                <c:v>Peru</c:v>
              </c:pt>
              <c:pt idx="7">
                <c:v>Qatar</c:v>
              </c:pt>
              <c:pt idx="8">
                <c:v>Russia</c:v>
              </c:pt>
              <c:pt idx="9">
                <c:v>Trinidad</c:v>
              </c:pt>
              <c:pt idx="10">
                <c:v>US</c:v>
              </c:pt>
            </c:strLit>
          </c:cat>
          <c:val>
            <c:numLit>
              <c:formatCode>General</c:formatCode>
              <c:ptCount val="11"/>
              <c:pt idx="0">
                <c:v>1</c:v>
              </c:pt>
              <c:pt idx="1">
                <c:v>0</c:v>
              </c:pt>
              <c:pt idx="2">
                <c:v>0</c:v>
              </c:pt>
              <c:pt idx="3">
                <c:v>0</c:v>
              </c:pt>
              <c:pt idx="4">
                <c:v>0</c:v>
              </c:pt>
              <c:pt idx="5">
                <c:v>1</c:v>
              </c:pt>
              <c:pt idx="6">
                <c:v>0</c:v>
              </c:pt>
              <c:pt idx="7">
                <c:v>11</c:v>
              </c:pt>
              <c:pt idx="8">
                <c:v>4</c:v>
              </c:pt>
              <c:pt idx="9">
                <c:v>2</c:v>
              </c:pt>
              <c:pt idx="10">
                <c:v>1</c:v>
              </c:pt>
            </c:numLit>
          </c:val>
          <c:extLst>
            <c:ext xmlns:c16="http://schemas.microsoft.com/office/drawing/2014/chart" uri="{C3380CC4-5D6E-409C-BE32-E72D297353CC}">
              <c16:uniqueId val="{00000000-734E-4818-8836-D256BE55F94F}"/>
            </c:ext>
          </c:extLst>
        </c:ser>
        <c:ser>
          <c:idx val="1"/>
          <c:order val="1"/>
          <c:tx>
            <c:v>Winter 2018/19</c:v>
          </c:tx>
          <c:spPr>
            <a:solidFill>
              <a:schemeClr val="accent2"/>
            </a:solidFill>
            <a:ln>
              <a:noFill/>
            </a:ln>
            <a:effectLst/>
          </c:spPr>
          <c:invertIfNegative val="0"/>
          <c:cat>
            <c:strLit>
              <c:ptCount val="11"/>
              <c:pt idx="0">
                <c:v>Algeria</c:v>
              </c:pt>
              <c:pt idx="1">
                <c:v>Cameroon</c:v>
              </c:pt>
              <c:pt idx="2">
                <c:v>Egypt</c:v>
              </c:pt>
              <c:pt idx="3">
                <c:v>Equitorial Guinea</c:v>
              </c:pt>
              <c:pt idx="4">
                <c:v>Nigeria</c:v>
              </c:pt>
              <c:pt idx="5">
                <c:v>Norway</c:v>
              </c:pt>
              <c:pt idx="6">
                <c:v>Peru</c:v>
              </c:pt>
              <c:pt idx="7">
                <c:v>Qatar</c:v>
              </c:pt>
              <c:pt idx="8">
                <c:v>Russia</c:v>
              </c:pt>
              <c:pt idx="9">
                <c:v>Trinidad</c:v>
              </c:pt>
              <c:pt idx="10">
                <c:v>US</c:v>
              </c:pt>
            </c:strLit>
          </c:cat>
          <c:val>
            <c:numLit>
              <c:formatCode>General</c:formatCode>
              <c:ptCount val="11"/>
              <c:pt idx="0">
                <c:v>4</c:v>
              </c:pt>
              <c:pt idx="1">
                <c:v>1</c:v>
              </c:pt>
              <c:pt idx="2">
                <c:v>1</c:v>
              </c:pt>
              <c:pt idx="3">
                <c:v>2</c:v>
              </c:pt>
              <c:pt idx="4">
                <c:v>2</c:v>
              </c:pt>
              <c:pt idx="5">
                <c:v>1</c:v>
              </c:pt>
              <c:pt idx="6">
                <c:v>3</c:v>
              </c:pt>
              <c:pt idx="7">
                <c:v>20</c:v>
              </c:pt>
              <c:pt idx="8">
                <c:v>25</c:v>
              </c:pt>
              <c:pt idx="9">
                <c:v>4</c:v>
              </c:pt>
              <c:pt idx="10">
                <c:v>17</c:v>
              </c:pt>
            </c:numLit>
          </c:val>
          <c:extLst>
            <c:ext xmlns:c16="http://schemas.microsoft.com/office/drawing/2014/chart" uri="{C3380CC4-5D6E-409C-BE32-E72D297353CC}">
              <c16:uniqueId val="{00000001-734E-4818-8836-D256BE55F94F}"/>
            </c:ext>
          </c:extLst>
        </c:ser>
        <c:dLbls>
          <c:showLegendKey val="0"/>
          <c:showVal val="0"/>
          <c:showCatName val="0"/>
          <c:showSerName val="0"/>
          <c:showPercent val="0"/>
          <c:showBubbleSize val="0"/>
        </c:dLbls>
        <c:gapWidth val="219"/>
        <c:overlap val="-27"/>
        <c:axId val="500039736"/>
        <c:axId val="500039408"/>
      </c:barChart>
      <c:catAx>
        <c:axId val="500039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39408"/>
        <c:crosses val="autoZero"/>
        <c:auto val="1"/>
        <c:lblAlgn val="ctr"/>
        <c:lblOffset val="100"/>
        <c:noMultiLvlLbl val="0"/>
      </c:catAx>
      <c:valAx>
        <c:axId val="500039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200" b="1">
                    <a:latin typeface="Arial" panose="020B0604020202020204" pitchFamily="34" charset="0"/>
                    <a:cs typeface="Arial" panose="020B0604020202020204" pitchFamily="34" charset="0"/>
                  </a:rPr>
                  <a:t>Number of shipments</a:t>
                </a:r>
              </a:p>
            </c:rich>
          </c:tx>
          <c:layout>
            <c:manualLayout>
              <c:xMode val="edge"/>
              <c:yMode val="edge"/>
              <c:x val="1.9337555481898352E-3"/>
              <c:y val="0.184000430461722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39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94038302014176E-2"/>
          <c:y val="9.7541091387245246E-2"/>
          <c:w val="0.90633247349507595"/>
          <c:h val="0.71766428342125921"/>
        </c:manualLayout>
      </c:layout>
      <c:lineChart>
        <c:grouping val="standard"/>
        <c:varyColors val="0"/>
        <c:ser>
          <c:idx val="1"/>
          <c:order val="0"/>
          <c:tx>
            <c:v>coal %</c:v>
          </c:tx>
          <c:spPr>
            <a:ln w="28575" cap="rnd">
              <a:solidFill>
                <a:schemeClr val="tx1"/>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6.5000995150447313E-2</c:v>
              </c:pt>
              <c:pt idx="1">
                <c:v>6.941606649892057E-2</c:v>
              </c:pt>
              <c:pt idx="2">
                <c:v>2.2738623385868423E-2</c:v>
              </c:pt>
              <c:pt idx="3">
                <c:v>5.6551398084131226E-2</c:v>
              </c:pt>
              <c:pt idx="4">
                <c:v>7.3715356188553807E-2</c:v>
              </c:pt>
              <c:pt idx="5">
                <c:v>5.5850328370694785E-2</c:v>
              </c:pt>
              <c:pt idx="6">
                <c:v>5.9664975929623366E-2</c:v>
              </c:pt>
              <c:pt idx="7">
                <c:v>6.1294780221974279E-2</c:v>
              </c:pt>
              <c:pt idx="8">
                <c:v>4.553879923391755E-2</c:v>
              </c:pt>
              <c:pt idx="9">
                <c:v>5.1084591436718528E-2</c:v>
              </c:pt>
              <c:pt idx="10">
                <c:v>3.9655261714770462E-2</c:v>
              </c:pt>
              <c:pt idx="11">
                <c:v>5.3374236462686152E-2</c:v>
              </c:pt>
              <c:pt idx="12">
                <c:v>6.8928832814562926E-2</c:v>
              </c:pt>
              <c:pt idx="13">
                <c:v>9.6882641664366762E-2</c:v>
              </c:pt>
              <c:pt idx="14">
                <c:v>0.13089236852723429</c:v>
              </c:pt>
              <c:pt idx="15">
                <c:v>0.15573970463402612</c:v>
              </c:pt>
              <c:pt idx="16">
                <c:v>0.11980949771711411</c:v>
              </c:pt>
              <c:pt idx="17">
                <c:v>0.10945221346986161</c:v>
              </c:pt>
              <c:pt idx="18">
                <c:v>0.14576383484092273</c:v>
              </c:pt>
              <c:pt idx="19">
                <c:v>0.11869193858236993</c:v>
              </c:pt>
              <c:pt idx="20">
                <c:v>0.13773703296462678</c:v>
              </c:pt>
              <c:pt idx="21">
                <c:v>0.17581726931307093</c:v>
              </c:pt>
              <c:pt idx="22">
                <c:v>0.16368728208018982</c:v>
              </c:pt>
              <c:pt idx="23">
                <c:v>9.4644655748743756E-2</c:v>
              </c:pt>
              <c:pt idx="24">
                <c:v>7.1204264711184656E-2</c:v>
              </c:pt>
              <c:pt idx="25">
                <c:v>0.14429763444518826</c:v>
              </c:pt>
              <c:pt idx="26">
                <c:v>0.10132133262483155</c:v>
              </c:pt>
              <c:pt idx="27">
                <c:v>9.4426745075675902E-2</c:v>
              </c:pt>
              <c:pt idx="28">
                <c:v>9.4177866588780551E-2</c:v>
              </c:pt>
              <c:pt idx="29">
                <c:v>9.6303356111220109E-2</c:v>
              </c:pt>
              <c:pt idx="30">
                <c:v>5.1692699042305501E-2</c:v>
              </c:pt>
              <c:pt idx="31">
                <c:v>3.9852915102451515E-2</c:v>
              </c:pt>
              <c:pt idx="32">
                <c:v>7.3109801020049783E-2</c:v>
              </c:pt>
              <c:pt idx="33">
                <c:v>0.10022204869385336</c:v>
              </c:pt>
              <c:pt idx="34">
                <c:v>8.2383682694241456E-2</c:v>
              </c:pt>
              <c:pt idx="35">
                <c:v>3.862856603195039E-2</c:v>
              </c:pt>
              <c:pt idx="36">
                <c:v>2.1002396089911907E-2</c:v>
              </c:pt>
              <c:pt idx="37">
                <c:v>1.9117961111362696E-2</c:v>
              </c:pt>
              <c:pt idx="38">
                <c:v>1.3125402016550623E-2</c:v>
              </c:pt>
              <c:pt idx="39">
                <c:v>9.1938451706229649E-2</c:v>
              </c:pt>
              <c:pt idx="40">
                <c:v>9.065159243049227E-2</c:v>
              </c:pt>
              <c:pt idx="41">
                <c:v>7.7165532073018531E-2</c:v>
              </c:pt>
              <c:pt idx="42">
                <c:v>7.5907373466185715E-2</c:v>
              </c:pt>
              <c:pt idx="43">
                <c:v>8.1656931766338037E-2</c:v>
              </c:pt>
              <c:pt idx="44">
                <c:v>3.5198787081098151E-2</c:v>
              </c:pt>
              <c:pt idx="45">
                <c:v>8.1828646940777752E-2</c:v>
              </c:pt>
              <c:pt idx="46">
                <c:v>7.5307826865076324E-2</c:v>
              </c:pt>
              <c:pt idx="47">
                <c:v>6.7080950168003181E-2</c:v>
              </c:pt>
              <c:pt idx="48">
                <c:v>7.2678126550841687E-2</c:v>
              </c:pt>
              <c:pt idx="49">
                <c:v>4.5725533468645267E-2</c:v>
              </c:pt>
              <c:pt idx="50">
                <c:v>5.8984966941934294E-2</c:v>
              </c:pt>
              <c:pt idx="51">
                <c:v>3.7126225689474941E-2</c:v>
              </c:pt>
              <c:pt idx="52">
                <c:v>6.6107500967418117E-2</c:v>
              </c:pt>
              <c:pt idx="53">
                <c:v>6.7843398973862074E-2</c:v>
              </c:pt>
              <c:pt idx="54">
                <c:v>3.9724504422970083E-2</c:v>
              </c:pt>
              <c:pt idx="55">
                <c:v>3.633111789312693E-2</c:v>
              </c:pt>
              <c:pt idx="56">
                <c:v>5.7228433419528178E-2</c:v>
              </c:pt>
              <c:pt idx="57">
                <c:v>3.8742657076132933E-2</c:v>
              </c:pt>
              <c:pt idx="58">
                <c:v>1.3623325941014603E-2</c:v>
              </c:pt>
              <c:pt idx="59">
                <c:v>1.3995562180206984E-2</c:v>
              </c:pt>
              <c:pt idx="60">
                <c:v>3.1569074839779297E-2</c:v>
              </c:pt>
              <c:pt idx="61">
                <c:v>2.190231217623034E-2</c:v>
              </c:pt>
              <c:pt idx="62">
                <c:v>7.7041991756786624E-2</c:v>
              </c:pt>
              <c:pt idx="63">
                <c:v>0.10672685072427529</c:v>
              </c:pt>
              <c:pt idx="64">
                <c:v>7.4057516512589169E-2</c:v>
              </c:pt>
              <c:pt idx="65">
                <c:v>4.0341162123403031E-2</c:v>
              </c:pt>
              <c:pt idx="66">
                <c:v>5.7130087901912034E-2</c:v>
              </c:pt>
              <c:pt idx="67">
                <c:v>2.97251742197953E-2</c:v>
              </c:pt>
              <c:pt idx="68">
                <c:v>3.0320058627043466E-2</c:v>
              </c:pt>
              <c:pt idx="69">
                <c:v>8.1216113372849674E-2</c:v>
              </c:pt>
              <c:pt idx="70">
                <c:v>0.10489365936062787</c:v>
              </c:pt>
              <c:pt idx="71">
                <c:v>6.3511859468921239E-2</c:v>
              </c:pt>
              <c:pt idx="72">
                <c:v>1.5803303617122712E-2</c:v>
              </c:pt>
              <c:pt idx="73">
                <c:v>2.1008257094457233E-2</c:v>
              </c:pt>
              <c:pt idx="74">
                <c:v>7.8269472933012008E-2</c:v>
              </c:pt>
              <c:pt idx="75">
                <c:v>4.8979098564190769E-2</c:v>
              </c:pt>
              <c:pt idx="76">
                <c:v>6.9141017290032691E-2</c:v>
              </c:pt>
              <c:pt idx="77">
                <c:v>9.0737619943244682E-2</c:v>
              </c:pt>
              <c:pt idx="78">
                <c:v>7.776819668624281E-2</c:v>
              </c:pt>
              <c:pt idx="79">
                <c:v>6.2500373060705203E-2</c:v>
              </c:pt>
              <c:pt idx="80">
                <c:v>4.7786905619703064E-2</c:v>
              </c:pt>
              <c:pt idx="81">
                <c:v>8.1497259853849174E-2</c:v>
              </c:pt>
              <c:pt idx="82">
                <c:v>9.3818606674562668E-2</c:v>
              </c:pt>
              <c:pt idx="83">
                <c:v>0.12475311277901091</c:v>
              </c:pt>
              <c:pt idx="84">
                <c:v>0.12076889374692057</c:v>
              </c:pt>
              <c:pt idx="85">
                <c:v>4.0343083592562987E-2</c:v>
              </c:pt>
              <c:pt idx="86">
                <c:v>3.3357288008737831E-3</c:v>
              </c:pt>
              <c:pt idx="87">
                <c:v>3.6452994211883553E-3</c:v>
              </c:pt>
              <c:pt idx="88">
                <c:v>6.1853596723168723E-2</c:v>
              </c:pt>
              <c:pt idx="89">
                <c:v>8.7390309396295232E-2</c:v>
              </c:pt>
              <c:pt idx="90">
                <c:v>0.11686553947002684</c:v>
              </c:pt>
              <c:pt idx="91">
                <c:v>8.4547910507339383E-2</c:v>
              </c:pt>
              <c:pt idx="92">
                <c:v>7.8739286101566788E-2</c:v>
              </c:pt>
              <c:pt idx="93">
                <c:v>3.5518602581293135E-2</c:v>
              </c:pt>
              <c:pt idx="94">
                <c:v>2.1501505274365573E-2</c:v>
              </c:pt>
              <c:pt idx="95">
                <c:v>4.4221720663237499E-2</c:v>
              </c:pt>
              <c:pt idx="96">
                <c:v>3.3779552834268582E-2</c:v>
              </c:pt>
              <c:pt idx="97">
                <c:v>2.6642614007948498E-2</c:v>
              </c:pt>
              <c:pt idx="98">
                <c:v>4.0497363839109728E-2</c:v>
              </c:pt>
              <c:pt idx="99">
                <c:v>1.5523548191310745E-2</c:v>
              </c:pt>
              <c:pt idx="100">
                <c:v>1.9221958963641388E-3</c:v>
              </c:pt>
              <c:pt idx="101">
                <c:v>6.549076526951603E-3</c:v>
              </c:pt>
              <c:pt idx="102">
                <c:v>4.1330456187528418E-2</c:v>
              </c:pt>
              <c:pt idx="103">
                <c:v>2.8291593570824173E-2</c:v>
              </c:pt>
              <c:pt idx="104">
                <c:v>2.9967967618953099E-2</c:v>
              </c:pt>
              <c:pt idx="105">
                <c:v>3.2419147789723657E-2</c:v>
              </c:pt>
              <c:pt idx="106">
                <c:v>4.8883624310162549E-2</c:v>
              </c:pt>
              <c:pt idx="107">
                <c:v>8.1786004578674153E-3</c:v>
              </c:pt>
              <c:pt idx="108">
                <c:v>4.2721687760289831E-3</c:v>
              </c:pt>
              <c:pt idx="109">
                <c:v>2.4696982820251234E-2</c:v>
              </c:pt>
              <c:pt idx="110">
                <c:v>2.8919244018439545E-2</c:v>
              </c:pt>
              <c:pt idx="111">
                <c:v>1.5919393105283945E-2</c:v>
              </c:pt>
              <c:pt idx="112">
                <c:v>2.6087437409583018E-2</c:v>
              </c:pt>
              <c:pt idx="113">
                <c:v>1.7276658833524364E-2</c:v>
              </c:pt>
              <c:pt idx="114">
                <c:v>3.1907023196121103E-3</c:v>
              </c:pt>
              <c:pt idx="115">
                <c:v>2.8673881384900825E-3</c:v>
              </c:pt>
              <c:pt idx="116">
                <c:v>2.3922771233019537E-2</c:v>
              </c:pt>
              <c:pt idx="117">
                <c:v>3.1525871023432385E-2</c:v>
              </c:pt>
              <c:pt idx="118">
                <c:v>2.8479992593567222E-2</c:v>
              </c:pt>
              <c:pt idx="119">
                <c:v>2.8953471975447724E-2</c:v>
              </c:pt>
              <c:pt idx="120">
                <c:v>2.3854068246356105E-2</c:v>
              </c:pt>
              <c:pt idx="121">
                <c:v>3.2882637428329267E-3</c:v>
              </c:pt>
              <c:pt idx="122">
                <c:v>7.4973668653936518E-3</c:v>
              </c:pt>
              <c:pt idx="123">
                <c:v>9.6042933685320728E-3</c:v>
              </c:pt>
              <c:pt idx="124">
                <c:v>1.8808158250801132E-2</c:v>
              </c:pt>
              <c:pt idx="125">
                <c:v>1.8882701918270559E-2</c:v>
              </c:pt>
              <c:pt idx="126">
                <c:v>3.0442205594210313E-2</c:v>
              </c:pt>
              <c:pt idx="127">
                <c:v>2.7521659940626664E-2</c:v>
              </c:pt>
              <c:pt idx="128">
                <c:v>4.2290062338147128E-3</c:v>
              </c:pt>
              <c:pt idx="129">
                <c:v>3.1048148390849868E-3</c:v>
              </c:pt>
              <c:pt idx="130">
                <c:v>2.8558676137278031E-2</c:v>
              </c:pt>
              <c:pt idx="131">
                <c:v>2.7817931106861985E-2</c:v>
              </c:pt>
              <c:pt idx="132">
                <c:v>2.7389205464217178E-2</c:v>
              </c:pt>
              <c:pt idx="133">
                <c:v>3.1285572947233324E-2</c:v>
              </c:pt>
              <c:pt idx="134">
                <c:v>1.3490976477026396E-2</c:v>
              </c:pt>
              <c:pt idx="135">
                <c:v>3.2440466636351902E-3</c:v>
              </c:pt>
              <c:pt idx="136">
                <c:v>3.2163470743054984E-3</c:v>
              </c:pt>
              <c:pt idx="137">
                <c:v>2.8810978075212657E-2</c:v>
              </c:pt>
              <c:pt idx="138">
                <c:v>2.3323123303621369E-2</c:v>
              </c:pt>
              <c:pt idx="139">
                <c:v>9.1309883706968027E-3</c:v>
              </c:pt>
              <c:pt idx="140">
                <c:v>1.9044341383442721E-2</c:v>
              </c:pt>
              <c:pt idx="141">
                <c:v>3.3301331179977536E-2</c:v>
              </c:pt>
              <c:pt idx="142">
                <c:v>1.4679961711787133E-2</c:v>
              </c:pt>
              <c:pt idx="143">
                <c:v>3.21293917806909E-3</c:v>
              </c:pt>
              <c:pt idx="144">
                <c:v>2.7787560681786391E-2</c:v>
              </c:pt>
              <c:pt idx="145">
                <c:v>2.8128493837261844E-2</c:v>
              </c:pt>
              <c:pt idx="146">
                <c:v>2.7609573427077403E-2</c:v>
              </c:pt>
              <c:pt idx="147">
                <c:v>2.0211512448533989E-2</c:v>
              </c:pt>
              <c:pt idx="148">
                <c:v>2.0557117411205156E-2</c:v>
              </c:pt>
              <c:pt idx="149">
                <c:v>3.2388800939863005E-3</c:v>
              </c:pt>
              <c:pt idx="150">
                <c:v>3.6976048366961275E-3</c:v>
              </c:pt>
            </c:numLit>
          </c:val>
          <c:smooth val="0"/>
          <c:extLst>
            <c:ext xmlns:c16="http://schemas.microsoft.com/office/drawing/2014/chart" uri="{C3380CC4-5D6E-409C-BE32-E72D297353CC}">
              <c16:uniqueId val="{00000000-8907-454B-9B1F-B0386FC9241F}"/>
            </c:ext>
          </c:extLst>
        </c:ser>
        <c:ser>
          <c:idx val="5"/>
          <c:order val="2"/>
          <c:tx>
            <c:v>demand %</c:v>
          </c:tx>
          <c:spPr>
            <a:ln w="28575" cap="rnd">
              <a:solidFill>
                <a:srgbClr val="FF0000"/>
              </a:solidFill>
              <a:round/>
            </a:ln>
            <a:effectLst/>
          </c:spPr>
          <c:marker>
            <c:symbol val="none"/>
          </c:marker>
          <c:val>
            <c:numLit>
              <c:formatCode>General</c:formatCode>
              <c:ptCount val="151"/>
              <c:pt idx="0">
                <c:v>0.86094477181965035</c:v>
              </c:pt>
              <c:pt idx="1">
                <c:v>0.83338031926346423</c:v>
              </c:pt>
              <c:pt idx="2">
                <c:v>0.69353301128822864</c:v>
              </c:pt>
              <c:pt idx="3">
                <c:v>0.72550153208088608</c:v>
              </c:pt>
              <c:pt idx="4">
                <c:v>0.83419152875480507</c:v>
              </c:pt>
              <c:pt idx="5">
                <c:v>0.80796256204247185</c:v>
              </c:pt>
              <c:pt idx="6">
                <c:v>0.80211769975754232</c:v>
              </c:pt>
              <c:pt idx="7">
                <c:v>0.81538315909669856</c:v>
              </c:pt>
              <c:pt idx="8">
                <c:v>0.79366275957497279</c:v>
              </c:pt>
              <c:pt idx="9">
                <c:v>0.73818098228268159</c:v>
              </c:pt>
              <c:pt idx="10">
                <c:v>0.72857648078232951</c:v>
              </c:pt>
              <c:pt idx="11">
                <c:v>0.80027254817326243</c:v>
              </c:pt>
              <c:pt idx="12">
                <c:v>0.80028293304145204</c:v>
              </c:pt>
              <c:pt idx="13">
                <c:v>0.79416351945757369</c:v>
              </c:pt>
              <c:pt idx="14">
                <c:v>0.82578886163962162</c:v>
              </c:pt>
              <c:pt idx="15">
                <c:v>0.84155234486656971</c:v>
              </c:pt>
              <c:pt idx="16">
                <c:v>0.73434414631621825</c:v>
              </c:pt>
              <c:pt idx="17">
                <c:v>0.73114376071503639</c:v>
              </c:pt>
              <c:pt idx="18">
                <c:v>0.85617973274457093</c:v>
              </c:pt>
              <c:pt idx="19">
                <c:v>0.89173660037765123</c:v>
              </c:pt>
              <c:pt idx="20">
                <c:v>0.91842912811831379</c:v>
              </c:pt>
              <c:pt idx="21">
                <c:v>0.95335035873924578</c:v>
              </c:pt>
              <c:pt idx="22">
                <c:v>0.93021072671958838</c:v>
              </c:pt>
              <c:pt idx="23">
                <c:v>0.82716259559405791</c:v>
              </c:pt>
              <c:pt idx="24">
                <c:v>0.80510050365174779</c:v>
              </c:pt>
              <c:pt idx="25">
                <c:v>0.91846411153403829</c:v>
              </c:pt>
              <c:pt idx="26">
                <c:v>0.91801965763751181</c:v>
              </c:pt>
              <c:pt idx="27">
                <c:v>0.8567275717219639</c:v>
              </c:pt>
              <c:pt idx="28">
                <c:v>0.82828179924974887</c:v>
              </c:pt>
              <c:pt idx="29">
                <c:v>0.81411453436766479</c:v>
              </c:pt>
              <c:pt idx="30">
                <c:v>0.79843870968489672</c:v>
              </c:pt>
              <c:pt idx="31">
                <c:v>0.74617101371180561</c:v>
              </c:pt>
              <c:pt idx="32">
                <c:v>0.85145046171970151</c:v>
              </c:pt>
              <c:pt idx="33">
                <c:v>0.92824311574395102</c:v>
              </c:pt>
              <c:pt idx="34">
                <c:v>0.92738331430047682</c:v>
              </c:pt>
              <c:pt idx="35">
                <c:v>0.86483570141063892</c:v>
              </c:pt>
              <c:pt idx="36">
                <c:v>0.80087253918945389</c:v>
              </c:pt>
              <c:pt idx="37">
                <c:v>0.73826760080154363</c:v>
              </c:pt>
              <c:pt idx="38">
                <c:v>0.75918323304003721</c:v>
              </c:pt>
              <c:pt idx="39">
                <c:v>0.91400688610609404</c:v>
              </c:pt>
              <c:pt idx="40">
                <c:v>0.92080183921195247</c:v>
              </c:pt>
              <c:pt idx="41">
                <c:v>0.8906142602353504</c:v>
              </c:pt>
              <c:pt idx="42">
                <c:v>0.90014066444991869</c:v>
              </c:pt>
              <c:pt idx="43">
                <c:v>0.94091673913723428</c:v>
              </c:pt>
              <c:pt idx="44">
                <c:v>0.8433354569918684</c:v>
              </c:pt>
              <c:pt idx="45">
                <c:v>0.83611893259781045</c:v>
              </c:pt>
              <c:pt idx="46">
                <c:v>0.9093334841335855</c:v>
              </c:pt>
              <c:pt idx="47">
                <c:v>0.87264058166585212</c:v>
              </c:pt>
              <c:pt idx="48">
                <c:v>0.8906133402129538</c:v>
              </c:pt>
              <c:pt idx="49">
                <c:v>0.87350883459711715</c:v>
              </c:pt>
              <c:pt idx="50">
                <c:v>0.84095710473526242</c:v>
              </c:pt>
              <c:pt idx="51">
                <c:v>0.74866404978586842</c:v>
              </c:pt>
              <c:pt idx="52">
                <c:v>0.78154942366725211</c:v>
              </c:pt>
              <c:pt idx="53">
                <c:v>0.80228784338662851</c:v>
              </c:pt>
              <c:pt idx="54">
                <c:v>0.72707282674209506</c:v>
              </c:pt>
              <c:pt idx="55">
                <c:v>0.699365525580256</c:v>
              </c:pt>
              <c:pt idx="56">
                <c:v>0.78769596509100659</c:v>
              </c:pt>
              <c:pt idx="57">
                <c:v>0.78530086678571609</c:v>
              </c:pt>
              <c:pt idx="58">
                <c:v>0.71148024203440485</c:v>
              </c:pt>
              <c:pt idx="59">
                <c:v>0.72460952369953335</c:v>
              </c:pt>
              <c:pt idx="60">
                <c:v>0.72518371101064694</c:v>
              </c:pt>
              <c:pt idx="61">
                <c:v>0.69420619998375033</c:v>
              </c:pt>
              <c:pt idx="62">
                <c:v>0.87612079869452009</c:v>
              </c:pt>
              <c:pt idx="63">
                <c:v>0.93091586080816024</c:v>
              </c:pt>
              <c:pt idx="64">
                <c:v>0.93328657082744471</c:v>
              </c:pt>
              <c:pt idx="65">
                <c:v>0.85929952151194167</c:v>
              </c:pt>
              <c:pt idx="66">
                <c:v>0.81962687266033085</c:v>
              </c:pt>
              <c:pt idx="67">
                <c:v>0.85159784069205013</c:v>
              </c:pt>
              <c:pt idx="68">
                <c:v>0.86183661301744607</c:v>
              </c:pt>
              <c:pt idx="69">
                <c:v>0.92970882834773416</c:v>
              </c:pt>
              <c:pt idx="70">
                <c:v>0.95502235328774898</c:v>
              </c:pt>
              <c:pt idx="71">
                <c:v>0.91516158395917457</c:v>
              </c:pt>
              <c:pt idx="72">
                <c:v>0.76359226652558565</c:v>
              </c:pt>
              <c:pt idx="73">
                <c:v>0.71628491284349372</c:v>
              </c:pt>
              <c:pt idx="74">
                <c:v>0.88302537498182065</c:v>
              </c:pt>
              <c:pt idx="75">
                <c:v>0.86734339732875443</c:v>
              </c:pt>
              <c:pt idx="76">
                <c:v>0.87576233355793531</c:v>
              </c:pt>
              <c:pt idx="77">
                <c:v>0.90607227141062763</c:v>
              </c:pt>
              <c:pt idx="78">
                <c:v>0.94719252678422894</c:v>
              </c:pt>
              <c:pt idx="79">
                <c:v>0.87823825024089175</c:v>
              </c:pt>
              <c:pt idx="80">
                <c:v>0.85969545832995231</c:v>
              </c:pt>
              <c:pt idx="81">
                <c:v>0.94340573613861256</c:v>
              </c:pt>
              <c:pt idx="82">
                <c:v>0.95667312680683558</c:v>
              </c:pt>
              <c:pt idx="83">
                <c:v>0.97453646935702587</c:v>
              </c:pt>
              <c:pt idx="84">
                <c:v>0.98383909479068188</c:v>
              </c:pt>
              <c:pt idx="85">
                <c:v>0.8895727928310132</c:v>
              </c:pt>
              <c:pt idx="86">
                <c:v>0.77613560674730886</c:v>
              </c:pt>
              <c:pt idx="87">
                <c:v>0.74977847691502519</c:v>
              </c:pt>
              <c:pt idx="88">
                <c:v>0.90984970387971442</c:v>
              </c:pt>
              <c:pt idx="89">
                <c:v>0.9707835697928503</c:v>
              </c:pt>
              <c:pt idx="90">
                <c:v>0.97463370557025808</c:v>
              </c:pt>
              <c:pt idx="91">
                <c:v>1</c:v>
              </c:pt>
              <c:pt idx="92">
                <c:v>0.97112171648609302</c:v>
              </c:pt>
              <c:pt idx="93">
                <c:v>0.86236619206314735</c:v>
              </c:pt>
              <c:pt idx="94">
                <c:v>0.84063934417931707</c:v>
              </c:pt>
              <c:pt idx="95">
                <c:v>0.90812491522550043</c:v>
              </c:pt>
              <c:pt idx="96">
                <c:v>0.94328170337562012</c:v>
              </c:pt>
              <c:pt idx="97">
                <c:v>0.90043491571561485</c:v>
              </c:pt>
              <c:pt idx="98">
                <c:v>0.87536378129163994</c:v>
              </c:pt>
              <c:pt idx="99">
                <c:v>0.83575486732489834</c:v>
              </c:pt>
              <c:pt idx="100">
                <c:v>0.74054502137034073</c:v>
              </c:pt>
              <c:pt idx="101">
                <c:v>0.79015310490661028</c:v>
              </c:pt>
              <c:pt idx="102">
                <c:v>0.89703521962147448</c:v>
              </c:pt>
              <c:pt idx="103">
                <c:v>0.89058760625316358</c:v>
              </c:pt>
              <c:pt idx="104">
                <c:v>0.85078897895016958</c:v>
              </c:pt>
              <c:pt idx="105">
                <c:v>0.84855258707246584</c:v>
              </c:pt>
              <c:pt idx="106">
                <c:v>0.82393210874728318</c:v>
              </c:pt>
              <c:pt idx="107">
                <c:v>0.74856858797480574</c:v>
              </c:pt>
              <c:pt idx="108">
                <c:v>0.69207896153246351</c:v>
              </c:pt>
              <c:pt idx="109">
                <c:v>0.81661401264983613</c:v>
              </c:pt>
              <c:pt idx="110">
                <c:v>0.83841307459930836</c:v>
              </c:pt>
              <c:pt idx="111">
                <c:v>0.81405200874300254</c:v>
              </c:pt>
              <c:pt idx="112">
                <c:v>0.80788991822277845</c:v>
              </c:pt>
              <c:pt idx="113">
                <c:v>0.79416504975123681</c:v>
              </c:pt>
              <c:pt idx="114">
                <c:v>0.71240033007367609</c:v>
              </c:pt>
              <c:pt idx="115">
                <c:v>0.7164983016278863</c:v>
              </c:pt>
              <c:pt idx="116">
                <c:v>0.80696401773431881</c:v>
              </c:pt>
              <c:pt idx="117">
                <c:v>0.80740236173851876</c:v>
              </c:pt>
              <c:pt idx="118">
                <c:v>0.80670300830348929</c:v>
              </c:pt>
              <c:pt idx="119">
                <c:v>0.85701801674115619</c:v>
              </c:pt>
              <c:pt idx="120">
                <c:v>0.84535717800268706</c:v>
              </c:pt>
              <c:pt idx="121">
                <c:v>0.69738851335011731</c:v>
              </c:pt>
              <c:pt idx="122">
                <c:v>0.70049737364632148</c:v>
              </c:pt>
              <c:pt idx="123">
                <c:v>0.79100407536587569</c:v>
              </c:pt>
              <c:pt idx="124">
                <c:v>0.82783697201080064</c:v>
              </c:pt>
              <c:pt idx="125">
                <c:v>0.82988014585155045</c:v>
              </c:pt>
              <c:pt idx="126">
                <c:v>0.80528896259848948</c:v>
              </c:pt>
              <c:pt idx="127">
                <c:v>0.82697755621774027</c:v>
              </c:pt>
              <c:pt idx="128">
                <c:v>0.69520552379805878</c:v>
              </c:pt>
              <c:pt idx="129">
                <c:v>0.7097391083669099</c:v>
              </c:pt>
              <c:pt idx="130">
                <c:v>0.78464729805499411</c:v>
              </c:pt>
              <c:pt idx="131">
                <c:v>0.82545927515476492</c:v>
              </c:pt>
              <c:pt idx="132">
                <c:v>0.78887345939647047</c:v>
              </c:pt>
              <c:pt idx="133">
                <c:v>0.7738233309710365</c:v>
              </c:pt>
              <c:pt idx="134">
                <c:v>0.76179594792494765</c:v>
              </c:pt>
              <c:pt idx="135">
                <c:v>0.72651929736976728</c:v>
              </c:pt>
              <c:pt idx="136">
                <c:v>0.68468254045138222</c:v>
              </c:pt>
              <c:pt idx="137">
                <c:v>0.84496629669236101</c:v>
              </c:pt>
              <c:pt idx="138">
                <c:v>0.83534576300685637</c:v>
              </c:pt>
              <c:pt idx="139">
                <c:v>0.80567036983202867</c:v>
              </c:pt>
              <c:pt idx="140">
                <c:v>0.80699713854059818</c:v>
              </c:pt>
              <c:pt idx="141">
                <c:v>0.77884261931237886</c:v>
              </c:pt>
              <c:pt idx="142">
                <c:v>0.7150208779697832</c:v>
              </c:pt>
              <c:pt idx="143">
                <c:v>0.64256238073651972</c:v>
              </c:pt>
              <c:pt idx="144">
                <c:v>0.75540324666262515</c:v>
              </c:pt>
              <c:pt idx="145">
                <c:v>0.79564281598178188</c:v>
              </c:pt>
              <c:pt idx="146">
                <c:v>0.80768057671639826</c:v>
              </c:pt>
              <c:pt idx="147">
                <c:v>0.77591134282638152</c:v>
              </c:pt>
              <c:pt idx="148">
                <c:v>0.74393414284808257</c:v>
              </c:pt>
              <c:pt idx="149">
                <c:v>0.68514871487666418</c:v>
              </c:pt>
              <c:pt idx="150">
                <c:v>0.64533351999086863</c:v>
              </c:pt>
            </c:numLit>
          </c:val>
          <c:smooth val="0"/>
          <c:extLst>
            <c:ext xmlns:c16="http://schemas.microsoft.com/office/drawing/2014/chart" uri="{C3380CC4-5D6E-409C-BE32-E72D297353CC}">
              <c16:uniqueId val="{00000001-8907-454B-9B1F-B0386FC9241F}"/>
            </c:ext>
          </c:extLst>
        </c:ser>
        <c:dLbls>
          <c:showLegendKey val="0"/>
          <c:showVal val="0"/>
          <c:showCatName val="0"/>
          <c:showSerName val="0"/>
          <c:showPercent val="0"/>
          <c:showBubbleSize val="0"/>
        </c:dLbls>
        <c:marker val="1"/>
        <c:smooth val="0"/>
        <c:axId val="742357144"/>
        <c:axId val="742357472"/>
      </c:lineChart>
      <c:lineChart>
        <c:grouping val="standard"/>
        <c:varyColors val="0"/>
        <c:ser>
          <c:idx val="3"/>
          <c:order val="1"/>
          <c:tx>
            <c:v>Coal in the Money for Peaks (£/MWh)</c:v>
          </c:tx>
          <c:spPr>
            <a:ln w="28575" cap="rnd">
              <a:solidFill>
                <a:srgbClr val="7030A0"/>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-2.6292008117650312</c:v>
              </c:pt>
              <c:pt idx="1">
                <c:v>-2.6292008117650312</c:v>
              </c:pt>
              <c:pt idx="2">
                <c:v>1.520799188234971</c:v>
              </c:pt>
              <c:pt idx="3">
                <c:v>6.6907991882349727</c:v>
              </c:pt>
              <c:pt idx="4">
                <c:v>0.43207422666667128</c:v>
              </c:pt>
              <c:pt idx="5">
                <c:v>3.0980096039885261</c:v>
              </c:pt>
              <c:pt idx="6">
                <c:v>2.1872316628407518</c:v>
              </c:pt>
              <c:pt idx="7">
                <c:v>1.5594303444495523</c:v>
              </c:pt>
              <c:pt idx="8">
                <c:v>5.2919875833304602</c:v>
              </c:pt>
              <c:pt idx="9">
                <c:v>1.031987583330455</c:v>
              </c:pt>
              <c:pt idx="10">
                <c:v>3.0519875833304653</c:v>
              </c:pt>
              <c:pt idx="11">
                <c:v>3.838124672408405</c:v>
              </c:pt>
              <c:pt idx="12">
                <c:v>4.0188788673907254</c:v>
              </c:pt>
              <c:pt idx="13">
                <c:v>7.1100759720172206</c:v>
              </c:pt>
              <c:pt idx="14">
                <c:v>9.5336663254519323</c:v>
              </c:pt>
              <c:pt idx="15">
                <c:v>6.6763563743025642</c:v>
              </c:pt>
              <c:pt idx="16">
                <c:v>5.8963563743025631</c:v>
              </c:pt>
              <c:pt idx="17">
                <c:v>9.156356374302554</c:v>
              </c:pt>
              <c:pt idx="18">
                <c:v>5.617995095899893</c:v>
              </c:pt>
              <c:pt idx="19">
                <c:v>12.573622430872618</c:v>
              </c:pt>
              <c:pt idx="20">
                <c:v>36.198188454164836</c:v>
              </c:pt>
              <c:pt idx="21">
                <c:v>24.535332970967652</c:v>
              </c:pt>
              <c:pt idx="22">
                <c:v>8.8283097950479998</c:v>
              </c:pt>
              <c:pt idx="23">
                <c:v>5.9683097950479862</c:v>
              </c:pt>
              <c:pt idx="24">
                <c:v>36.458309795047988</c:v>
              </c:pt>
              <c:pt idx="25">
                <c:v>8.3230675288372353</c:v>
              </c:pt>
              <c:pt idx="26">
                <c:v>3.4096378161466561</c:v>
              </c:pt>
              <c:pt idx="27">
                <c:v>4.145500097401559</c:v>
              </c:pt>
              <c:pt idx="28">
                <c:v>2.8445687529284314</c:v>
              </c:pt>
              <c:pt idx="29">
                <c:v>4.619631241711474</c:v>
              </c:pt>
              <c:pt idx="30">
                <c:v>1.7596312417114746</c:v>
              </c:pt>
              <c:pt idx="31">
                <c:v>6.1696312417114711</c:v>
              </c:pt>
              <c:pt idx="32">
                <c:v>20.574227067644834</c:v>
              </c:pt>
              <c:pt idx="33">
                <c:v>5.1367263692357881</c:v>
              </c:pt>
              <c:pt idx="34">
                <c:v>3.1704408350377875</c:v>
              </c:pt>
              <c:pt idx="35">
                <c:v>0.55371526908942315</c:v>
              </c:pt>
              <c:pt idx="36">
                <c:v>1.2297143502273329</c:v>
              </c:pt>
              <c:pt idx="37">
                <c:v>-0.69028564977266882</c:v>
              </c:pt>
              <c:pt idx="38">
                <c:v>12.209714350227337</c:v>
              </c:pt>
              <c:pt idx="39">
                <c:v>4.1520102089252404</c:v>
              </c:pt>
              <c:pt idx="40">
                <c:v>6.6371674028130059</c:v>
              </c:pt>
              <c:pt idx="41">
                <c:v>4.334785102698234</c:v>
              </c:pt>
              <c:pt idx="42">
                <c:v>8.4588596044259461</c:v>
              </c:pt>
              <c:pt idx="43">
                <c:v>2.3608565524565748</c:v>
              </c:pt>
              <c:pt idx="44">
                <c:v>5.1708565524565628</c:v>
              </c:pt>
              <c:pt idx="45">
                <c:v>6.4408565524565731</c:v>
              </c:pt>
              <c:pt idx="46">
                <c:v>1.2827591444412647</c:v>
              </c:pt>
              <c:pt idx="47">
                <c:v>3.0425249733974198</c:v>
              </c:pt>
              <c:pt idx="48">
                <c:v>2.8464276244935434</c:v>
              </c:pt>
              <c:pt idx="49">
                <c:v>3.4471045088579686</c:v>
              </c:pt>
              <c:pt idx="50">
                <c:v>1.6426041696757494</c:v>
              </c:pt>
              <c:pt idx="51">
                <c:v>7.1226041696757534</c:v>
              </c:pt>
              <c:pt idx="52">
                <c:v>3.78260416967575</c:v>
              </c:pt>
              <c:pt idx="53">
                <c:v>3.2297245463701572</c:v>
              </c:pt>
              <c:pt idx="54">
                <c:v>1.297486392596845</c:v>
              </c:pt>
              <c:pt idx="55">
                <c:v>6.9467967691018657</c:v>
              </c:pt>
              <c:pt idx="56">
                <c:v>4.9384209872855109</c:v>
              </c:pt>
              <c:pt idx="57">
                <c:v>-1.1352770672309873</c:v>
              </c:pt>
              <c:pt idx="58">
                <c:v>-0.80527706723098902</c:v>
              </c:pt>
              <c:pt idx="59">
                <c:v>-1.8152770672309941</c:v>
              </c:pt>
              <c:pt idx="60">
                <c:v>-5.7771969377474974</c:v>
              </c:pt>
              <c:pt idx="61">
                <c:v>1.9431505663558184</c:v>
              </c:pt>
              <c:pt idx="62">
                <c:v>14.70882208268835</c:v>
              </c:pt>
              <c:pt idx="63">
                <c:v>10.233886465522723</c:v>
              </c:pt>
              <c:pt idx="64">
                <c:v>4.6072836980765217</c:v>
              </c:pt>
              <c:pt idx="65">
                <c:v>7.2272836980765263</c:v>
              </c:pt>
              <c:pt idx="66">
                <c:v>3.7283698076521432E-2</c:v>
              </c:pt>
              <c:pt idx="67">
                <c:v>3.8195966959349548</c:v>
              </c:pt>
              <c:pt idx="68">
                <c:v>2.4357063236422789</c:v>
              </c:pt>
              <c:pt idx="69">
                <c:v>9.6681925049389363</c:v>
              </c:pt>
              <c:pt idx="70">
                <c:v>3.0938713387482935</c:v>
              </c:pt>
              <c:pt idx="71">
                <c:v>-1.0017896771968822</c:v>
              </c:pt>
              <c:pt idx="72">
                <c:v>-1.0617896771968773</c:v>
              </c:pt>
              <c:pt idx="73">
                <c:v>4.6082103228031173</c:v>
              </c:pt>
              <c:pt idx="74">
                <c:v>1.2976727923338132</c:v>
              </c:pt>
              <c:pt idx="75">
                <c:v>1.8260655738880871</c:v>
              </c:pt>
              <c:pt idx="76">
                <c:v>2.4890188356001914</c:v>
              </c:pt>
              <c:pt idx="77">
                <c:v>2.8555988481256236</c:v>
              </c:pt>
              <c:pt idx="78">
                <c:v>7.5120599014806331</c:v>
              </c:pt>
              <c:pt idx="79">
                <c:v>-0.17794009851936465</c:v>
              </c:pt>
              <c:pt idx="80">
                <c:v>2.0120599014806331</c:v>
              </c:pt>
              <c:pt idx="81">
                <c:v>7.9290354570632928</c:v>
              </c:pt>
              <c:pt idx="82">
                <c:v>15.58452375545258</c:v>
              </c:pt>
              <c:pt idx="83">
                <c:v>28.728858612287581</c:v>
              </c:pt>
              <c:pt idx="84">
                <c:v>2.2063795577841532</c:v>
              </c:pt>
              <c:pt idx="85">
                <c:v>-3.4747642221775834</c:v>
              </c:pt>
              <c:pt idx="86">
                <c:v>-7.1847642221775878</c:v>
              </c:pt>
              <c:pt idx="87">
                <c:v>4.095235777822424</c:v>
              </c:pt>
              <c:pt idx="88">
                <c:v>6.2925681054646958</c:v>
              </c:pt>
              <c:pt idx="89">
                <c:v>18.938452966830219</c:v>
              </c:pt>
              <c:pt idx="90">
                <c:v>2.7052585896445152</c:v>
              </c:pt>
              <c:pt idx="91">
                <c:v>5.6196712307572128</c:v>
              </c:pt>
              <c:pt idx="92">
                <c:v>-2.3568929666360603</c:v>
              </c:pt>
              <c:pt idx="93">
                <c:v>-1.796892966636058</c:v>
              </c:pt>
              <c:pt idx="94">
                <c:v>-3.0168929666360569</c:v>
              </c:pt>
              <c:pt idx="95">
                <c:v>-3.103287554074285</c:v>
              </c:pt>
              <c:pt idx="96">
                <c:v>-3.159379938829268</c:v>
              </c:pt>
              <c:pt idx="97">
                <c:v>-4.9563007114777591</c:v>
              </c:pt>
              <c:pt idx="98">
                <c:v>-4.4941420805917396</c:v>
              </c:pt>
              <c:pt idx="99">
                <c:v>-4.7186455770875106</c:v>
              </c:pt>
              <c:pt idx="100">
                <c:v>-1.8786455770875108</c:v>
              </c:pt>
              <c:pt idx="101">
                <c:v>5.5313544229124858</c:v>
              </c:pt>
              <c:pt idx="102">
                <c:v>-5.0178265976470549</c:v>
              </c:pt>
              <c:pt idx="103">
                <c:v>-3.6223275898357983</c:v>
              </c:pt>
              <c:pt idx="104">
                <c:v>-4.4834345701750422</c:v>
              </c:pt>
              <c:pt idx="105">
                <c:v>-4.7877709760057385</c:v>
              </c:pt>
              <c:pt idx="106">
                <c:v>-2.6099454354031586</c:v>
              </c:pt>
              <c:pt idx="107">
                <c:v>-6.1299454354031546</c:v>
              </c:pt>
              <c:pt idx="108">
                <c:v>-6.0599454354031543</c:v>
              </c:pt>
              <c:pt idx="109">
                <c:v>-2.5024874379467654</c:v>
              </c:pt>
              <c:pt idx="110">
                <c:v>-5.411147125969709</c:v>
              </c:pt>
              <c:pt idx="111">
                <c:v>-3.3349904194356732</c:v>
              </c:pt>
              <c:pt idx="112">
                <c:v>-3.7880023999999999</c:v>
              </c:pt>
              <c:pt idx="113">
                <c:v>-7.2406736949638173</c:v>
              </c:pt>
              <c:pt idx="114">
                <c:v>-7.4606736949638162</c:v>
              </c:pt>
              <c:pt idx="115">
                <c:v>-6.670673694963817</c:v>
              </c:pt>
              <c:pt idx="116">
                <c:v>-3.7392866480726923</c:v>
              </c:pt>
              <c:pt idx="117">
                <c:v>-5.0538295572918912</c:v>
              </c:pt>
              <c:pt idx="118">
                <c:v>-3.8654425733929507</c:v>
              </c:pt>
              <c:pt idx="119">
                <c:v>-3.5631689052832769</c:v>
              </c:pt>
              <c:pt idx="120">
                <c:v>-8.6037892844763242</c:v>
              </c:pt>
              <c:pt idx="121">
                <c:v>-6.793789284476329</c:v>
              </c:pt>
              <c:pt idx="122">
                <c:v>-8.4737892844763287</c:v>
              </c:pt>
              <c:pt idx="123">
                <c:v>-7.0534658878536582</c:v>
              </c:pt>
              <c:pt idx="124">
                <c:v>-7.2840702310575445</c:v>
              </c:pt>
              <c:pt idx="125">
                <c:v>-10.312765796118601</c:v>
              </c:pt>
              <c:pt idx="126">
                <c:v>-7.311856126786239</c:v>
              </c:pt>
              <c:pt idx="127">
                <c:v>-13.361844133105688</c:v>
              </c:pt>
              <c:pt idx="128">
                <c:v>-12.441844133105686</c:v>
              </c:pt>
              <c:pt idx="129">
                <c:v>-7.8018441331056856</c:v>
              </c:pt>
              <c:pt idx="130">
                <c:v>-8.8859850675606609</c:v>
              </c:pt>
              <c:pt idx="131">
                <c:v>-9.9982106835121982</c:v>
              </c:pt>
              <c:pt idx="132">
                <c:v>-12.045760732292692</c:v>
              </c:pt>
              <c:pt idx="133">
                <c:v>-11.766788921117801</c:v>
              </c:pt>
              <c:pt idx="134">
                <c:v>-9.5376889092022878</c:v>
              </c:pt>
              <c:pt idx="135">
                <c:v>-12.837688909202285</c:v>
              </c:pt>
              <c:pt idx="136">
                <c:v>-6.1476889092022873</c:v>
              </c:pt>
              <c:pt idx="137">
                <c:v>-7.8427891660889486</c:v>
              </c:pt>
              <c:pt idx="138">
                <c:v>-6.7867996834841335</c:v>
              </c:pt>
              <c:pt idx="139">
                <c:v>-8.3382964752405613</c:v>
              </c:pt>
              <c:pt idx="140">
                <c:v>-11.26793883756034</c:v>
              </c:pt>
              <c:pt idx="141">
                <c:v>-9.4209085118440967</c:v>
              </c:pt>
              <c:pt idx="142">
                <c:v>-18.360908511844094</c:v>
              </c:pt>
              <c:pt idx="143">
                <c:v>-9.7909085118440942</c:v>
              </c:pt>
              <c:pt idx="144">
                <c:v>-10.533132719040974</c:v>
              </c:pt>
              <c:pt idx="145">
                <c:v>-10.467045321753538</c:v>
              </c:pt>
              <c:pt idx="146">
                <c:v>-9.6213887983739923</c:v>
              </c:pt>
              <c:pt idx="147">
                <c:v>-9.8961891435555529</c:v>
              </c:pt>
              <c:pt idx="148">
                <c:v>-11.578508046018168</c:v>
              </c:pt>
              <c:pt idx="149">
                <c:v>-14.828508046018168</c:v>
              </c:pt>
              <c:pt idx="150">
                <c:v>-10.828508046018168</c:v>
              </c:pt>
            </c:numLit>
          </c:val>
          <c:smooth val="0"/>
          <c:extLst>
            <c:ext xmlns:c16="http://schemas.microsoft.com/office/drawing/2014/chart" uri="{C3380CC4-5D6E-409C-BE32-E72D297353CC}">
              <c16:uniqueId val="{00000002-8907-454B-9B1F-B0386FC9241F}"/>
            </c:ext>
          </c:extLst>
        </c:ser>
        <c:dLbls>
          <c:showLegendKey val="0"/>
          <c:showVal val="0"/>
          <c:showCatName val="0"/>
          <c:showSerName val="0"/>
          <c:showPercent val="0"/>
          <c:showBubbleSize val="0"/>
        </c:dLbls>
        <c:marker val="1"/>
        <c:smooth val="0"/>
        <c:axId val="760898544"/>
        <c:axId val="753170328"/>
      </c:lineChart>
      <c:catAx>
        <c:axId val="742357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357472"/>
        <c:crosses val="autoZero"/>
        <c:auto val="1"/>
        <c:lblAlgn val="ctr"/>
        <c:lblOffset val="100"/>
        <c:noMultiLvlLbl val="0"/>
      </c:catAx>
      <c:valAx>
        <c:axId val="742357472"/>
        <c:scaling>
          <c:orientation val="minMax"/>
          <c:max val="1"/>
          <c:min val="-0.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357144"/>
        <c:crosses val="autoZero"/>
        <c:crossBetween val="between"/>
        <c:majorUnit val="0.2"/>
      </c:valAx>
      <c:valAx>
        <c:axId val="753170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0898544"/>
        <c:crosses val="max"/>
        <c:crossBetween val="between"/>
      </c:valAx>
      <c:catAx>
        <c:axId val="760898544"/>
        <c:scaling>
          <c:orientation val="minMax"/>
        </c:scaling>
        <c:delete val="1"/>
        <c:axPos val="b"/>
        <c:numFmt formatCode="General" sourceLinked="1"/>
        <c:majorTickMark val="out"/>
        <c:minorTickMark val="none"/>
        <c:tickLblPos val="nextTo"/>
        <c:crossAx val="753170328"/>
        <c:crossesAt val="0"/>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'[1]New Daily changes in NTS Demand'!$B$1</c:f>
              <c:strCache>
                <c:ptCount val="1"/>
                <c:pt idx="0">
                  <c:v>2017/2018</c:v>
                </c:pt>
              </c:strCache>
            </c:strRef>
          </c:tx>
          <c:spPr>
            <a:solidFill>
              <a:schemeClr val="accent1"/>
            </a:solidFill>
            <a:ln w="25400">
              <a:noFill/>
            </a:ln>
            <a:effectLst/>
          </c:spPr>
          <c:invertIfNegative val="0"/>
          <c:cat>
            <c:strRef>
              <c:f>'[1]New Daily changes in NTS Demand'!$A$2:$A$101</c:f>
              <c:strCache>
                <c:ptCount val="100"/>
                <c:pt idx="0">
                  <c:v>03-Oct  </c:v>
                </c:pt>
                <c:pt idx="1">
                  <c:v>04-Oct  </c:v>
                </c:pt>
                <c:pt idx="2">
                  <c:v>05-Oct  </c:v>
                </c:pt>
                <c:pt idx="3">
                  <c:v>06-Oct  </c:v>
                </c:pt>
                <c:pt idx="4">
                  <c:v>10-Oct  </c:v>
                </c:pt>
                <c:pt idx="5">
                  <c:v>11-Oct  </c:v>
                </c:pt>
                <c:pt idx="6">
                  <c:v>12-Oct  </c:v>
                </c:pt>
                <c:pt idx="7">
                  <c:v>13-Oct  </c:v>
                </c:pt>
                <c:pt idx="8">
                  <c:v>17-Oct  </c:v>
                </c:pt>
                <c:pt idx="9">
                  <c:v>18-Oct  </c:v>
                </c:pt>
                <c:pt idx="10">
                  <c:v>19-Oct  </c:v>
                </c:pt>
                <c:pt idx="11">
                  <c:v>20-Oct  </c:v>
                </c:pt>
                <c:pt idx="12">
                  <c:v>24-Oct  </c:v>
                </c:pt>
                <c:pt idx="13">
                  <c:v>25-Oct  </c:v>
                </c:pt>
                <c:pt idx="14">
                  <c:v>26-Oct  </c:v>
                </c:pt>
                <c:pt idx="15">
                  <c:v>27-Oct  </c:v>
                </c:pt>
                <c:pt idx="16">
                  <c:v>31-Oct  </c:v>
                </c:pt>
                <c:pt idx="17">
                  <c:v>01-Nov  </c:v>
                </c:pt>
                <c:pt idx="18">
                  <c:v>02-Nov  </c:v>
                </c:pt>
                <c:pt idx="19">
                  <c:v>03-Nov  </c:v>
                </c:pt>
                <c:pt idx="20">
                  <c:v>07-Nov  </c:v>
                </c:pt>
                <c:pt idx="21">
                  <c:v>08-Nov  </c:v>
                </c:pt>
                <c:pt idx="22">
                  <c:v>09-Nov  </c:v>
                </c:pt>
                <c:pt idx="23">
                  <c:v>10-Nov  </c:v>
                </c:pt>
                <c:pt idx="24">
                  <c:v>14-Nov  </c:v>
                </c:pt>
                <c:pt idx="25">
                  <c:v>15-Nov  </c:v>
                </c:pt>
                <c:pt idx="26">
                  <c:v>16-Nov  </c:v>
                </c:pt>
                <c:pt idx="27">
                  <c:v>17-Nov  </c:v>
                </c:pt>
                <c:pt idx="28">
                  <c:v>21-Nov  </c:v>
                </c:pt>
                <c:pt idx="29">
                  <c:v>22-Nov  </c:v>
                </c:pt>
                <c:pt idx="30">
                  <c:v>23-Nov  </c:v>
                </c:pt>
                <c:pt idx="31">
                  <c:v>24-Nov  </c:v>
                </c:pt>
                <c:pt idx="32">
                  <c:v>28-Nov  </c:v>
                </c:pt>
                <c:pt idx="33">
                  <c:v>29-Nov  </c:v>
                </c:pt>
                <c:pt idx="34">
                  <c:v>30-Nov  </c:v>
                </c:pt>
                <c:pt idx="35">
                  <c:v>01-Dec  </c:v>
                </c:pt>
                <c:pt idx="36">
                  <c:v>05-Dec  </c:v>
                </c:pt>
                <c:pt idx="37">
                  <c:v>06-Dec  </c:v>
                </c:pt>
                <c:pt idx="38">
                  <c:v>07-Dec  </c:v>
                </c:pt>
                <c:pt idx="39">
                  <c:v>08-Dec  </c:v>
                </c:pt>
                <c:pt idx="40">
                  <c:v>12-Dec  </c:v>
                </c:pt>
                <c:pt idx="41">
                  <c:v>13-Dec  </c:v>
                </c:pt>
                <c:pt idx="42">
                  <c:v>14-Dec  </c:v>
                </c:pt>
                <c:pt idx="43">
                  <c:v>15-Dec  </c:v>
                </c:pt>
                <c:pt idx="44">
                  <c:v>19-Dec  </c:v>
                </c:pt>
                <c:pt idx="45">
                  <c:v>20-Dec  </c:v>
                </c:pt>
                <c:pt idx="46">
                  <c:v>21-Dec  </c:v>
                </c:pt>
                <c:pt idx="47">
                  <c:v>22-Dec  </c:v>
                </c:pt>
                <c:pt idx="48">
                  <c:v>28-Dec  </c:v>
                </c:pt>
                <c:pt idx="49">
                  <c:v>29-Dec  </c:v>
                </c:pt>
                <c:pt idx="50">
                  <c:v>03-Jan  </c:v>
                </c:pt>
                <c:pt idx="51">
                  <c:v>04-Jan  </c:v>
                </c:pt>
                <c:pt idx="52">
                  <c:v>05-Jan  </c:v>
                </c:pt>
                <c:pt idx="53">
                  <c:v>09-Jan  </c:v>
                </c:pt>
                <c:pt idx="54">
                  <c:v>10-Jan  </c:v>
                </c:pt>
                <c:pt idx="55">
                  <c:v>11-Jan  </c:v>
                </c:pt>
                <c:pt idx="56">
                  <c:v>12-Jan  </c:v>
                </c:pt>
                <c:pt idx="57">
                  <c:v>16-Jan  </c:v>
                </c:pt>
                <c:pt idx="58">
                  <c:v>17-Jan  </c:v>
                </c:pt>
                <c:pt idx="59">
                  <c:v>18-Jan  </c:v>
                </c:pt>
                <c:pt idx="60">
                  <c:v>19-Jan  </c:v>
                </c:pt>
                <c:pt idx="61">
                  <c:v>23-Jan  </c:v>
                </c:pt>
                <c:pt idx="62">
                  <c:v>24-Jan  </c:v>
                </c:pt>
                <c:pt idx="63">
                  <c:v>25-Jan  </c:v>
                </c:pt>
                <c:pt idx="64">
                  <c:v>26-Jan  </c:v>
                </c:pt>
                <c:pt idx="65">
                  <c:v>30-Jan  </c:v>
                </c:pt>
                <c:pt idx="66">
                  <c:v>31-Jan  </c:v>
                </c:pt>
                <c:pt idx="67">
                  <c:v>01-Feb  </c:v>
                </c:pt>
                <c:pt idx="68">
                  <c:v>02-Feb  </c:v>
                </c:pt>
                <c:pt idx="69">
                  <c:v>06-Feb  </c:v>
                </c:pt>
                <c:pt idx="70">
                  <c:v>07-Feb  </c:v>
                </c:pt>
                <c:pt idx="71">
                  <c:v>08-Feb  </c:v>
                </c:pt>
                <c:pt idx="72">
                  <c:v>09-Feb  </c:v>
                </c:pt>
                <c:pt idx="73">
                  <c:v>13-Feb  </c:v>
                </c:pt>
                <c:pt idx="74">
                  <c:v>14-Feb  </c:v>
                </c:pt>
                <c:pt idx="75">
                  <c:v>15-Feb  </c:v>
                </c:pt>
                <c:pt idx="76">
                  <c:v>16-Feb  </c:v>
                </c:pt>
                <c:pt idx="77">
                  <c:v>20-Feb  </c:v>
                </c:pt>
                <c:pt idx="78">
                  <c:v>21-Feb  </c:v>
                </c:pt>
                <c:pt idx="79">
                  <c:v>22-Feb  </c:v>
                </c:pt>
                <c:pt idx="80">
                  <c:v>23-Feb  </c:v>
                </c:pt>
                <c:pt idx="81">
                  <c:v>27-Feb  </c:v>
                </c:pt>
                <c:pt idx="82">
                  <c:v>28-Feb  </c:v>
                </c:pt>
                <c:pt idx="83">
                  <c:v>01-Mar  </c:v>
                </c:pt>
                <c:pt idx="84">
                  <c:v>02-Mar  </c:v>
                </c:pt>
                <c:pt idx="85">
                  <c:v>06-Mar  </c:v>
                </c:pt>
                <c:pt idx="86">
                  <c:v>07-Mar  </c:v>
                </c:pt>
                <c:pt idx="87">
                  <c:v>08-Mar  </c:v>
                </c:pt>
                <c:pt idx="88">
                  <c:v>09-Mar  </c:v>
                </c:pt>
                <c:pt idx="89">
                  <c:v>13-Mar  </c:v>
                </c:pt>
                <c:pt idx="90">
                  <c:v>14-Mar  </c:v>
                </c:pt>
                <c:pt idx="91">
                  <c:v>15-Mar  </c:v>
                </c:pt>
                <c:pt idx="92">
                  <c:v>16-Mar  </c:v>
                </c:pt>
                <c:pt idx="93">
                  <c:v>20-Mar  </c:v>
                </c:pt>
                <c:pt idx="94">
                  <c:v>21-Mar  </c:v>
                </c:pt>
                <c:pt idx="95">
                  <c:v>22-Mar  </c:v>
                </c:pt>
                <c:pt idx="96">
                  <c:v>23-Mar  </c:v>
                </c:pt>
                <c:pt idx="97">
                  <c:v>27-Mar  </c:v>
                </c:pt>
                <c:pt idx="98">
                  <c:v>28-Mar  </c:v>
                </c:pt>
                <c:pt idx="99">
                  <c:v>29-Mar  </c:v>
                </c:pt>
              </c:strCache>
            </c:strRef>
          </c:cat>
          <c:val>
            <c:numRef>
              <c:f>'[1]New Daily changes in NTS Demand'!$B$2:$B$101</c:f>
              <c:numCache>
                <c:formatCode>General</c:formatCode>
                <c:ptCount val="100"/>
                <c:pt idx="0">
                  <c:v>4</c:v>
                </c:pt>
                <c:pt idx="1">
                  <c:v>8.1</c:v>
                </c:pt>
                <c:pt idx="2">
                  <c:v>13.7</c:v>
                </c:pt>
                <c:pt idx="3">
                  <c:v>22.9</c:v>
                </c:pt>
                <c:pt idx="4">
                  <c:v>21.9</c:v>
                </c:pt>
                <c:pt idx="5">
                  <c:v>11.3</c:v>
                </c:pt>
                <c:pt idx="6">
                  <c:v>17.3</c:v>
                </c:pt>
                <c:pt idx="7">
                  <c:v>4.4000000000000004</c:v>
                </c:pt>
                <c:pt idx="8">
                  <c:v>0.2</c:v>
                </c:pt>
                <c:pt idx="9">
                  <c:v>23.9</c:v>
                </c:pt>
                <c:pt idx="10">
                  <c:v>19.399999999999999</c:v>
                </c:pt>
                <c:pt idx="11">
                  <c:v>1.1000000000000001</c:v>
                </c:pt>
                <c:pt idx="12">
                  <c:v>16</c:v>
                </c:pt>
                <c:pt idx="13">
                  <c:v>11.5</c:v>
                </c:pt>
                <c:pt idx="14">
                  <c:v>12.9</c:v>
                </c:pt>
                <c:pt idx="15">
                  <c:v>2.4</c:v>
                </c:pt>
                <c:pt idx="16">
                  <c:v>24</c:v>
                </c:pt>
                <c:pt idx="17">
                  <c:v>5.2</c:v>
                </c:pt>
                <c:pt idx="18">
                  <c:v>27.6</c:v>
                </c:pt>
                <c:pt idx="19">
                  <c:v>8.6</c:v>
                </c:pt>
                <c:pt idx="20">
                  <c:v>2.8</c:v>
                </c:pt>
                <c:pt idx="21">
                  <c:v>17.2</c:v>
                </c:pt>
                <c:pt idx="22">
                  <c:v>19.2</c:v>
                </c:pt>
                <c:pt idx="23">
                  <c:v>12.3</c:v>
                </c:pt>
                <c:pt idx="24">
                  <c:v>36.1</c:v>
                </c:pt>
                <c:pt idx="25">
                  <c:v>6.2</c:v>
                </c:pt>
                <c:pt idx="26">
                  <c:v>5.6</c:v>
                </c:pt>
                <c:pt idx="27">
                  <c:v>17.2</c:v>
                </c:pt>
                <c:pt idx="28">
                  <c:v>20.100000000000001</c:v>
                </c:pt>
                <c:pt idx="29">
                  <c:v>2.5</c:v>
                </c:pt>
                <c:pt idx="30">
                  <c:v>20.5</c:v>
                </c:pt>
                <c:pt idx="31">
                  <c:v>34.5</c:v>
                </c:pt>
                <c:pt idx="32">
                  <c:v>23.3</c:v>
                </c:pt>
                <c:pt idx="33">
                  <c:v>29.4</c:v>
                </c:pt>
                <c:pt idx="34">
                  <c:v>11</c:v>
                </c:pt>
                <c:pt idx="35">
                  <c:v>3.5</c:v>
                </c:pt>
                <c:pt idx="36">
                  <c:v>7</c:v>
                </c:pt>
                <c:pt idx="37">
                  <c:v>25.1</c:v>
                </c:pt>
                <c:pt idx="38">
                  <c:v>2.2000000000000002</c:v>
                </c:pt>
                <c:pt idx="39">
                  <c:v>47.5</c:v>
                </c:pt>
                <c:pt idx="40">
                  <c:v>8.1999999999999993</c:v>
                </c:pt>
                <c:pt idx="41">
                  <c:v>48.3</c:v>
                </c:pt>
                <c:pt idx="42">
                  <c:v>16.600000000000001</c:v>
                </c:pt>
                <c:pt idx="43">
                  <c:v>3.5</c:v>
                </c:pt>
                <c:pt idx="44">
                  <c:v>16</c:v>
                </c:pt>
                <c:pt idx="45">
                  <c:v>28.8</c:v>
                </c:pt>
                <c:pt idx="46">
                  <c:v>10.5</c:v>
                </c:pt>
                <c:pt idx="47">
                  <c:v>6.1</c:v>
                </c:pt>
                <c:pt idx="48">
                  <c:v>17.5</c:v>
                </c:pt>
                <c:pt idx="49">
                  <c:v>2.4</c:v>
                </c:pt>
                <c:pt idx="50">
                  <c:v>7.3</c:v>
                </c:pt>
                <c:pt idx="51">
                  <c:v>3.7</c:v>
                </c:pt>
                <c:pt idx="52">
                  <c:v>9.1999999999999993</c:v>
                </c:pt>
                <c:pt idx="53">
                  <c:v>18.899999999999999</c:v>
                </c:pt>
                <c:pt idx="54">
                  <c:v>9.1999999999999993</c:v>
                </c:pt>
                <c:pt idx="55">
                  <c:v>3.6</c:v>
                </c:pt>
                <c:pt idx="56">
                  <c:v>27</c:v>
                </c:pt>
                <c:pt idx="57">
                  <c:v>23</c:v>
                </c:pt>
                <c:pt idx="58">
                  <c:v>9.3000000000000007</c:v>
                </c:pt>
                <c:pt idx="59">
                  <c:v>2.7</c:v>
                </c:pt>
                <c:pt idx="60">
                  <c:v>9.1</c:v>
                </c:pt>
                <c:pt idx="61">
                  <c:v>27.4</c:v>
                </c:pt>
                <c:pt idx="62">
                  <c:v>4.4000000000000004</c:v>
                </c:pt>
                <c:pt idx="63">
                  <c:v>34</c:v>
                </c:pt>
                <c:pt idx="64">
                  <c:v>18.2</c:v>
                </c:pt>
                <c:pt idx="65">
                  <c:v>0.9</c:v>
                </c:pt>
                <c:pt idx="66">
                  <c:v>12.1</c:v>
                </c:pt>
                <c:pt idx="67">
                  <c:v>5.8</c:v>
                </c:pt>
                <c:pt idx="68">
                  <c:v>10.7</c:v>
                </c:pt>
                <c:pt idx="69">
                  <c:v>7.3</c:v>
                </c:pt>
                <c:pt idx="70">
                  <c:v>5.0999999999999996</c:v>
                </c:pt>
                <c:pt idx="71">
                  <c:v>29.1</c:v>
                </c:pt>
                <c:pt idx="72">
                  <c:v>17</c:v>
                </c:pt>
                <c:pt idx="73">
                  <c:v>21</c:v>
                </c:pt>
                <c:pt idx="74">
                  <c:v>15.6</c:v>
                </c:pt>
                <c:pt idx="75">
                  <c:v>18.600000000000001</c:v>
                </c:pt>
                <c:pt idx="76">
                  <c:v>3.5</c:v>
                </c:pt>
                <c:pt idx="77">
                  <c:v>3.6</c:v>
                </c:pt>
                <c:pt idx="78">
                  <c:v>24.6</c:v>
                </c:pt>
                <c:pt idx="79">
                  <c:v>9.1999999999999993</c:v>
                </c:pt>
                <c:pt idx="80">
                  <c:v>10.4</c:v>
                </c:pt>
                <c:pt idx="81">
                  <c:v>23</c:v>
                </c:pt>
                <c:pt idx="82">
                  <c:v>8.5</c:v>
                </c:pt>
                <c:pt idx="83">
                  <c:v>16.3</c:v>
                </c:pt>
                <c:pt idx="84">
                  <c:v>25.2</c:v>
                </c:pt>
                <c:pt idx="85">
                  <c:v>4.2</c:v>
                </c:pt>
                <c:pt idx="86">
                  <c:v>5.7</c:v>
                </c:pt>
                <c:pt idx="87">
                  <c:v>10.5</c:v>
                </c:pt>
                <c:pt idx="88">
                  <c:v>10.1</c:v>
                </c:pt>
                <c:pt idx="89">
                  <c:v>7.6</c:v>
                </c:pt>
                <c:pt idx="90">
                  <c:v>17.5</c:v>
                </c:pt>
                <c:pt idx="91">
                  <c:v>12.8</c:v>
                </c:pt>
                <c:pt idx="92">
                  <c:v>7.6</c:v>
                </c:pt>
                <c:pt idx="93">
                  <c:v>13</c:v>
                </c:pt>
                <c:pt idx="94">
                  <c:v>41.9</c:v>
                </c:pt>
                <c:pt idx="95">
                  <c:v>19.399999999999999</c:v>
                </c:pt>
                <c:pt idx="96">
                  <c:v>8.9</c:v>
                </c:pt>
                <c:pt idx="97">
                  <c:v>2.2000000000000002</c:v>
                </c:pt>
                <c:pt idx="98">
                  <c:v>34.700000000000003</c:v>
                </c:pt>
                <c:pt idx="99">
                  <c:v>7.6</c:v>
                </c:pt>
              </c:numCache>
            </c:numRef>
          </c:val>
          <c:extLst>
            <c:ext xmlns:c16="http://schemas.microsoft.com/office/drawing/2014/chart" uri="{C3380CC4-5D6E-409C-BE32-E72D297353CC}">
              <c16:uniqueId val="{00000000-07FF-444E-B600-934353CDE8D9}"/>
            </c:ext>
          </c:extLst>
        </c:ser>
        <c:dLbls>
          <c:showLegendKey val="0"/>
          <c:showVal val="0"/>
          <c:showCatName val="0"/>
          <c:showSerName val="0"/>
          <c:showPercent val="0"/>
          <c:showBubbleSize val="0"/>
        </c:dLbls>
        <c:gapWidth val="10"/>
        <c:axId val="601145056"/>
        <c:axId val="601146696"/>
      </c:barChart>
      <c:catAx>
        <c:axId val="60114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6696"/>
        <c:crosses val="autoZero"/>
        <c:auto val="1"/>
        <c:lblAlgn val="ctr"/>
        <c:lblOffset val="100"/>
        <c:noMultiLvlLbl val="0"/>
      </c:catAx>
      <c:valAx>
        <c:axId val="60114669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50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2018/2019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'[1]New Daily changes in NTS Demand'!$E$1</c:f>
              <c:strCache>
                <c:ptCount val="1"/>
                <c:pt idx="0">
                  <c:v>2018/2019</c:v>
                </c:pt>
              </c:strCache>
            </c:strRef>
          </c:tx>
          <c:spPr>
            <a:solidFill>
              <a:schemeClr val="accent1"/>
            </a:solidFill>
            <a:ln>
              <a:noFill/>
            </a:ln>
            <a:effectLst/>
          </c:spPr>
          <c:invertIfNegative val="0"/>
          <c:cat>
            <c:strRef>
              <c:f>'[1]New Daily changes in NTS Demand'!$D$2:$D$100</c:f>
              <c:strCache>
                <c:ptCount val="99"/>
                <c:pt idx="0">
                  <c:v>02-Oct  </c:v>
                </c:pt>
                <c:pt idx="1">
                  <c:v>03-Oct  </c:v>
                </c:pt>
                <c:pt idx="2">
                  <c:v>04-Oct  </c:v>
                </c:pt>
                <c:pt idx="3">
                  <c:v>05-Oct  </c:v>
                </c:pt>
                <c:pt idx="4">
                  <c:v>09-Oct  </c:v>
                </c:pt>
                <c:pt idx="5">
                  <c:v>10-Oct  </c:v>
                </c:pt>
                <c:pt idx="6">
                  <c:v>11-Oct  </c:v>
                </c:pt>
                <c:pt idx="7">
                  <c:v>12-Oct  </c:v>
                </c:pt>
                <c:pt idx="8">
                  <c:v>16-Oct  </c:v>
                </c:pt>
                <c:pt idx="9">
                  <c:v>17-Oct  </c:v>
                </c:pt>
                <c:pt idx="10">
                  <c:v>18-Oct  </c:v>
                </c:pt>
                <c:pt idx="11">
                  <c:v>19-Oct  </c:v>
                </c:pt>
                <c:pt idx="12">
                  <c:v>23-Oct  </c:v>
                </c:pt>
                <c:pt idx="13">
                  <c:v>24-Oct  </c:v>
                </c:pt>
                <c:pt idx="14">
                  <c:v>25-Oct  </c:v>
                </c:pt>
                <c:pt idx="15">
                  <c:v>26-Oct  </c:v>
                </c:pt>
                <c:pt idx="16">
                  <c:v>30-Oct  </c:v>
                </c:pt>
                <c:pt idx="17">
                  <c:v>31-Oct  </c:v>
                </c:pt>
                <c:pt idx="18">
                  <c:v>01-Nov  </c:v>
                </c:pt>
                <c:pt idx="19">
                  <c:v>02-Nov  </c:v>
                </c:pt>
                <c:pt idx="20">
                  <c:v>06-Nov  </c:v>
                </c:pt>
                <c:pt idx="21">
                  <c:v>07-Nov  </c:v>
                </c:pt>
                <c:pt idx="22">
                  <c:v>08-Nov  </c:v>
                </c:pt>
                <c:pt idx="23">
                  <c:v>09-Nov  </c:v>
                </c:pt>
                <c:pt idx="24">
                  <c:v>13-Nov  </c:v>
                </c:pt>
                <c:pt idx="25">
                  <c:v>14-Nov  </c:v>
                </c:pt>
                <c:pt idx="26">
                  <c:v>15-Nov  </c:v>
                </c:pt>
                <c:pt idx="27">
                  <c:v>16-Nov  </c:v>
                </c:pt>
                <c:pt idx="28">
                  <c:v>20-Nov  </c:v>
                </c:pt>
                <c:pt idx="29">
                  <c:v>21-Nov  </c:v>
                </c:pt>
                <c:pt idx="30">
                  <c:v>22-Nov  </c:v>
                </c:pt>
                <c:pt idx="31">
                  <c:v>23-Nov  </c:v>
                </c:pt>
                <c:pt idx="32">
                  <c:v>27-Nov  </c:v>
                </c:pt>
                <c:pt idx="33">
                  <c:v>28-Nov  </c:v>
                </c:pt>
                <c:pt idx="34">
                  <c:v>29-Nov  </c:v>
                </c:pt>
                <c:pt idx="35">
                  <c:v>30-Nov  </c:v>
                </c:pt>
                <c:pt idx="36">
                  <c:v>04-Dec  </c:v>
                </c:pt>
                <c:pt idx="37">
                  <c:v>05-Dec  </c:v>
                </c:pt>
                <c:pt idx="38">
                  <c:v>06-Dec  </c:v>
                </c:pt>
                <c:pt idx="39">
                  <c:v>07-Dec  </c:v>
                </c:pt>
                <c:pt idx="40">
                  <c:v>11-Dec  </c:v>
                </c:pt>
                <c:pt idx="41">
                  <c:v>12-Dec  </c:v>
                </c:pt>
                <c:pt idx="42">
                  <c:v>13-Dec  </c:v>
                </c:pt>
                <c:pt idx="43">
                  <c:v>14-Dec  </c:v>
                </c:pt>
                <c:pt idx="44">
                  <c:v>18-Dec  </c:v>
                </c:pt>
                <c:pt idx="45">
                  <c:v>19-Dec  </c:v>
                </c:pt>
                <c:pt idx="46">
                  <c:v>20-Dec  </c:v>
                </c:pt>
                <c:pt idx="47">
                  <c:v>21-Dec  </c:v>
                </c:pt>
                <c:pt idx="48">
                  <c:v>28-Dec  </c:v>
                </c:pt>
                <c:pt idx="49">
                  <c:v>03-Jan  </c:v>
                </c:pt>
                <c:pt idx="50">
                  <c:v>04-Jan  </c:v>
                </c:pt>
                <c:pt idx="51">
                  <c:v>08-Jan  </c:v>
                </c:pt>
                <c:pt idx="52">
                  <c:v>09-Jan  </c:v>
                </c:pt>
                <c:pt idx="53">
                  <c:v>10-Jan  </c:v>
                </c:pt>
                <c:pt idx="54">
                  <c:v>11-Jan  </c:v>
                </c:pt>
                <c:pt idx="55">
                  <c:v>15-Jan  </c:v>
                </c:pt>
                <c:pt idx="56">
                  <c:v>16-Jan  </c:v>
                </c:pt>
                <c:pt idx="57">
                  <c:v>17-Jan  </c:v>
                </c:pt>
                <c:pt idx="58">
                  <c:v>18-Jan  </c:v>
                </c:pt>
                <c:pt idx="59">
                  <c:v>22-Jan  </c:v>
                </c:pt>
                <c:pt idx="60">
                  <c:v>23-Jan  </c:v>
                </c:pt>
                <c:pt idx="61">
                  <c:v>24-Jan  </c:v>
                </c:pt>
                <c:pt idx="62">
                  <c:v>25-Jan  </c:v>
                </c:pt>
                <c:pt idx="63">
                  <c:v>29-Jan  </c:v>
                </c:pt>
                <c:pt idx="64">
                  <c:v>30-Jan  </c:v>
                </c:pt>
                <c:pt idx="65">
                  <c:v>31-Jan  </c:v>
                </c:pt>
                <c:pt idx="66">
                  <c:v>01-Feb  </c:v>
                </c:pt>
                <c:pt idx="67">
                  <c:v>05-Feb  </c:v>
                </c:pt>
                <c:pt idx="68">
                  <c:v>06-Feb  </c:v>
                </c:pt>
                <c:pt idx="69">
                  <c:v>07-Feb  </c:v>
                </c:pt>
                <c:pt idx="70">
                  <c:v>08-Feb  </c:v>
                </c:pt>
                <c:pt idx="71">
                  <c:v>12-Feb  </c:v>
                </c:pt>
                <c:pt idx="72">
                  <c:v>13-Feb  </c:v>
                </c:pt>
                <c:pt idx="73">
                  <c:v>14-Feb  </c:v>
                </c:pt>
                <c:pt idx="74">
                  <c:v>15-Feb  </c:v>
                </c:pt>
                <c:pt idx="75">
                  <c:v>19-Feb  </c:v>
                </c:pt>
                <c:pt idx="76">
                  <c:v>20-Feb  </c:v>
                </c:pt>
                <c:pt idx="77">
                  <c:v>21-Feb  </c:v>
                </c:pt>
                <c:pt idx="78">
                  <c:v>22-Feb  </c:v>
                </c:pt>
                <c:pt idx="79">
                  <c:v>26-Feb  </c:v>
                </c:pt>
                <c:pt idx="80">
                  <c:v>27-Feb  </c:v>
                </c:pt>
                <c:pt idx="81">
                  <c:v>28-Feb  </c:v>
                </c:pt>
                <c:pt idx="82">
                  <c:v>01-Mar  </c:v>
                </c:pt>
                <c:pt idx="83">
                  <c:v>05-Mar  </c:v>
                </c:pt>
                <c:pt idx="84">
                  <c:v>06-Mar  </c:v>
                </c:pt>
                <c:pt idx="85">
                  <c:v>07-Mar  </c:v>
                </c:pt>
                <c:pt idx="86">
                  <c:v>08-Mar  </c:v>
                </c:pt>
                <c:pt idx="87">
                  <c:v>12-Mar  </c:v>
                </c:pt>
                <c:pt idx="88">
                  <c:v>13-Mar  </c:v>
                </c:pt>
                <c:pt idx="89">
                  <c:v>14-Mar  </c:v>
                </c:pt>
                <c:pt idx="90">
                  <c:v>15-Mar  </c:v>
                </c:pt>
                <c:pt idx="91">
                  <c:v>19-Mar  </c:v>
                </c:pt>
                <c:pt idx="92">
                  <c:v>20-Mar  </c:v>
                </c:pt>
                <c:pt idx="93">
                  <c:v>21-Mar  </c:v>
                </c:pt>
                <c:pt idx="94">
                  <c:v>22-Mar  </c:v>
                </c:pt>
                <c:pt idx="95">
                  <c:v>26-Mar  </c:v>
                </c:pt>
                <c:pt idx="96">
                  <c:v>27-Mar  </c:v>
                </c:pt>
                <c:pt idx="97">
                  <c:v>28-Mar  </c:v>
                </c:pt>
                <c:pt idx="98">
                  <c:v>29-Mar  </c:v>
                </c:pt>
              </c:strCache>
            </c:strRef>
          </c:cat>
          <c:val>
            <c:numRef>
              <c:f>'[1]New Daily changes in NTS Demand'!$E$2:$E$100</c:f>
              <c:numCache>
                <c:formatCode>General</c:formatCode>
                <c:ptCount val="99"/>
                <c:pt idx="0">
                  <c:v>36.200000000000003</c:v>
                </c:pt>
                <c:pt idx="1">
                  <c:v>13.7</c:v>
                </c:pt>
                <c:pt idx="2">
                  <c:v>5.0999999999999996</c:v>
                </c:pt>
                <c:pt idx="3">
                  <c:v>6.8</c:v>
                </c:pt>
                <c:pt idx="4">
                  <c:v>11.4</c:v>
                </c:pt>
                <c:pt idx="5">
                  <c:v>6</c:v>
                </c:pt>
                <c:pt idx="6">
                  <c:v>5.9</c:v>
                </c:pt>
                <c:pt idx="7">
                  <c:v>11.3</c:v>
                </c:pt>
                <c:pt idx="8">
                  <c:v>0.9</c:v>
                </c:pt>
                <c:pt idx="9">
                  <c:v>0.9</c:v>
                </c:pt>
                <c:pt idx="10">
                  <c:v>8.6999999999999993</c:v>
                </c:pt>
                <c:pt idx="11">
                  <c:v>6.5</c:v>
                </c:pt>
                <c:pt idx="12">
                  <c:v>11.7</c:v>
                </c:pt>
                <c:pt idx="13">
                  <c:v>6.6</c:v>
                </c:pt>
                <c:pt idx="14">
                  <c:v>19.899999999999999</c:v>
                </c:pt>
                <c:pt idx="15">
                  <c:v>4.2</c:v>
                </c:pt>
                <c:pt idx="16">
                  <c:v>12.1</c:v>
                </c:pt>
                <c:pt idx="17">
                  <c:v>21.6</c:v>
                </c:pt>
                <c:pt idx="18">
                  <c:v>10.7</c:v>
                </c:pt>
                <c:pt idx="19">
                  <c:v>0.7</c:v>
                </c:pt>
                <c:pt idx="20">
                  <c:v>35</c:v>
                </c:pt>
                <c:pt idx="21">
                  <c:v>9</c:v>
                </c:pt>
                <c:pt idx="22">
                  <c:v>7.6</c:v>
                </c:pt>
                <c:pt idx="23">
                  <c:v>6.6</c:v>
                </c:pt>
                <c:pt idx="24">
                  <c:v>15.7</c:v>
                </c:pt>
                <c:pt idx="25">
                  <c:v>17.8</c:v>
                </c:pt>
                <c:pt idx="26">
                  <c:v>13.5</c:v>
                </c:pt>
                <c:pt idx="27">
                  <c:v>6.1</c:v>
                </c:pt>
                <c:pt idx="28">
                  <c:v>27</c:v>
                </c:pt>
                <c:pt idx="29">
                  <c:v>20.9</c:v>
                </c:pt>
                <c:pt idx="30">
                  <c:v>17.7</c:v>
                </c:pt>
                <c:pt idx="31">
                  <c:v>28.9</c:v>
                </c:pt>
                <c:pt idx="32">
                  <c:v>17.8</c:v>
                </c:pt>
                <c:pt idx="33">
                  <c:v>62.2</c:v>
                </c:pt>
                <c:pt idx="34">
                  <c:v>0.4</c:v>
                </c:pt>
                <c:pt idx="35">
                  <c:v>17.8</c:v>
                </c:pt>
                <c:pt idx="36">
                  <c:v>50.1</c:v>
                </c:pt>
                <c:pt idx="37">
                  <c:v>34.4</c:v>
                </c:pt>
                <c:pt idx="38">
                  <c:v>43.8</c:v>
                </c:pt>
                <c:pt idx="39">
                  <c:v>5.4</c:v>
                </c:pt>
                <c:pt idx="40">
                  <c:v>9.6</c:v>
                </c:pt>
                <c:pt idx="41">
                  <c:v>0.3</c:v>
                </c:pt>
                <c:pt idx="42">
                  <c:v>27.9</c:v>
                </c:pt>
                <c:pt idx="43">
                  <c:v>14.9</c:v>
                </c:pt>
                <c:pt idx="44">
                  <c:v>19.3</c:v>
                </c:pt>
                <c:pt idx="45">
                  <c:v>2.1</c:v>
                </c:pt>
                <c:pt idx="46">
                  <c:v>7.6</c:v>
                </c:pt>
                <c:pt idx="47">
                  <c:v>9.5</c:v>
                </c:pt>
                <c:pt idx="48">
                  <c:v>26.8</c:v>
                </c:pt>
                <c:pt idx="49">
                  <c:v>17</c:v>
                </c:pt>
                <c:pt idx="50">
                  <c:v>1.7</c:v>
                </c:pt>
                <c:pt idx="51">
                  <c:v>31.3</c:v>
                </c:pt>
                <c:pt idx="52">
                  <c:v>50.6</c:v>
                </c:pt>
                <c:pt idx="53">
                  <c:v>0.8</c:v>
                </c:pt>
                <c:pt idx="54">
                  <c:v>46.1</c:v>
                </c:pt>
                <c:pt idx="55">
                  <c:v>27.8</c:v>
                </c:pt>
                <c:pt idx="56">
                  <c:v>26.8</c:v>
                </c:pt>
                <c:pt idx="57">
                  <c:v>41</c:v>
                </c:pt>
                <c:pt idx="58">
                  <c:v>9.3000000000000007</c:v>
                </c:pt>
                <c:pt idx="59">
                  <c:v>21.1</c:v>
                </c:pt>
                <c:pt idx="60">
                  <c:v>23.2</c:v>
                </c:pt>
                <c:pt idx="61">
                  <c:v>18.5</c:v>
                </c:pt>
                <c:pt idx="62">
                  <c:v>77.900000000000006</c:v>
                </c:pt>
                <c:pt idx="63">
                  <c:v>15.8</c:v>
                </c:pt>
                <c:pt idx="64">
                  <c:v>13.3</c:v>
                </c:pt>
                <c:pt idx="65">
                  <c:v>11.7</c:v>
                </c:pt>
                <c:pt idx="66">
                  <c:v>5.0999999999999996</c:v>
                </c:pt>
                <c:pt idx="67">
                  <c:v>10.3</c:v>
                </c:pt>
                <c:pt idx="68">
                  <c:v>29.4</c:v>
                </c:pt>
                <c:pt idx="69">
                  <c:v>8.5</c:v>
                </c:pt>
                <c:pt idx="70">
                  <c:v>18</c:v>
                </c:pt>
                <c:pt idx="71">
                  <c:v>35.6</c:v>
                </c:pt>
                <c:pt idx="72">
                  <c:v>30</c:v>
                </c:pt>
                <c:pt idx="73">
                  <c:v>7.2</c:v>
                </c:pt>
                <c:pt idx="74">
                  <c:v>19.899999999999999</c:v>
                </c:pt>
                <c:pt idx="75">
                  <c:v>8.6999999999999993</c:v>
                </c:pt>
                <c:pt idx="76">
                  <c:v>17.600000000000001</c:v>
                </c:pt>
                <c:pt idx="77">
                  <c:v>6.8</c:v>
                </c:pt>
                <c:pt idx="78">
                  <c:v>18.5</c:v>
                </c:pt>
                <c:pt idx="79">
                  <c:v>10</c:v>
                </c:pt>
                <c:pt idx="80">
                  <c:v>4.4000000000000004</c:v>
                </c:pt>
                <c:pt idx="81">
                  <c:v>27.4</c:v>
                </c:pt>
                <c:pt idx="82">
                  <c:v>8.9</c:v>
                </c:pt>
                <c:pt idx="83">
                  <c:v>5.0999999999999996</c:v>
                </c:pt>
                <c:pt idx="84">
                  <c:v>21.1</c:v>
                </c:pt>
                <c:pt idx="85">
                  <c:v>10.199999999999999</c:v>
                </c:pt>
                <c:pt idx="86">
                  <c:v>11.1</c:v>
                </c:pt>
                <c:pt idx="87">
                  <c:v>12.1</c:v>
                </c:pt>
                <c:pt idx="88">
                  <c:v>17.7</c:v>
                </c:pt>
                <c:pt idx="89">
                  <c:v>24.5</c:v>
                </c:pt>
                <c:pt idx="90">
                  <c:v>6.9</c:v>
                </c:pt>
                <c:pt idx="91">
                  <c:v>35.9</c:v>
                </c:pt>
                <c:pt idx="92">
                  <c:v>25.9</c:v>
                </c:pt>
                <c:pt idx="93">
                  <c:v>4.5</c:v>
                </c:pt>
                <c:pt idx="94">
                  <c:v>9.9</c:v>
                </c:pt>
                <c:pt idx="95">
                  <c:v>1.6</c:v>
                </c:pt>
                <c:pt idx="96">
                  <c:v>2.8</c:v>
                </c:pt>
                <c:pt idx="97">
                  <c:v>20.399999999999999</c:v>
                </c:pt>
                <c:pt idx="98">
                  <c:v>4.4000000000000004</c:v>
                </c:pt>
              </c:numCache>
            </c:numRef>
          </c:val>
          <c:extLst>
            <c:ext xmlns:c16="http://schemas.microsoft.com/office/drawing/2014/chart" uri="{C3380CC4-5D6E-409C-BE32-E72D297353CC}">
              <c16:uniqueId val="{00000000-F274-4EFE-8DDA-697C3CC0C717}"/>
            </c:ext>
          </c:extLst>
        </c:ser>
        <c:dLbls>
          <c:showLegendKey val="0"/>
          <c:showVal val="0"/>
          <c:showCatName val="0"/>
          <c:showSerName val="0"/>
          <c:showPercent val="0"/>
          <c:showBubbleSize val="0"/>
        </c:dLbls>
        <c:gapWidth val="10"/>
        <c:axId val="601145056"/>
        <c:axId val="601146696"/>
      </c:barChart>
      <c:catAx>
        <c:axId val="60114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6696"/>
        <c:crosses val="autoZero"/>
        <c:auto val="1"/>
        <c:lblAlgn val="ctr"/>
        <c:lblOffset val="100"/>
        <c:noMultiLvlLbl val="0"/>
      </c:catAx>
      <c:valAx>
        <c:axId val="60114669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50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'[2]3.7 24th and 25th Jan Supply'!$A$2</c:f>
              <c:strCache>
                <c:ptCount val="1"/>
                <c:pt idx="0">
                  <c:v>Storage</c:v>
                </c:pt>
              </c:strCache>
            </c:strRef>
          </c:tx>
          <c:spPr>
            <a:solidFill>
              <a:srgbClr val="00B0F0"/>
            </a:solidFill>
            <a:ln>
              <a:solidFill>
                <a:srgbClr val="00B0F0"/>
              </a:solidFill>
            </a:ln>
            <a:effectLst/>
          </c:spPr>
          <c:invertIfNegative val="0"/>
          <c:dLbls>
            <c:dLbl>
              <c:idx val="0"/>
              <c:tx>
                <c:rich>
                  <a:bodyPr/>
                  <a:lstStyle/>
                  <a:p>
                    <a:r>
                      <a:rPr lang="en-US"/>
                      <a:t>53 Storage</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CC2-4C6D-98DC-C868970E5B4F}"/>
                </c:ext>
              </c:extLst>
            </c:dLbl>
            <c:dLbl>
              <c:idx val="1"/>
              <c:layout>
                <c:manualLayout>
                  <c:x val="0.1611111111111112"/>
                  <c:y val="3.6453776611256925E-7"/>
                </c:manualLayout>
              </c:layout>
              <c:tx>
                <c:rich>
                  <a:bodyPr/>
                  <a:lstStyle/>
                  <a:p>
                    <a:r>
                      <a:rPr lang="en-US"/>
                      <a:t>-11 Storage</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'[2]3.7 24th and 25th Jan Supply'!$B$1:$C$1</c:f>
              <c:strCache>
                <c:ptCount val="2"/>
                <c:pt idx="0">
                  <c:v>Thu 24 Jan</c:v>
                </c:pt>
                <c:pt idx="1">
                  <c:v>Fri 25 Jan</c:v>
                </c:pt>
              </c:strCache>
            </c:strRef>
          </c:cat>
          <c:val>
            <c:numRef>
              <c:f>'[2]3.7 24th and 25th Jan Supply'!$B$2:$C$2</c:f>
              <c:numCache>
                <c:formatCode>General</c:formatCode>
                <c:ptCount val="2"/>
                <c:pt idx="0">
                  <c:v>53</c:v>
                </c:pt>
                <c:pt idx="1">
                  <c:v>-11</c:v>
                </c:pt>
              </c:numCache>
            </c:numRef>
          </c:val>
          <c:extLst>
            <c:ext xmlns:c16="http://schemas.microsoft.com/office/drawing/2014/chart" uri="{C3380CC4-5D6E-409C-BE32-E72D297353CC}">
              <c16:uniqueId val="{00000002-ACC2-4C6D-98DC-C868970E5B4F}"/>
            </c:ext>
          </c:extLst>
        </c:ser>
        <c:ser>
          <c:idx val="1"/>
          <c:order val="1"/>
          <c:tx>
            <c:strRef>
              <c:f>'[2]3.7 24th and 25th Jan Supply'!$A$3</c:f>
              <c:strCache>
                <c:ptCount val="1"/>
                <c:pt idx="0">
                  <c:v>I/C</c:v>
                </c:pt>
              </c:strCache>
            </c:strRef>
          </c:tx>
          <c:spPr>
            <a:solidFill>
              <a:schemeClr val="accent2"/>
            </a:solidFill>
            <a:ln>
              <a:noFill/>
            </a:ln>
            <a:effectLst/>
          </c:spPr>
          <c:invertIfNegative val="0"/>
          <c:dLbls>
            <c:dLbl>
              <c:idx val="0"/>
              <c:tx>
                <c:rich>
                  <a:bodyPr/>
                  <a:lstStyle/>
                  <a:p>
                    <a:r>
                      <a:rPr lang="en-US"/>
                      <a:t>50 I/C</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CC2-4C6D-98DC-C868970E5B4F}"/>
                </c:ext>
              </c:extLst>
            </c:dLbl>
            <c:dLbl>
              <c:idx val="1"/>
              <c:tx>
                <c:rich>
                  <a:bodyPr/>
                  <a:lstStyle/>
                  <a:p>
                    <a:r>
                      <a:rPr lang="en-US"/>
                      <a:t>36 I/C</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'[2]3.7 24th and 25th Jan Supply'!$B$1:$C$1</c:f>
              <c:strCache>
                <c:ptCount val="2"/>
                <c:pt idx="0">
                  <c:v>Thu 24 Jan</c:v>
                </c:pt>
                <c:pt idx="1">
                  <c:v>Fri 25 Jan</c:v>
                </c:pt>
              </c:strCache>
            </c:strRef>
          </c:cat>
          <c:val>
            <c:numRef>
              <c:f>'[2]3.7 24th and 25th Jan Supply'!$B$3:$C$3</c:f>
              <c:numCache>
                <c:formatCode>General</c:formatCode>
                <c:ptCount val="2"/>
                <c:pt idx="0">
                  <c:v>50</c:v>
                </c:pt>
                <c:pt idx="1">
                  <c:v>36</c:v>
                </c:pt>
              </c:numCache>
            </c:numRef>
          </c:val>
          <c:extLst>
            <c:ext xmlns:c16="http://schemas.microsoft.com/office/drawing/2014/chart" uri="{C3380CC4-5D6E-409C-BE32-E72D297353CC}">
              <c16:uniqueId val="{00000005-ACC2-4C6D-98DC-C868970E5B4F}"/>
            </c:ext>
          </c:extLst>
        </c:ser>
        <c:ser>
          <c:idx val="2"/>
          <c:order val="2"/>
          <c:tx>
            <c:strRef>
              <c:f>'[2]3.7 24th and 25th Jan Supply'!$A$4</c:f>
              <c:strCache>
                <c:ptCount val="1"/>
                <c:pt idx="0">
                  <c:v>LNG</c:v>
                </c:pt>
              </c:strCache>
            </c:strRef>
          </c:tx>
          <c:spPr>
            <a:solidFill>
              <a:schemeClr val="accent3"/>
            </a:solidFill>
            <a:ln>
              <a:noFill/>
            </a:ln>
            <a:effectLst/>
          </c:spPr>
          <c:invertIfNegative val="0"/>
          <c:dLbls>
            <c:dLbl>
              <c:idx val="0"/>
              <c:tx>
                <c:rich>
                  <a:bodyPr/>
                  <a:lstStyle/>
                  <a:p>
                    <a:r>
                      <a:rPr lang="en-US" baseline="0"/>
                      <a:t> 45 LNG</a:t>
                    </a:r>
                    <a:endParaRPr lang="en-US"/>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'[2]3.7 24th and 25th Jan Supply'!$B$1:$C$1</c:f>
              <c:strCache>
                <c:ptCount val="2"/>
                <c:pt idx="0">
                  <c:v>Thu 24 Jan</c:v>
                </c:pt>
                <c:pt idx="1">
                  <c:v>Fri 25 Jan</c:v>
                </c:pt>
              </c:strCache>
            </c:strRef>
          </c:cat>
          <c:val>
            <c:numRef>
              <c:f>'[2]3.7 24th and 25th Jan Supply'!$B$4:$C$4</c:f>
              <c:numCache>
                <c:formatCode>General</c:formatCode>
                <c:ptCount val="2"/>
                <c:pt idx="0">
                  <c:v>45</c:v>
                </c:pt>
                <c:pt idx="1">
                  <c:v>37</c:v>
                </c:pt>
              </c:numCache>
            </c:numRef>
          </c:val>
          <c:extLst>
            <c:ext xmlns:c16="http://schemas.microsoft.com/office/drawing/2014/chart" uri="{C3380CC4-5D6E-409C-BE32-E72D297353CC}">
              <c16:uniqueId val="{00000007-ACC2-4C6D-98DC-C868970E5B4F}"/>
            </c:ext>
          </c:extLst>
        </c:ser>
        <c:ser>
          <c:idx val="3"/>
          <c:order val="3"/>
          <c:tx>
            <c:strRef>
              <c:f>'[2]3.7 24th and 25th Jan Supply'!$A$5</c:f>
              <c:strCache>
                <c:ptCount val="1"/>
                <c:pt idx="0">
                  <c:v>Terminal</c:v>
                </c:pt>
              </c:strCache>
            </c:strRef>
          </c:tx>
          <c:spPr>
            <a:solidFill>
              <a:schemeClr val="accent4"/>
            </a:solidFill>
            <a:ln>
              <a:noFill/>
            </a:ln>
            <a:effectLst/>
          </c:spPr>
          <c:invertIfNegative val="0"/>
          <c:dLbls>
            <c:dLbl>
              <c:idx val="0"/>
              <c:tx>
                <c:rich>
                  <a:bodyPr/>
                  <a:lstStyle/>
                  <a:p>
                    <a:r>
                      <a:rPr lang="en-US"/>
                      <a:t>225 Terminal</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ACC2-4C6D-98DC-C868970E5B4F}"/>
                </c:ext>
              </c:extLst>
            </c:dLbl>
            <c:dLbl>
              <c:idx val="1"/>
              <c:tx>
                <c:rich>
                  <a:bodyPr/>
                  <a:lstStyle/>
                  <a:p>
                    <a:r>
                      <a:rPr lang="en-US"/>
                      <a:t>227 Terminal</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'[2]3.7 24th and 25th Jan Supply'!$B$1:$C$1</c:f>
              <c:strCache>
                <c:ptCount val="2"/>
                <c:pt idx="0">
                  <c:v>Thu 24 Jan</c:v>
                </c:pt>
                <c:pt idx="1">
                  <c:v>Fri 25 Jan</c:v>
                </c:pt>
              </c:strCache>
            </c:strRef>
          </c:cat>
          <c:val>
            <c:numRef>
              <c:f>'[2]3.7 24th and 25th Jan Supply'!$B$5:$C$5</c:f>
              <c:numCache>
                <c:formatCode>General</c:formatCode>
                <c:ptCount val="2"/>
                <c:pt idx="0">
                  <c:v>225</c:v>
                </c:pt>
                <c:pt idx="1">
                  <c:v>227</c:v>
                </c:pt>
              </c:numCache>
            </c:numRef>
          </c:val>
          <c:extLst>
            <c:ext xmlns:c16="http://schemas.microsoft.com/office/drawing/2014/chart" uri="{C3380CC4-5D6E-409C-BE32-E72D297353CC}">
              <c16:uniqueId val="{0000000A-ACC2-4C6D-98DC-C868970E5B4F}"/>
            </c:ext>
          </c:extLst>
        </c:ser>
        <c:dLbls>
          <c:showLegendKey val="0"/>
          <c:showVal val="0"/>
          <c:showCatName val="0"/>
          <c:showSerName val="0"/>
          <c:showPercent val="0"/>
          <c:showBubbleSize val="0"/>
        </c:dLbls>
        <c:gapWidth val="150"/>
        <c:overlap val="100"/>
        <c:axId val="411940216"/>
        <c:axId val="411943168"/>
      </c:barChart>
      <c:catAx>
        <c:axId val="41194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943168"/>
        <c:crosses val="autoZero"/>
        <c:auto val="1"/>
        <c:lblAlgn val="ctr"/>
        <c:lblOffset val="100"/>
        <c:noMultiLvlLbl val="0"/>
      </c:catAx>
      <c:valAx>
        <c:axId val="411943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940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pPr>
            <a:r>
              <a:rPr lang="en-US" sz="1000"/>
              <a:t>Daily Peak Actual &amp; Weather Corrected Transmission System Demands , CDM Estimates</a:t>
            </a:r>
          </a:p>
        </c:rich>
      </c:tx>
      <c:overlay val="0"/>
    </c:title>
    <c:autoTitleDeleted val="0"/>
    <c:plotArea>
      <c:layout/>
      <c:areaChart>
        <c:grouping val="standard"/>
        <c:varyColors val="0"/>
        <c:ser>
          <c:idx val="3"/>
          <c:order val="2"/>
          <c:tx>
            <c:v>CDM Estimate</c:v>
          </c:tx>
          <c:spPr>
            <a:ln>
              <a:noFill/>
            </a:ln>
          </c:spPr>
          <c:cat>
            <c:numLit>
              <c:formatCode>General</c:formatCode>
              <c:ptCount val="146"/>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numLit>
          </c:cat>
          <c:val>
            <c:numLit>
              <c:formatCode>General</c:formatCode>
              <c:ptCount val="154"/>
              <c:pt idx="0">
                <c:v>0</c:v>
              </c:pt>
              <c:pt idx="1">
                <c:v>0</c:v>
              </c:pt>
              <c:pt idx="2">
                <c:v>0</c:v>
              </c:pt>
              <c:pt idx="3">
                <c:v>0</c:v>
              </c:pt>
              <c:pt idx="4">
                <c:v>1500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900</c:v>
              </c:pt>
              <c:pt idx="24">
                <c:v>0</c:v>
              </c:pt>
              <c:pt idx="25">
                <c:v>2200</c:v>
              </c:pt>
              <c:pt idx="26">
                <c:v>1100</c:v>
              </c:pt>
              <c:pt idx="27">
                <c:v>0</c:v>
              </c:pt>
              <c:pt idx="28">
                <c:v>0</c:v>
              </c:pt>
              <c:pt idx="29">
                <c:v>1600</c:v>
              </c:pt>
              <c:pt idx="30">
                <c:v>1600</c:v>
              </c:pt>
              <c:pt idx="31">
                <c:v>0</c:v>
              </c:pt>
              <c:pt idx="32">
                <c:v>0</c:v>
              </c:pt>
              <c:pt idx="33">
                <c:v>0</c:v>
              </c:pt>
              <c:pt idx="34">
                <c:v>0</c:v>
              </c:pt>
              <c:pt idx="35">
                <c:v>0</c:v>
              </c:pt>
              <c:pt idx="36">
                <c:v>0</c:v>
              </c:pt>
              <c:pt idx="37">
                <c:v>2000</c:v>
              </c:pt>
              <c:pt idx="38">
                <c:v>1200</c:v>
              </c:pt>
              <c:pt idx="39">
                <c:v>0</c:v>
              </c:pt>
              <c:pt idx="40">
                <c:v>0</c:v>
              </c:pt>
              <c:pt idx="41">
                <c:v>0</c:v>
              </c:pt>
              <c:pt idx="42">
                <c:v>0</c:v>
              </c:pt>
              <c:pt idx="43">
                <c:v>1500</c:v>
              </c:pt>
              <c:pt idx="44">
                <c:v>1500</c:v>
              </c:pt>
              <c:pt idx="45">
                <c:v>1300</c:v>
              </c:pt>
              <c:pt idx="46">
                <c:v>2000</c:v>
              </c:pt>
              <c:pt idx="47">
                <c:v>1800</c:v>
              </c:pt>
              <c:pt idx="48">
                <c:v>0</c:v>
              </c:pt>
              <c:pt idx="49">
                <c:v>0</c:v>
              </c:pt>
              <c:pt idx="50">
                <c:v>1200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1300</c:v>
              </c:pt>
              <c:pt idx="67">
                <c:v>1900</c:v>
              </c:pt>
              <c:pt idx="68">
                <c:v>700</c:v>
              </c:pt>
              <c:pt idx="69">
                <c:v>0</c:v>
              </c:pt>
              <c:pt idx="70">
                <c:v>0</c:v>
              </c:pt>
              <c:pt idx="71">
                <c:v>0</c:v>
              </c:pt>
              <c:pt idx="72">
                <c:v>0</c:v>
              </c:pt>
              <c:pt idx="73">
                <c:v>2000</c:v>
              </c:pt>
              <c:pt idx="74">
                <c:v>2300</c:v>
              </c:pt>
              <c:pt idx="75">
                <c:v>0</c:v>
              </c:pt>
              <c:pt idx="76">
                <c:v>0</c:v>
              </c:pt>
              <c:pt idx="77">
                <c:v>0</c:v>
              </c:pt>
              <c:pt idx="78">
                <c:v>700</c:v>
              </c:pt>
              <c:pt idx="79">
                <c:v>0</c:v>
              </c:pt>
              <c:pt idx="80">
                <c:v>700</c:v>
              </c:pt>
              <c:pt idx="81">
                <c:v>500</c:v>
              </c:pt>
              <c:pt idx="82">
                <c:v>1200</c:v>
              </c:pt>
              <c:pt idx="83">
                <c:v>0</c:v>
              </c:pt>
              <c:pt idx="84">
                <c:v>0</c:v>
              </c:pt>
              <c:pt idx="85">
                <c:v>1300</c:v>
              </c:pt>
              <c:pt idx="86">
                <c:v>1800</c:v>
              </c:pt>
              <c:pt idx="87">
                <c:v>2000</c:v>
              </c:pt>
              <c:pt idx="88">
                <c:v>1700</c:v>
              </c:pt>
              <c:pt idx="89">
                <c:v>0</c:v>
              </c:pt>
              <c:pt idx="90">
                <c:v>0</c:v>
              </c:pt>
              <c:pt idx="91">
                <c:v>0</c:v>
              </c:pt>
              <c:pt idx="92">
                <c:v>400</c:v>
              </c:pt>
              <c:pt idx="93">
                <c:v>600</c:v>
              </c:pt>
              <c:pt idx="94">
                <c:v>900</c:v>
              </c:pt>
              <c:pt idx="95">
                <c:v>1200</c:v>
              </c:pt>
              <c:pt idx="96">
                <c:v>1400</c:v>
              </c:pt>
              <c:pt idx="97">
                <c:v>0</c:v>
              </c:pt>
              <c:pt idx="98">
                <c:v>0</c:v>
              </c:pt>
              <c:pt idx="99">
                <c:v>1500</c:v>
              </c:pt>
              <c:pt idx="100">
                <c:v>0</c:v>
              </c:pt>
              <c:pt idx="101">
                <c:v>0</c:v>
              </c:pt>
              <c:pt idx="102">
                <c:v>0</c:v>
              </c:pt>
              <c:pt idx="103">
                <c:v>0</c:v>
              </c:pt>
              <c:pt idx="104">
                <c:v>0</c:v>
              </c:pt>
              <c:pt idx="105">
                <c:v>0</c:v>
              </c:pt>
              <c:pt idx="106">
                <c:v>1000</c:v>
              </c:pt>
              <c:pt idx="107">
                <c:v>0</c:v>
              </c:pt>
              <c:pt idx="108">
                <c:v>0</c:v>
              </c:pt>
              <c:pt idx="109">
                <c:v>0</c:v>
              </c:pt>
              <c:pt idx="110">
                <c:v>700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Lit>
          </c:val>
          <c:extLst>
            <c:ext xmlns:c16="http://schemas.microsoft.com/office/drawing/2014/chart" uri="{C3380CC4-5D6E-409C-BE32-E72D297353CC}">
              <c16:uniqueId val="{00000000-2C34-4C99-A3B0-0B4A382DF422}"/>
            </c:ext>
          </c:extLst>
        </c:ser>
        <c:dLbls>
          <c:showLegendKey val="0"/>
          <c:showVal val="0"/>
          <c:showCatName val="0"/>
          <c:showSerName val="0"/>
          <c:showPercent val="0"/>
          <c:showBubbleSize val="0"/>
        </c:dLbls>
        <c:axId val="105781120"/>
        <c:axId val="105779200"/>
      </c:areaChart>
      <c:lineChart>
        <c:grouping val="standard"/>
        <c:varyColors val="0"/>
        <c:ser>
          <c:idx val="0"/>
          <c:order val="0"/>
          <c:tx>
            <c:v>Actual TSD</c:v>
          </c:tx>
          <c:marker>
            <c:symbol val="none"/>
          </c:marker>
          <c:cat>
            <c:numLit>
              <c:formatCode>General</c:formatCode>
              <c:ptCount val="146"/>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numLit>
          </c:cat>
          <c:val>
            <c:numLit>
              <c:formatCode>General</c:formatCode>
              <c:ptCount val="149"/>
              <c:pt idx="0">
                <c:v>42233</c:v>
              </c:pt>
              <c:pt idx="1">
                <c:v>46367</c:v>
              </c:pt>
              <c:pt idx="2">
                <c:v>47467</c:v>
              </c:pt>
              <c:pt idx="3">
                <c:v>45643</c:v>
              </c:pt>
              <c:pt idx="4">
                <c:v>44845</c:v>
              </c:pt>
              <c:pt idx="5">
                <c:v>43846</c:v>
              </c:pt>
              <c:pt idx="6">
                <c:v>37000</c:v>
              </c:pt>
              <c:pt idx="7">
                <c:v>40800</c:v>
              </c:pt>
              <c:pt idx="8">
                <c:v>44196</c:v>
              </c:pt>
              <c:pt idx="9">
                <c:v>42343</c:v>
              </c:pt>
              <c:pt idx="10">
                <c:v>43401</c:v>
              </c:pt>
              <c:pt idx="11">
                <c:v>43436</c:v>
              </c:pt>
              <c:pt idx="12">
                <c:v>40705</c:v>
              </c:pt>
              <c:pt idx="13">
                <c:v>40209</c:v>
              </c:pt>
              <c:pt idx="14">
                <c:v>40231</c:v>
              </c:pt>
              <c:pt idx="15">
                <c:v>44166</c:v>
              </c:pt>
              <c:pt idx="16">
                <c:v>43323</c:v>
              </c:pt>
              <c:pt idx="17">
                <c:v>43232</c:v>
              </c:pt>
              <c:pt idx="18">
                <c:v>43998</c:v>
              </c:pt>
              <c:pt idx="19">
                <c:v>42709</c:v>
              </c:pt>
              <c:pt idx="20">
                <c:v>38872</c:v>
              </c:pt>
              <c:pt idx="21">
                <c:v>40916</c:v>
              </c:pt>
              <c:pt idx="22">
                <c:v>45948</c:v>
              </c:pt>
              <c:pt idx="23">
                <c:v>47169</c:v>
              </c:pt>
              <c:pt idx="24">
                <c:v>47784</c:v>
              </c:pt>
              <c:pt idx="25">
                <c:v>46475</c:v>
              </c:pt>
              <c:pt idx="26">
                <c:v>46059</c:v>
              </c:pt>
              <c:pt idx="27">
                <c:v>42442</c:v>
              </c:pt>
              <c:pt idx="28">
                <c:v>43505</c:v>
              </c:pt>
              <c:pt idx="29">
                <c:v>46247</c:v>
              </c:pt>
              <c:pt idx="30">
                <c:v>46877</c:v>
              </c:pt>
              <c:pt idx="31">
                <c:v>43356</c:v>
              </c:pt>
              <c:pt idx="32">
                <c:v>42930</c:v>
              </c:pt>
              <c:pt idx="33">
                <c:v>42989</c:v>
              </c:pt>
              <c:pt idx="34">
                <c:v>40927</c:v>
              </c:pt>
              <c:pt idx="35">
                <c:v>39955</c:v>
              </c:pt>
              <c:pt idx="36">
                <c:v>46419</c:v>
              </c:pt>
              <c:pt idx="37">
                <c:v>46888</c:v>
              </c:pt>
              <c:pt idx="38">
                <c:v>47023</c:v>
              </c:pt>
              <c:pt idx="39">
                <c:v>44882</c:v>
              </c:pt>
              <c:pt idx="40">
                <c:v>42604</c:v>
              </c:pt>
              <c:pt idx="41">
                <c:v>40068</c:v>
              </c:pt>
              <c:pt idx="42">
                <c:v>42021</c:v>
              </c:pt>
              <c:pt idx="43">
                <c:v>47065</c:v>
              </c:pt>
              <c:pt idx="44">
                <c:v>46455</c:v>
              </c:pt>
              <c:pt idx="45">
                <c:v>44678</c:v>
              </c:pt>
              <c:pt idx="46">
                <c:v>45577</c:v>
              </c:pt>
              <c:pt idx="47">
                <c:v>45602</c:v>
              </c:pt>
              <c:pt idx="48">
                <c:v>43694</c:v>
              </c:pt>
              <c:pt idx="49">
                <c:v>44997</c:v>
              </c:pt>
              <c:pt idx="50">
                <c:v>45420</c:v>
              </c:pt>
              <c:pt idx="51">
                <c:v>46325</c:v>
              </c:pt>
              <c:pt idx="52">
                <c:v>45469</c:v>
              </c:pt>
              <c:pt idx="53">
                <c:v>44453</c:v>
              </c:pt>
              <c:pt idx="54">
                <c:v>42430</c:v>
              </c:pt>
              <c:pt idx="55">
                <c:v>39396</c:v>
              </c:pt>
              <c:pt idx="56">
                <c:v>41047</c:v>
              </c:pt>
              <c:pt idx="57">
                <c:v>41694</c:v>
              </c:pt>
              <c:pt idx="58">
                <c:v>32820</c:v>
              </c:pt>
              <c:pt idx="59">
                <c:v>36170</c:v>
              </c:pt>
              <c:pt idx="60">
                <c:v>42256</c:v>
              </c:pt>
              <c:pt idx="61">
                <c:v>41585</c:v>
              </c:pt>
              <c:pt idx="62">
                <c:v>39522</c:v>
              </c:pt>
              <c:pt idx="63">
                <c:v>39283</c:v>
              </c:pt>
              <c:pt idx="64">
                <c:v>39343</c:v>
              </c:pt>
              <c:pt idx="65">
                <c:v>38502</c:v>
              </c:pt>
              <c:pt idx="66">
                <c:v>46609</c:v>
              </c:pt>
              <c:pt idx="67">
                <c:v>46357</c:v>
              </c:pt>
              <c:pt idx="68">
                <c:v>45826</c:v>
              </c:pt>
              <c:pt idx="69">
                <c:v>44365</c:v>
              </c:pt>
              <c:pt idx="70">
                <c:v>44157</c:v>
              </c:pt>
              <c:pt idx="71">
                <c:v>44444</c:v>
              </c:pt>
              <c:pt idx="72">
                <c:v>46571</c:v>
              </c:pt>
              <c:pt idx="73">
                <c:v>47023</c:v>
              </c:pt>
              <c:pt idx="74">
                <c:v>47825</c:v>
              </c:pt>
              <c:pt idx="75">
                <c:v>46575</c:v>
              </c:pt>
              <c:pt idx="76">
                <c:v>39483</c:v>
              </c:pt>
              <c:pt idx="77">
                <c:v>39178</c:v>
              </c:pt>
              <c:pt idx="78">
                <c:v>46486</c:v>
              </c:pt>
              <c:pt idx="79">
                <c:v>45089</c:v>
              </c:pt>
              <c:pt idx="80">
                <c:v>45733</c:v>
              </c:pt>
              <c:pt idx="81">
                <c:v>46836</c:v>
              </c:pt>
              <c:pt idx="82">
                <c:v>46628</c:v>
              </c:pt>
              <c:pt idx="83">
                <c:v>44965</c:v>
              </c:pt>
              <c:pt idx="84">
                <c:v>45961</c:v>
              </c:pt>
              <c:pt idx="85">
                <c:v>47074</c:v>
              </c:pt>
              <c:pt idx="86">
                <c:v>47742</c:v>
              </c:pt>
              <c:pt idx="87">
                <c:v>48800</c:v>
              </c:pt>
              <c:pt idx="88">
                <c:v>47017</c:v>
              </c:pt>
              <c:pt idx="89">
                <c:v>45206</c:v>
              </c:pt>
              <c:pt idx="90">
                <c:v>40399</c:v>
              </c:pt>
              <c:pt idx="91">
                <c:v>42150</c:v>
              </c:pt>
              <c:pt idx="92">
                <c:v>47742</c:v>
              </c:pt>
              <c:pt idx="93">
                <c:v>47216</c:v>
              </c:pt>
              <c:pt idx="94">
                <c:v>48583</c:v>
              </c:pt>
              <c:pt idx="95">
                <c:v>47947</c:v>
              </c:pt>
              <c:pt idx="96">
                <c:v>47511</c:v>
              </c:pt>
              <c:pt idx="97">
                <c:v>44854</c:v>
              </c:pt>
              <c:pt idx="98">
                <c:v>44211</c:v>
              </c:pt>
              <c:pt idx="99">
                <c:v>46685</c:v>
              </c:pt>
              <c:pt idx="100">
                <c:v>46198</c:v>
              </c:pt>
              <c:pt idx="101">
                <c:v>45755</c:v>
              </c:pt>
              <c:pt idx="102">
                <c:v>45241</c:v>
              </c:pt>
              <c:pt idx="103">
                <c:v>41848</c:v>
              </c:pt>
              <c:pt idx="104">
                <c:v>39632</c:v>
              </c:pt>
              <c:pt idx="105">
                <c:v>41548</c:v>
              </c:pt>
              <c:pt idx="106">
                <c:v>45498</c:v>
              </c:pt>
              <c:pt idx="107">
                <c:v>46108</c:v>
              </c:pt>
              <c:pt idx="108">
                <c:v>43849</c:v>
              </c:pt>
              <c:pt idx="109">
                <c:v>43708</c:v>
              </c:pt>
              <c:pt idx="110">
                <c:v>42046</c:v>
              </c:pt>
              <c:pt idx="111">
                <c:v>38690</c:v>
              </c:pt>
              <c:pt idx="112">
                <c:v>37401</c:v>
              </c:pt>
              <c:pt idx="113">
                <c:v>43986</c:v>
              </c:pt>
              <c:pt idx="114">
                <c:v>43544</c:v>
              </c:pt>
              <c:pt idx="115">
                <c:v>42222</c:v>
              </c:pt>
              <c:pt idx="116">
                <c:v>41662</c:v>
              </c:pt>
              <c:pt idx="117">
                <c:v>40026</c:v>
              </c:pt>
              <c:pt idx="118">
                <c:v>38312</c:v>
              </c:pt>
              <c:pt idx="119">
                <c:v>38566</c:v>
              </c:pt>
              <c:pt idx="120">
                <c:v>42240</c:v>
              </c:pt>
              <c:pt idx="121">
                <c:v>42483</c:v>
              </c:pt>
              <c:pt idx="122">
                <c:v>42609</c:v>
              </c:pt>
              <c:pt idx="123">
                <c:v>43419</c:v>
              </c:pt>
              <c:pt idx="124">
                <c:v>41845</c:v>
              </c:pt>
              <c:pt idx="125">
                <c:v>34492</c:v>
              </c:pt>
              <c:pt idx="126">
                <c:v>37477</c:v>
              </c:pt>
              <c:pt idx="127">
                <c:v>42846</c:v>
              </c:pt>
              <c:pt idx="128">
                <c:v>43767</c:v>
              </c:pt>
              <c:pt idx="129">
                <c:v>42129</c:v>
              </c:pt>
              <c:pt idx="130">
                <c:v>42009</c:v>
              </c:pt>
              <c:pt idx="131">
                <c:v>41020</c:v>
              </c:pt>
              <c:pt idx="132">
                <c:v>38475</c:v>
              </c:pt>
              <c:pt idx="133">
                <c:v>37340</c:v>
              </c:pt>
              <c:pt idx="134">
                <c:v>42638</c:v>
              </c:pt>
              <c:pt idx="135">
                <c:v>42281</c:v>
              </c:pt>
              <c:pt idx="136">
                <c:v>41634</c:v>
              </c:pt>
              <c:pt idx="137">
                <c:v>40681</c:v>
              </c:pt>
              <c:pt idx="138">
                <c:v>39357</c:v>
              </c:pt>
              <c:pt idx="139">
                <c:v>35507</c:v>
              </c:pt>
              <c:pt idx="140">
                <c:v>37886</c:v>
              </c:pt>
              <c:pt idx="141">
                <c:v>43630</c:v>
              </c:pt>
              <c:pt idx="142">
                <c:v>42839</c:v>
              </c:pt>
              <c:pt idx="143">
                <c:v>41143</c:v>
              </c:pt>
              <c:pt idx="144">
                <c:v>41281</c:v>
              </c:pt>
              <c:pt idx="145">
                <c:v>38921</c:v>
              </c:pt>
              <c:pt idx="146">
                <c:v>37899</c:v>
              </c:pt>
              <c:pt idx="147">
                <c:v>35539</c:v>
              </c:pt>
              <c:pt idx="148">
                <c:v>42738</c:v>
              </c:pt>
            </c:numLit>
          </c:val>
          <c:smooth val="0"/>
          <c:extLst>
            <c:ext xmlns:c16="http://schemas.microsoft.com/office/drawing/2014/chart" uri="{C3380CC4-5D6E-409C-BE32-E72D297353CC}">
              <c16:uniqueId val="{00000001-2C34-4C99-A3B0-0B4A382DF422}"/>
            </c:ext>
          </c:extLst>
        </c:ser>
        <c:ser>
          <c:idx val="1"/>
          <c:order val="1"/>
          <c:tx>
            <c:v>Weather Corrected TSD</c:v>
          </c:tx>
          <c:spPr>
            <a:ln>
              <a:prstDash val="sysDash"/>
            </a:ln>
          </c:spPr>
          <c:marker>
            <c:symbol val="none"/>
          </c:marker>
          <c:cat>
            <c:numLit>
              <c:formatCode>General</c:formatCode>
              <c:ptCount val="146"/>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numLit>
          </c:cat>
          <c:val>
            <c:numLit>
              <c:formatCode>General</c:formatCode>
              <c:ptCount val="149"/>
              <c:pt idx="0">
                <c:v>38750</c:v>
              </c:pt>
              <c:pt idx="1">
                <c:v>43998</c:v>
              </c:pt>
              <c:pt idx="2">
                <c:v>43898</c:v>
              </c:pt>
              <c:pt idx="3">
                <c:v>43628</c:v>
              </c:pt>
              <c:pt idx="4">
                <c:v>43904</c:v>
              </c:pt>
              <c:pt idx="5">
                <c:v>42658</c:v>
              </c:pt>
              <c:pt idx="6">
                <c:v>38522</c:v>
              </c:pt>
              <c:pt idx="7">
                <c:v>40737</c:v>
              </c:pt>
              <c:pt idx="8">
                <c:v>44370</c:v>
              </c:pt>
              <c:pt idx="9">
                <c:v>44391</c:v>
              </c:pt>
              <c:pt idx="10">
                <c:v>45020</c:v>
              </c:pt>
              <c:pt idx="11">
                <c:v>44838</c:v>
              </c:pt>
              <c:pt idx="12">
                <c:v>42904</c:v>
              </c:pt>
              <c:pt idx="13">
                <c:v>40060</c:v>
              </c:pt>
              <c:pt idx="14">
                <c:v>41238</c:v>
              </c:pt>
              <c:pt idx="15">
                <c:v>45258</c:v>
              </c:pt>
              <c:pt idx="16">
                <c:v>44919</c:v>
              </c:pt>
              <c:pt idx="17">
                <c:v>45843</c:v>
              </c:pt>
              <c:pt idx="18">
                <c:v>45790</c:v>
              </c:pt>
              <c:pt idx="19">
                <c:v>44367</c:v>
              </c:pt>
              <c:pt idx="20">
                <c:v>40649</c:v>
              </c:pt>
              <c:pt idx="21">
                <c:v>42102</c:v>
              </c:pt>
              <c:pt idx="22">
                <c:v>46012</c:v>
              </c:pt>
              <c:pt idx="23">
                <c:v>46672</c:v>
              </c:pt>
              <c:pt idx="24">
                <c:v>46831</c:v>
              </c:pt>
              <c:pt idx="25">
                <c:v>46795</c:v>
              </c:pt>
              <c:pt idx="26">
                <c:v>45416</c:v>
              </c:pt>
              <c:pt idx="27">
                <c:v>41402</c:v>
              </c:pt>
              <c:pt idx="28">
                <c:v>42633</c:v>
              </c:pt>
              <c:pt idx="29">
                <c:v>46662</c:v>
              </c:pt>
              <c:pt idx="30">
                <c:v>47748</c:v>
              </c:pt>
              <c:pt idx="31">
                <c:v>46568</c:v>
              </c:pt>
              <c:pt idx="32">
                <c:v>45957</c:v>
              </c:pt>
              <c:pt idx="33">
                <c:v>44587</c:v>
              </c:pt>
              <c:pt idx="34">
                <c:v>41533</c:v>
              </c:pt>
              <c:pt idx="35">
                <c:v>42271</c:v>
              </c:pt>
              <c:pt idx="36">
                <c:v>47552</c:v>
              </c:pt>
              <c:pt idx="37">
                <c:v>47733</c:v>
              </c:pt>
              <c:pt idx="38">
                <c:v>48463</c:v>
              </c:pt>
              <c:pt idx="39">
                <c:v>46785</c:v>
              </c:pt>
              <c:pt idx="40">
                <c:v>44867</c:v>
              </c:pt>
              <c:pt idx="41">
                <c:v>42264</c:v>
              </c:pt>
              <c:pt idx="42">
                <c:v>43267</c:v>
              </c:pt>
              <c:pt idx="43">
                <c:v>47797</c:v>
              </c:pt>
              <c:pt idx="44">
                <c:v>47998</c:v>
              </c:pt>
              <c:pt idx="45">
                <c:v>47211</c:v>
              </c:pt>
              <c:pt idx="46">
                <c:v>47289</c:v>
              </c:pt>
              <c:pt idx="47">
                <c:v>45965</c:v>
              </c:pt>
              <c:pt idx="48">
                <c:v>43073</c:v>
              </c:pt>
              <c:pt idx="49">
                <c:v>43664</c:v>
              </c:pt>
              <c:pt idx="50">
                <c:v>47435</c:v>
              </c:pt>
              <c:pt idx="51">
                <c:v>46857</c:v>
              </c:pt>
              <c:pt idx="52">
                <c:v>46451</c:v>
              </c:pt>
              <c:pt idx="53">
                <c:v>45371</c:v>
              </c:pt>
              <c:pt idx="54">
                <c:v>43098</c:v>
              </c:pt>
              <c:pt idx="55">
                <c:v>40419</c:v>
              </c:pt>
              <c:pt idx="56">
                <c:v>41067</c:v>
              </c:pt>
              <c:pt idx="57">
                <c:v>40619</c:v>
              </c:pt>
              <c:pt idx="58">
                <c:v>33228</c:v>
              </c:pt>
              <c:pt idx="59">
                <c:v>36193</c:v>
              </c:pt>
              <c:pt idx="60">
                <c:v>41724</c:v>
              </c:pt>
              <c:pt idx="61">
                <c:v>41546</c:v>
              </c:pt>
              <c:pt idx="62">
                <c:v>40767</c:v>
              </c:pt>
              <c:pt idx="63">
                <c:v>40685</c:v>
              </c:pt>
              <c:pt idx="64">
                <c:v>41142</c:v>
              </c:pt>
              <c:pt idx="65">
                <c:v>39271</c:v>
              </c:pt>
              <c:pt idx="66">
                <c:v>46428</c:v>
              </c:pt>
              <c:pt idx="67">
                <c:v>45815</c:v>
              </c:pt>
              <c:pt idx="68">
                <c:v>45503</c:v>
              </c:pt>
              <c:pt idx="69">
                <c:v>42502</c:v>
              </c:pt>
              <c:pt idx="70">
                <c:v>42850</c:v>
              </c:pt>
              <c:pt idx="71">
                <c:v>46953</c:v>
              </c:pt>
              <c:pt idx="72">
                <c:v>47375</c:v>
              </c:pt>
              <c:pt idx="73">
                <c:v>47446</c:v>
              </c:pt>
              <c:pt idx="74">
                <c:v>48277</c:v>
              </c:pt>
              <c:pt idx="75">
                <c:v>46450</c:v>
              </c:pt>
              <c:pt idx="76">
                <c:v>43080</c:v>
              </c:pt>
              <c:pt idx="77">
                <c:v>43390</c:v>
              </c:pt>
              <c:pt idx="78">
                <c:v>47457</c:v>
              </c:pt>
              <c:pt idx="79">
                <c:v>46929</c:v>
              </c:pt>
              <c:pt idx="80">
                <c:v>47349</c:v>
              </c:pt>
              <c:pt idx="81">
                <c:v>47015</c:v>
              </c:pt>
              <c:pt idx="82">
                <c:v>46508</c:v>
              </c:pt>
              <c:pt idx="83">
                <c:v>42446</c:v>
              </c:pt>
              <c:pt idx="84">
                <c:v>43876</c:v>
              </c:pt>
              <c:pt idx="85">
                <c:v>47074</c:v>
              </c:pt>
              <c:pt idx="86">
                <c:v>46830</c:v>
              </c:pt>
              <c:pt idx="87">
                <c:v>46504</c:v>
              </c:pt>
              <c:pt idx="88">
                <c:v>46429</c:v>
              </c:pt>
              <c:pt idx="89">
                <c:v>45329</c:v>
              </c:pt>
              <c:pt idx="90">
                <c:v>41677</c:v>
              </c:pt>
              <c:pt idx="91">
                <c:v>43171</c:v>
              </c:pt>
              <c:pt idx="92">
                <c:v>47003</c:v>
              </c:pt>
              <c:pt idx="93">
                <c:v>48059</c:v>
              </c:pt>
              <c:pt idx="94">
                <c:v>46894</c:v>
              </c:pt>
              <c:pt idx="95">
                <c:v>46806</c:v>
              </c:pt>
              <c:pt idx="96">
                <c:v>45870</c:v>
              </c:pt>
              <c:pt idx="97">
                <c:v>42508</c:v>
              </c:pt>
              <c:pt idx="98">
                <c:v>42876</c:v>
              </c:pt>
              <c:pt idx="99">
                <c:v>46515</c:v>
              </c:pt>
              <c:pt idx="100">
                <c:v>46386</c:v>
              </c:pt>
              <c:pt idx="101">
                <c:v>45396</c:v>
              </c:pt>
              <c:pt idx="102">
                <c:v>45601</c:v>
              </c:pt>
              <c:pt idx="103">
                <c:v>44519</c:v>
              </c:pt>
              <c:pt idx="104">
                <c:v>40461</c:v>
              </c:pt>
              <c:pt idx="105">
                <c:v>42045</c:v>
              </c:pt>
              <c:pt idx="106">
                <c:v>46109</c:v>
              </c:pt>
              <c:pt idx="107">
                <c:v>46334</c:v>
              </c:pt>
              <c:pt idx="108">
                <c:v>45477</c:v>
              </c:pt>
              <c:pt idx="109">
                <c:v>45277</c:v>
              </c:pt>
              <c:pt idx="110">
                <c:v>44986</c:v>
              </c:pt>
              <c:pt idx="111">
                <c:v>41150</c:v>
              </c:pt>
              <c:pt idx="112">
                <c:v>40345</c:v>
              </c:pt>
              <c:pt idx="113">
                <c:v>45165</c:v>
              </c:pt>
              <c:pt idx="114">
                <c:v>44856</c:v>
              </c:pt>
              <c:pt idx="115">
                <c:v>44041</c:v>
              </c:pt>
              <c:pt idx="116">
                <c:v>44048</c:v>
              </c:pt>
              <c:pt idx="117">
                <c:v>42835</c:v>
              </c:pt>
              <c:pt idx="118">
                <c:v>40015</c:v>
              </c:pt>
              <c:pt idx="119">
                <c:v>41305</c:v>
              </c:pt>
              <c:pt idx="120">
                <c:v>45220</c:v>
              </c:pt>
              <c:pt idx="121">
                <c:v>45069</c:v>
              </c:pt>
              <c:pt idx="122">
                <c:v>44957</c:v>
              </c:pt>
              <c:pt idx="123">
                <c:v>44601</c:v>
              </c:pt>
              <c:pt idx="124">
                <c:v>42530</c:v>
              </c:pt>
              <c:pt idx="125">
                <c:v>37507</c:v>
              </c:pt>
              <c:pt idx="126">
                <c:v>38771</c:v>
              </c:pt>
              <c:pt idx="127">
                <c:v>43483</c:v>
              </c:pt>
              <c:pt idx="128">
                <c:v>42791</c:v>
              </c:pt>
              <c:pt idx="129">
                <c:v>42904</c:v>
              </c:pt>
              <c:pt idx="130">
                <c:v>42349</c:v>
              </c:pt>
              <c:pt idx="131">
                <c:v>41335</c:v>
              </c:pt>
              <c:pt idx="132">
                <c:v>37464</c:v>
              </c:pt>
              <c:pt idx="133">
                <c:v>37412</c:v>
              </c:pt>
              <c:pt idx="134">
                <c:v>42048</c:v>
              </c:pt>
              <c:pt idx="135">
                <c:v>41820</c:v>
              </c:pt>
              <c:pt idx="136">
                <c:v>41543</c:v>
              </c:pt>
              <c:pt idx="137">
                <c:v>40613</c:v>
              </c:pt>
              <c:pt idx="138">
                <c:v>39043</c:v>
              </c:pt>
              <c:pt idx="139">
                <c:v>36332</c:v>
              </c:pt>
              <c:pt idx="140">
                <c:v>37198</c:v>
              </c:pt>
              <c:pt idx="141">
                <c:v>41424</c:v>
              </c:pt>
              <c:pt idx="142">
                <c:v>41622</c:v>
              </c:pt>
              <c:pt idx="143">
                <c:v>41470</c:v>
              </c:pt>
              <c:pt idx="144">
                <c:v>40624</c:v>
              </c:pt>
              <c:pt idx="145">
                <c:v>39063</c:v>
              </c:pt>
              <c:pt idx="146">
                <c:v>35789</c:v>
              </c:pt>
              <c:pt idx="147">
                <c:v>35369</c:v>
              </c:pt>
              <c:pt idx="148">
                <c:v>40454</c:v>
              </c:pt>
            </c:numLit>
          </c:val>
          <c:smooth val="0"/>
          <c:extLst>
            <c:ext xmlns:c16="http://schemas.microsoft.com/office/drawing/2014/chart" uri="{C3380CC4-5D6E-409C-BE32-E72D297353CC}">
              <c16:uniqueId val="{00000002-2C34-4C99-A3B0-0B4A382DF422}"/>
            </c:ext>
          </c:extLst>
        </c:ser>
        <c:dLbls>
          <c:showLegendKey val="0"/>
          <c:showVal val="0"/>
          <c:showCatName val="0"/>
          <c:showSerName val="0"/>
          <c:showPercent val="0"/>
          <c:showBubbleSize val="0"/>
        </c:dLbls>
        <c:marker val="1"/>
        <c:smooth val="0"/>
        <c:axId val="105775488"/>
        <c:axId val="105777024"/>
      </c:lineChart>
      <c:catAx>
        <c:axId val="105775488"/>
        <c:scaling>
          <c:orientation val="minMax"/>
        </c:scaling>
        <c:delete val="0"/>
        <c:axPos val="b"/>
        <c:numFmt formatCode="m/d/yyyy" sourceLinked="0"/>
        <c:majorTickMark val="none"/>
        <c:minorTickMark val="none"/>
        <c:tickLblPos val="nextTo"/>
        <c:txPr>
          <a:bodyPr rot="-5400000" vert="horz"/>
          <a:lstStyle/>
          <a:p>
            <a:pPr>
              <a:defRPr/>
            </a:pPr>
            <a:endParaRPr lang="en-US"/>
          </a:p>
        </c:txPr>
        <c:crossAx val="105777024"/>
        <c:crosses val="autoZero"/>
        <c:auto val="1"/>
        <c:lblAlgn val="ctr"/>
        <c:lblOffset val="100"/>
        <c:noMultiLvlLbl val="1"/>
      </c:catAx>
      <c:valAx>
        <c:axId val="105777024"/>
        <c:scaling>
          <c:orientation val="minMax"/>
          <c:min val="30000"/>
        </c:scaling>
        <c:delete val="0"/>
        <c:axPos val="l"/>
        <c:majorGridlines/>
        <c:title>
          <c:tx>
            <c:rich>
              <a:bodyPr rot="-5400000" vert="horz"/>
              <a:lstStyle/>
              <a:p>
                <a:pPr>
                  <a:defRPr/>
                </a:pPr>
                <a:r>
                  <a:rPr lang="en-US"/>
                  <a:t>Demand (MW)</a:t>
                </a:r>
              </a:p>
            </c:rich>
          </c:tx>
          <c:overlay val="0"/>
        </c:title>
        <c:numFmt formatCode="General" sourceLinked="1"/>
        <c:majorTickMark val="none"/>
        <c:minorTickMark val="none"/>
        <c:tickLblPos val="nextTo"/>
        <c:crossAx val="105775488"/>
        <c:crosses val="autoZero"/>
        <c:crossBetween val="between"/>
      </c:valAx>
      <c:valAx>
        <c:axId val="105779200"/>
        <c:scaling>
          <c:orientation val="minMax"/>
        </c:scaling>
        <c:delete val="0"/>
        <c:axPos val="r"/>
        <c:title>
          <c:tx>
            <c:rich>
              <a:bodyPr rot="-5400000" vert="horz"/>
              <a:lstStyle/>
              <a:p>
                <a:pPr>
                  <a:defRPr/>
                </a:pPr>
                <a:r>
                  <a:rPr lang="en-US"/>
                  <a:t>Customer Demand Management (MW)</a:t>
                </a:r>
              </a:p>
            </c:rich>
          </c:tx>
          <c:overlay val="0"/>
        </c:title>
        <c:numFmt formatCode="General" sourceLinked="1"/>
        <c:majorTickMark val="out"/>
        <c:minorTickMark val="none"/>
        <c:tickLblPos val="nextTo"/>
        <c:crossAx val="105781120"/>
        <c:crosses val="max"/>
        <c:crossBetween val="between"/>
      </c:valAx>
      <c:catAx>
        <c:axId val="105781120"/>
        <c:scaling>
          <c:orientation val="minMax"/>
        </c:scaling>
        <c:delete val="1"/>
        <c:axPos val="b"/>
        <c:numFmt formatCode="General" sourceLinked="1"/>
        <c:majorTickMark val="out"/>
        <c:minorTickMark val="none"/>
        <c:tickLblPos val="nextTo"/>
        <c:crossAx val="105779200"/>
        <c:crosses val="autoZero"/>
        <c:auto val="1"/>
        <c:lblAlgn val="ctr"/>
        <c:lblOffset val="100"/>
        <c:noMultiLvlLbl val="1"/>
      </c:cat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2736879017715954E-2"/>
          <c:y val="1.2739266007091068E-2"/>
          <c:w val="0.91840165311857169"/>
          <c:h val="0.81044822978084097"/>
        </c:manualLayout>
      </c:layout>
      <c:barChart>
        <c:barDir val="col"/>
        <c:grouping val="clustered"/>
        <c:varyColors val="0"/>
        <c:ser>
          <c:idx val="2"/>
          <c:order val="0"/>
          <c:tx>
            <c:v>TRAID's</c:v>
          </c:tx>
          <c:spPr>
            <a:ln>
              <a:solidFill>
                <a:schemeClr val="tx1"/>
              </a:solidFill>
            </a:ln>
          </c:spPr>
          <c:invertIfNegative val="0"/>
          <c:cat>
            <c:numLit>
              <c:formatCode>General</c:formatCode>
              <c:ptCount val="146"/>
              <c:pt idx="0">
                <c:v>42668</c:v>
              </c:pt>
              <c:pt idx="1">
                <c:v>42669</c:v>
              </c:pt>
              <c:pt idx="2">
                <c:v>42670</c:v>
              </c:pt>
              <c:pt idx="3">
                <c:v>42671</c:v>
              </c:pt>
              <c:pt idx="4">
                <c:v>42672</c:v>
              </c:pt>
              <c:pt idx="5">
                <c:v>42673</c:v>
              </c:pt>
              <c:pt idx="6">
                <c:v>42674</c:v>
              </c:pt>
              <c:pt idx="7">
                <c:v>42675</c:v>
              </c:pt>
              <c:pt idx="8">
                <c:v>42676</c:v>
              </c:pt>
              <c:pt idx="9">
                <c:v>42677</c:v>
              </c:pt>
              <c:pt idx="10">
                <c:v>42678</c:v>
              </c:pt>
              <c:pt idx="11">
                <c:v>42679</c:v>
              </c:pt>
              <c:pt idx="12">
                <c:v>42680</c:v>
              </c:pt>
              <c:pt idx="13">
                <c:v>42681</c:v>
              </c:pt>
              <c:pt idx="14">
                <c:v>42682</c:v>
              </c:pt>
              <c:pt idx="15">
                <c:v>42683</c:v>
              </c:pt>
              <c:pt idx="16">
                <c:v>42684</c:v>
              </c:pt>
              <c:pt idx="17">
                <c:v>42685</c:v>
              </c:pt>
              <c:pt idx="18">
                <c:v>42686</c:v>
              </c:pt>
              <c:pt idx="19">
                <c:v>42687</c:v>
              </c:pt>
              <c:pt idx="20">
                <c:v>42688</c:v>
              </c:pt>
              <c:pt idx="21">
                <c:v>42689</c:v>
              </c:pt>
              <c:pt idx="22">
                <c:v>42690</c:v>
              </c:pt>
              <c:pt idx="23">
                <c:v>42691</c:v>
              </c:pt>
              <c:pt idx="24">
                <c:v>42692</c:v>
              </c:pt>
              <c:pt idx="25">
                <c:v>42693</c:v>
              </c:pt>
              <c:pt idx="26">
                <c:v>42694</c:v>
              </c:pt>
              <c:pt idx="27">
                <c:v>42695</c:v>
              </c:pt>
              <c:pt idx="28">
                <c:v>42696</c:v>
              </c:pt>
              <c:pt idx="29">
                <c:v>42697</c:v>
              </c:pt>
              <c:pt idx="30">
                <c:v>42698</c:v>
              </c:pt>
              <c:pt idx="31">
                <c:v>42699</c:v>
              </c:pt>
              <c:pt idx="32">
                <c:v>42700</c:v>
              </c:pt>
              <c:pt idx="33">
                <c:v>42701</c:v>
              </c:pt>
              <c:pt idx="34">
                <c:v>42702</c:v>
              </c:pt>
              <c:pt idx="35">
                <c:v>42703</c:v>
              </c:pt>
              <c:pt idx="36">
                <c:v>42704</c:v>
              </c:pt>
              <c:pt idx="37">
                <c:v>42705</c:v>
              </c:pt>
              <c:pt idx="38">
                <c:v>42706</c:v>
              </c:pt>
              <c:pt idx="39">
                <c:v>42707</c:v>
              </c:pt>
              <c:pt idx="40">
                <c:v>42708</c:v>
              </c:pt>
              <c:pt idx="41">
                <c:v>42709</c:v>
              </c:pt>
              <c:pt idx="42">
                <c:v>42710</c:v>
              </c:pt>
              <c:pt idx="43">
                <c:v>42711</c:v>
              </c:pt>
              <c:pt idx="44">
                <c:v>42712</c:v>
              </c:pt>
              <c:pt idx="45">
                <c:v>42713</c:v>
              </c:pt>
              <c:pt idx="46">
                <c:v>42714</c:v>
              </c:pt>
              <c:pt idx="47">
                <c:v>42715</c:v>
              </c:pt>
              <c:pt idx="48">
                <c:v>42716</c:v>
              </c:pt>
              <c:pt idx="49">
                <c:v>42717</c:v>
              </c:pt>
              <c:pt idx="50">
                <c:v>42718</c:v>
              </c:pt>
              <c:pt idx="51">
                <c:v>42719</c:v>
              </c:pt>
              <c:pt idx="52">
                <c:v>42720</c:v>
              </c:pt>
              <c:pt idx="53">
                <c:v>42721</c:v>
              </c:pt>
              <c:pt idx="54">
                <c:v>42722</c:v>
              </c:pt>
              <c:pt idx="55">
                <c:v>42723</c:v>
              </c:pt>
              <c:pt idx="56">
                <c:v>42724</c:v>
              </c:pt>
              <c:pt idx="57">
                <c:v>42725</c:v>
              </c:pt>
              <c:pt idx="58">
                <c:v>42726</c:v>
              </c:pt>
              <c:pt idx="59">
                <c:v>42727</c:v>
              </c:pt>
              <c:pt idx="60">
                <c:v>42728</c:v>
              </c:pt>
              <c:pt idx="61">
                <c:v>42729</c:v>
              </c:pt>
              <c:pt idx="62">
                <c:v>42730</c:v>
              </c:pt>
              <c:pt idx="63">
                <c:v>42731</c:v>
              </c:pt>
              <c:pt idx="64">
                <c:v>42732</c:v>
              </c:pt>
              <c:pt idx="65">
                <c:v>42733</c:v>
              </c:pt>
              <c:pt idx="66">
                <c:v>42734</c:v>
              </c:pt>
              <c:pt idx="67">
                <c:v>42735</c:v>
              </c:pt>
              <c:pt idx="68">
                <c:v>42736</c:v>
              </c:pt>
              <c:pt idx="69">
                <c:v>42737</c:v>
              </c:pt>
              <c:pt idx="70">
                <c:v>42738</c:v>
              </c:pt>
              <c:pt idx="71">
                <c:v>42739</c:v>
              </c:pt>
              <c:pt idx="72">
                <c:v>42740</c:v>
              </c:pt>
              <c:pt idx="73">
                <c:v>42741</c:v>
              </c:pt>
              <c:pt idx="74">
                <c:v>42742</c:v>
              </c:pt>
              <c:pt idx="75">
                <c:v>42743</c:v>
              </c:pt>
              <c:pt idx="76">
                <c:v>42744</c:v>
              </c:pt>
              <c:pt idx="77">
                <c:v>42745</c:v>
              </c:pt>
              <c:pt idx="78">
                <c:v>42746</c:v>
              </c:pt>
              <c:pt idx="79">
                <c:v>42747</c:v>
              </c:pt>
              <c:pt idx="80">
                <c:v>42748</c:v>
              </c:pt>
              <c:pt idx="81">
                <c:v>42749</c:v>
              </c:pt>
              <c:pt idx="82">
                <c:v>42750</c:v>
              </c:pt>
              <c:pt idx="83">
                <c:v>42751</c:v>
              </c:pt>
              <c:pt idx="84">
                <c:v>42752</c:v>
              </c:pt>
              <c:pt idx="85">
                <c:v>42753</c:v>
              </c:pt>
              <c:pt idx="86">
                <c:v>42754</c:v>
              </c:pt>
              <c:pt idx="87">
                <c:v>42755</c:v>
              </c:pt>
              <c:pt idx="88">
                <c:v>42756</c:v>
              </c:pt>
              <c:pt idx="89">
                <c:v>42757</c:v>
              </c:pt>
              <c:pt idx="90">
                <c:v>42758</c:v>
              </c:pt>
              <c:pt idx="91">
                <c:v>42759</c:v>
              </c:pt>
              <c:pt idx="92">
                <c:v>42760</c:v>
              </c:pt>
              <c:pt idx="93">
                <c:v>42761</c:v>
              </c:pt>
              <c:pt idx="94">
                <c:v>42762</c:v>
              </c:pt>
              <c:pt idx="95">
                <c:v>42763</c:v>
              </c:pt>
              <c:pt idx="96">
                <c:v>42764</c:v>
              </c:pt>
              <c:pt idx="97">
                <c:v>42765</c:v>
              </c:pt>
              <c:pt idx="98">
                <c:v>42766</c:v>
              </c:pt>
              <c:pt idx="99">
                <c:v>42767</c:v>
              </c:pt>
              <c:pt idx="100">
                <c:v>42768</c:v>
              </c:pt>
            </c:numLit>
          </c:cat>
          <c:val>
            <c:numLit>
              <c:formatCode>General</c:formatCode>
              <c:ptCount val="96"/>
              <c:pt idx="25">
                <c:v>16</c:v>
              </c:pt>
              <c:pt idx="43">
                <c:v>16</c:v>
              </c:pt>
              <c:pt idx="87">
                <c:v>16</c:v>
              </c:pt>
            </c:numLit>
          </c:val>
          <c:extLst>
            <c:ext xmlns:c16="http://schemas.microsoft.com/office/drawing/2014/chart" uri="{C3380CC4-5D6E-409C-BE32-E72D297353CC}">
              <c16:uniqueId val="{00000000-25A7-4963-81AD-5ADE417B7FE6}"/>
            </c:ext>
          </c:extLst>
        </c:ser>
        <c:dLbls>
          <c:showLegendKey val="0"/>
          <c:showVal val="0"/>
          <c:showCatName val="0"/>
          <c:showSerName val="0"/>
          <c:showPercent val="0"/>
          <c:showBubbleSize val="0"/>
        </c:dLbls>
        <c:gapWidth val="150"/>
        <c:axId val="103990016"/>
        <c:axId val="103991552"/>
      </c:barChart>
      <c:lineChart>
        <c:grouping val="standard"/>
        <c:varyColors val="0"/>
        <c:ser>
          <c:idx val="3"/>
          <c:order val="1"/>
          <c:tx>
            <c:v>Actual Temp</c:v>
          </c:tx>
          <c:marker>
            <c:symbol val="none"/>
          </c:marker>
          <c:cat>
            <c:numLit>
              <c:formatCode>General</c:formatCode>
              <c:ptCount val="147"/>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pt idx="146">
                <c:v>43547</c:v>
              </c:pt>
            </c:numLit>
          </c:cat>
          <c:val>
            <c:numLit>
              <c:formatCode>General</c:formatCode>
              <c:ptCount val="147"/>
              <c:pt idx="0">
                <c:v>6.3</c:v>
              </c:pt>
              <c:pt idx="1">
                <c:v>5.5</c:v>
              </c:pt>
              <c:pt idx="2">
                <c:v>7.2</c:v>
              </c:pt>
              <c:pt idx="3">
                <c:v>9.9</c:v>
              </c:pt>
              <c:pt idx="4">
                <c:v>7.5</c:v>
              </c:pt>
              <c:pt idx="5">
                <c:v>8</c:v>
              </c:pt>
              <c:pt idx="6">
                <c:v>11.9</c:v>
              </c:pt>
              <c:pt idx="7">
                <c:v>10.8</c:v>
              </c:pt>
              <c:pt idx="8">
                <c:v>11.9</c:v>
              </c:pt>
              <c:pt idx="9">
                <c:v>13.5</c:v>
              </c:pt>
              <c:pt idx="10">
                <c:v>10.6</c:v>
              </c:pt>
              <c:pt idx="11">
                <c:v>10.6</c:v>
              </c:pt>
              <c:pt idx="12">
                <c:v>11.1</c:v>
              </c:pt>
              <c:pt idx="13">
                <c:v>9.6999999999999993</c:v>
              </c:pt>
              <c:pt idx="14">
                <c:v>9.4</c:v>
              </c:pt>
              <c:pt idx="15">
                <c:v>10.5</c:v>
              </c:pt>
              <c:pt idx="16">
                <c:v>10.7</c:v>
              </c:pt>
              <c:pt idx="17">
                <c:v>12.1</c:v>
              </c:pt>
              <c:pt idx="18">
                <c:v>12</c:v>
              </c:pt>
              <c:pt idx="19">
                <c:v>11.1</c:v>
              </c:pt>
              <c:pt idx="20">
                <c:v>7.7</c:v>
              </c:pt>
              <c:pt idx="21">
                <c:v>7.9</c:v>
              </c:pt>
              <c:pt idx="22">
                <c:v>6.8</c:v>
              </c:pt>
              <c:pt idx="23">
                <c:v>4.5</c:v>
              </c:pt>
              <c:pt idx="24">
                <c:v>4.8</c:v>
              </c:pt>
              <c:pt idx="25">
                <c:v>4.2</c:v>
              </c:pt>
              <c:pt idx="26">
                <c:v>6.6</c:v>
              </c:pt>
              <c:pt idx="27">
                <c:v>7.1</c:v>
              </c:pt>
              <c:pt idx="28">
                <c:v>6.2</c:v>
              </c:pt>
              <c:pt idx="29">
                <c:v>5.2</c:v>
              </c:pt>
              <c:pt idx="30">
                <c:v>7.2</c:v>
              </c:pt>
              <c:pt idx="31">
                <c:v>13.2</c:v>
              </c:pt>
              <c:pt idx="32">
                <c:v>9.8000000000000007</c:v>
              </c:pt>
              <c:pt idx="33">
                <c:v>8.1999999999999993</c:v>
              </c:pt>
              <c:pt idx="34">
                <c:v>10.7</c:v>
              </c:pt>
              <c:pt idx="35">
                <c:v>12</c:v>
              </c:pt>
              <c:pt idx="36">
                <c:v>7.5</c:v>
              </c:pt>
              <c:pt idx="37">
                <c:v>4.8</c:v>
              </c:pt>
              <c:pt idx="38">
                <c:v>9.8000000000000007</c:v>
              </c:pt>
              <c:pt idx="39">
                <c:v>12.2</c:v>
              </c:pt>
              <c:pt idx="40">
                <c:v>6.9</c:v>
              </c:pt>
              <c:pt idx="41">
                <c:v>9.6</c:v>
              </c:pt>
              <c:pt idx="42">
                <c:v>7.6</c:v>
              </c:pt>
              <c:pt idx="43">
                <c:v>6.8</c:v>
              </c:pt>
              <c:pt idx="44">
                <c:v>6.8</c:v>
              </c:pt>
              <c:pt idx="45">
                <c:v>5.3</c:v>
              </c:pt>
              <c:pt idx="46">
                <c:v>3.1</c:v>
              </c:pt>
              <c:pt idx="47">
                <c:v>1.1000000000000001</c:v>
              </c:pt>
              <c:pt idx="48">
                <c:v>3.2</c:v>
              </c:pt>
              <c:pt idx="49">
                <c:v>6.6</c:v>
              </c:pt>
              <c:pt idx="50">
                <c:v>7.8</c:v>
              </c:pt>
              <c:pt idx="51">
                <c:v>7.9</c:v>
              </c:pt>
              <c:pt idx="52">
                <c:v>6.9</c:v>
              </c:pt>
              <c:pt idx="53">
                <c:v>8</c:v>
              </c:pt>
              <c:pt idx="54">
                <c:v>9.1</c:v>
              </c:pt>
              <c:pt idx="55">
                <c:v>7.9</c:v>
              </c:pt>
              <c:pt idx="56">
                <c:v>8.3000000000000007</c:v>
              </c:pt>
              <c:pt idx="57">
                <c:v>3.8</c:v>
              </c:pt>
              <c:pt idx="58">
                <c:v>7.7</c:v>
              </c:pt>
              <c:pt idx="59">
                <c:v>8.6</c:v>
              </c:pt>
              <c:pt idx="60">
                <c:v>7.2</c:v>
              </c:pt>
              <c:pt idx="61">
                <c:v>8.6</c:v>
              </c:pt>
              <c:pt idx="62">
                <c:v>10</c:v>
              </c:pt>
              <c:pt idx="63">
                <c:v>10.1</c:v>
              </c:pt>
              <c:pt idx="64">
                <c:v>9.4</c:v>
              </c:pt>
              <c:pt idx="65">
                <c:v>7.3</c:v>
              </c:pt>
              <c:pt idx="66">
                <c:v>3.3</c:v>
              </c:pt>
              <c:pt idx="67">
                <c:v>3</c:v>
              </c:pt>
              <c:pt idx="68">
                <c:v>3.2</c:v>
              </c:pt>
              <c:pt idx="69">
                <c:v>5.0999999999999996</c:v>
              </c:pt>
              <c:pt idx="70">
                <c:v>9</c:v>
              </c:pt>
              <c:pt idx="71">
                <c:v>10.5</c:v>
              </c:pt>
              <c:pt idx="72">
                <c:v>6.3</c:v>
              </c:pt>
              <c:pt idx="73">
                <c:v>3.4</c:v>
              </c:pt>
              <c:pt idx="74">
                <c:v>6.5</c:v>
              </c:pt>
              <c:pt idx="75">
                <c:v>7.5</c:v>
              </c:pt>
              <c:pt idx="76">
                <c:v>9.5</c:v>
              </c:pt>
              <c:pt idx="77">
                <c:v>9.8000000000000007</c:v>
              </c:pt>
              <c:pt idx="78">
                <c:v>7.3</c:v>
              </c:pt>
              <c:pt idx="79">
                <c:v>8.9</c:v>
              </c:pt>
              <c:pt idx="80">
                <c:v>5.3</c:v>
              </c:pt>
              <c:pt idx="81">
                <c:v>2.5</c:v>
              </c:pt>
              <c:pt idx="82">
                <c:v>3.9</c:v>
              </c:pt>
              <c:pt idx="83">
                <c:v>4.2</c:v>
              </c:pt>
              <c:pt idx="84">
                <c:v>4</c:v>
              </c:pt>
              <c:pt idx="85">
                <c:v>4.7</c:v>
              </c:pt>
              <c:pt idx="86">
                <c:v>1.6</c:v>
              </c:pt>
              <c:pt idx="87">
                <c:v>1.2</c:v>
              </c:pt>
              <c:pt idx="88">
                <c:v>4.2</c:v>
              </c:pt>
              <c:pt idx="89">
                <c:v>10.1</c:v>
              </c:pt>
              <c:pt idx="90">
                <c:v>8.4</c:v>
              </c:pt>
              <c:pt idx="91">
                <c:v>5.4</c:v>
              </c:pt>
              <c:pt idx="92">
                <c:v>3.3</c:v>
              </c:pt>
              <c:pt idx="93">
                <c:v>2.5</c:v>
              </c:pt>
              <c:pt idx="94">
                <c:v>1.5</c:v>
              </c:pt>
              <c:pt idx="95">
                <c:v>0.6</c:v>
              </c:pt>
              <c:pt idx="96">
                <c:v>1.8</c:v>
              </c:pt>
              <c:pt idx="97">
                <c:v>2.7</c:v>
              </c:pt>
              <c:pt idx="98">
                <c:v>4.7</c:v>
              </c:pt>
              <c:pt idx="99">
                <c:v>7.7</c:v>
              </c:pt>
              <c:pt idx="100">
                <c:v>6.5</c:v>
              </c:pt>
              <c:pt idx="101">
                <c:v>8.4</c:v>
              </c:pt>
              <c:pt idx="102">
                <c:v>7</c:v>
              </c:pt>
              <c:pt idx="103">
                <c:v>9.1999999999999993</c:v>
              </c:pt>
              <c:pt idx="104">
                <c:v>8.1</c:v>
              </c:pt>
              <c:pt idx="105">
                <c:v>5.8</c:v>
              </c:pt>
              <c:pt idx="106">
                <c:v>7.3</c:v>
              </c:pt>
              <c:pt idx="107">
                <c:v>10</c:v>
              </c:pt>
              <c:pt idx="108">
                <c:v>9.6</c:v>
              </c:pt>
              <c:pt idx="109">
                <c:v>10</c:v>
              </c:pt>
              <c:pt idx="110">
                <c:v>11.7</c:v>
              </c:pt>
              <c:pt idx="111">
                <c:v>11.4</c:v>
              </c:pt>
              <c:pt idx="112">
                <c:v>11.3</c:v>
              </c:pt>
              <c:pt idx="113">
                <c:v>8.6</c:v>
              </c:pt>
              <c:pt idx="114">
                <c:v>8.8000000000000007</c:v>
              </c:pt>
              <c:pt idx="115">
                <c:v>10.7</c:v>
              </c:pt>
              <c:pt idx="116">
                <c:v>13</c:v>
              </c:pt>
              <c:pt idx="117">
                <c:v>12.6</c:v>
              </c:pt>
              <c:pt idx="118">
                <c:v>13.1</c:v>
              </c:pt>
              <c:pt idx="119">
                <c:v>12.5</c:v>
              </c:pt>
              <c:pt idx="120">
                <c:v>14.3</c:v>
              </c:pt>
              <c:pt idx="121">
                <c:v>15.5</c:v>
              </c:pt>
              <c:pt idx="122">
                <c:v>15.2</c:v>
              </c:pt>
              <c:pt idx="123">
                <c:v>9.6</c:v>
              </c:pt>
              <c:pt idx="124">
                <c:v>10.199999999999999</c:v>
              </c:pt>
              <c:pt idx="125">
                <c:v>11.4</c:v>
              </c:pt>
              <c:pt idx="126">
                <c:v>10.199999999999999</c:v>
              </c:pt>
              <c:pt idx="127">
                <c:v>7.4</c:v>
              </c:pt>
              <c:pt idx="128">
                <c:v>9.5</c:v>
              </c:pt>
              <c:pt idx="129">
                <c:v>11.3</c:v>
              </c:pt>
              <c:pt idx="130">
                <c:v>7.9</c:v>
              </c:pt>
              <c:pt idx="131">
                <c:v>7.8</c:v>
              </c:pt>
              <c:pt idx="132">
                <c:v>8.8000000000000007</c:v>
              </c:pt>
              <c:pt idx="133">
                <c:v>5.5</c:v>
              </c:pt>
              <c:pt idx="134">
                <c:v>8.6</c:v>
              </c:pt>
              <c:pt idx="135">
                <c:v>6.2</c:v>
              </c:pt>
              <c:pt idx="136">
                <c:v>9.3000000000000007</c:v>
              </c:pt>
              <c:pt idx="137">
                <c:v>10.6</c:v>
              </c:pt>
              <c:pt idx="138">
                <c:v>10.3</c:v>
              </c:pt>
              <c:pt idx="139">
                <c:v>9.9</c:v>
              </c:pt>
              <c:pt idx="140">
                <c:v>8.1</c:v>
              </c:pt>
              <c:pt idx="141">
                <c:v>8.5</c:v>
              </c:pt>
              <c:pt idx="142">
                <c:v>11.7</c:v>
              </c:pt>
              <c:pt idx="143">
                <c:v>13.3</c:v>
              </c:pt>
              <c:pt idx="144">
                <c:v>12.9</c:v>
              </c:pt>
              <c:pt idx="145">
                <c:v>11.2</c:v>
              </c:pt>
              <c:pt idx="146">
                <c:v>10.199999999999999</c:v>
              </c:pt>
            </c:numLit>
          </c:val>
          <c:smooth val="0"/>
          <c:extLst>
            <c:ext xmlns:c16="http://schemas.microsoft.com/office/drawing/2014/chart" uri="{C3380CC4-5D6E-409C-BE32-E72D297353CC}">
              <c16:uniqueId val="{00000001-25A7-4963-81AD-5ADE417B7FE6}"/>
            </c:ext>
          </c:extLst>
        </c:ser>
        <c:ser>
          <c:idx val="0"/>
          <c:order val="2"/>
          <c:tx>
            <c:v>Seasonal Normal</c:v>
          </c:tx>
          <c:spPr>
            <a:ln>
              <a:solidFill>
                <a:srgbClr val="00B050"/>
              </a:solidFill>
            </a:ln>
          </c:spPr>
          <c:marker>
            <c:symbol val="none"/>
          </c:marker>
          <c:cat>
            <c:numLit>
              <c:formatCode>General</c:formatCode>
              <c:ptCount val="147"/>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pt idx="146">
                <c:v>43547</c:v>
              </c:pt>
            </c:numLit>
          </c:cat>
          <c:val>
            <c:numLit>
              <c:formatCode>General</c:formatCode>
              <c:ptCount val="147"/>
              <c:pt idx="0">
                <c:v>12.09</c:v>
              </c:pt>
              <c:pt idx="1">
                <c:v>11.97</c:v>
              </c:pt>
              <c:pt idx="2">
                <c:v>11.84</c:v>
              </c:pt>
              <c:pt idx="3">
                <c:v>11.71</c:v>
              </c:pt>
              <c:pt idx="4">
                <c:v>11.57</c:v>
              </c:pt>
              <c:pt idx="5">
                <c:v>11.43</c:v>
              </c:pt>
              <c:pt idx="6">
                <c:v>11.28</c:v>
              </c:pt>
              <c:pt idx="7">
                <c:v>11.14</c:v>
              </c:pt>
              <c:pt idx="8">
                <c:v>10.99</c:v>
              </c:pt>
              <c:pt idx="9">
                <c:v>10.84</c:v>
              </c:pt>
              <c:pt idx="10">
                <c:v>10.69</c:v>
              </c:pt>
              <c:pt idx="11">
                <c:v>10.53</c:v>
              </c:pt>
              <c:pt idx="12">
                <c:v>10.38</c:v>
              </c:pt>
              <c:pt idx="13">
                <c:v>10.23</c:v>
              </c:pt>
              <c:pt idx="14">
                <c:v>10.07</c:v>
              </c:pt>
              <c:pt idx="15">
                <c:v>9.92</c:v>
              </c:pt>
              <c:pt idx="16">
                <c:v>9.76</c:v>
              </c:pt>
              <c:pt idx="17">
                <c:v>9.61</c:v>
              </c:pt>
              <c:pt idx="18">
                <c:v>9.4499999999999993</c:v>
              </c:pt>
              <c:pt idx="19">
                <c:v>9.2899999999999991</c:v>
              </c:pt>
              <c:pt idx="20">
                <c:v>9.14</c:v>
              </c:pt>
              <c:pt idx="21">
                <c:v>8.99</c:v>
              </c:pt>
              <c:pt idx="22">
                <c:v>8.85</c:v>
              </c:pt>
              <c:pt idx="23">
                <c:v>8.7100000000000009</c:v>
              </c:pt>
              <c:pt idx="24">
                <c:v>8.57</c:v>
              </c:pt>
              <c:pt idx="25">
                <c:v>8.4499999999999993</c:v>
              </c:pt>
              <c:pt idx="26">
                <c:v>8.33</c:v>
              </c:pt>
              <c:pt idx="27">
                <c:v>8.2100000000000009</c:v>
              </c:pt>
              <c:pt idx="28">
                <c:v>8.1</c:v>
              </c:pt>
              <c:pt idx="29">
                <c:v>8</c:v>
              </c:pt>
              <c:pt idx="30">
                <c:v>7.9</c:v>
              </c:pt>
              <c:pt idx="31">
                <c:v>7.8</c:v>
              </c:pt>
              <c:pt idx="32">
                <c:v>7.71</c:v>
              </c:pt>
              <c:pt idx="33">
                <c:v>7.62</c:v>
              </c:pt>
              <c:pt idx="34">
                <c:v>7.53</c:v>
              </c:pt>
              <c:pt idx="35">
                <c:v>7.44</c:v>
              </c:pt>
              <c:pt idx="36">
                <c:v>7.35</c:v>
              </c:pt>
              <c:pt idx="37">
                <c:v>7.26</c:v>
              </c:pt>
              <c:pt idx="38">
                <c:v>7.18</c:v>
              </c:pt>
              <c:pt idx="39">
                <c:v>7.09</c:v>
              </c:pt>
              <c:pt idx="40">
                <c:v>7.01</c:v>
              </c:pt>
              <c:pt idx="41">
                <c:v>6.93</c:v>
              </c:pt>
              <c:pt idx="42">
                <c:v>6.86</c:v>
              </c:pt>
              <c:pt idx="43">
                <c:v>6.79</c:v>
              </c:pt>
              <c:pt idx="44">
                <c:v>6.72</c:v>
              </c:pt>
              <c:pt idx="45">
                <c:v>6.65</c:v>
              </c:pt>
              <c:pt idx="46">
                <c:v>6.6</c:v>
              </c:pt>
              <c:pt idx="47">
                <c:v>6.54</c:v>
              </c:pt>
              <c:pt idx="48">
                <c:v>6.49</c:v>
              </c:pt>
              <c:pt idx="49">
                <c:v>6.44</c:v>
              </c:pt>
              <c:pt idx="50">
                <c:v>6.4</c:v>
              </c:pt>
              <c:pt idx="51">
                <c:v>6.37</c:v>
              </c:pt>
              <c:pt idx="52">
                <c:v>6.33</c:v>
              </c:pt>
              <c:pt idx="53">
                <c:v>6.31</c:v>
              </c:pt>
              <c:pt idx="54">
                <c:v>6.28</c:v>
              </c:pt>
              <c:pt idx="55">
                <c:v>6.26</c:v>
              </c:pt>
              <c:pt idx="56">
                <c:v>6.24</c:v>
              </c:pt>
              <c:pt idx="57">
                <c:v>6.22</c:v>
              </c:pt>
              <c:pt idx="58">
                <c:v>6.2</c:v>
              </c:pt>
              <c:pt idx="59">
                <c:v>6.19</c:v>
              </c:pt>
              <c:pt idx="60">
                <c:v>6.17</c:v>
              </c:pt>
              <c:pt idx="61">
                <c:v>6.17</c:v>
              </c:pt>
              <c:pt idx="62">
                <c:v>6.16</c:v>
              </c:pt>
              <c:pt idx="63">
                <c:v>6.17</c:v>
              </c:pt>
              <c:pt idx="64">
                <c:v>6.18</c:v>
              </c:pt>
              <c:pt idx="65">
                <c:v>6.19</c:v>
              </c:pt>
              <c:pt idx="66">
                <c:v>6.21</c:v>
              </c:pt>
              <c:pt idx="67">
                <c:v>6.24</c:v>
              </c:pt>
              <c:pt idx="68">
                <c:v>6.27</c:v>
              </c:pt>
              <c:pt idx="69">
                <c:v>6.3</c:v>
              </c:pt>
              <c:pt idx="70">
                <c:v>6.34</c:v>
              </c:pt>
              <c:pt idx="71">
                <c:v>6.38</c:v>
              </c:pt>
              <c:pt idx="72">
                <c:v>6.42</c:v>
              </c:pt>
              <c:pt idx="73">
                <c:v>6.46</c:v>
              </c:pt>
              <c:pt idx="74">
                <c:v>6.49</c:v>
              </c:pt>
              <c:pt idx="75">
                <c:v>6.52</c:v>
              </c:pt>
              <c:pt idx="76">
                <c:v>6.58</c:v>
              </c:pt>
              <c:pt idx="77">
                <c:v>6.59</c:v>
              </c:pt>
              <c:pt idx="78">
                <c:v>6.59</c:v>
              </c:pt>
              <c:pt idx="79">
                <c:v>6.59</c:v>
              </c:pt>
              <c:pt idx="80">
                <c:v>6.58</c:v>
              </c:pt>
              <c:pt idx="81">
                <c:v>6.57</c:v>
              </c:pt>
              <c:pt idx="82">
                <c:v>6.56</c:v>
              </c:pt>
              <c:pt idx="83">
                <c:v>6.54</c:v>
              </c:pt>
              <c:pt idx="84">
                <c:v>6.53</c:v>
              </c:pt>
              <c:pt idx="85">
                <c:v>6.52</c:v>
              </c:pt>
              <c:pt idx="86">
                <c:v>6.5</c:v>
              </c:pt>
              <c:pt idx="87">
                <c:v>6.5</c:v>
              </c:pt>
              <c:pt idx="88">
                <c:v>6.49</c:v>
              </c:pt>
              <c:pt idx="89">
                <c:v>6.5</c:v>
              </c:pt>
              <c:pt idx="90">
                <c:v>6.5</c:v>
              </c:pt>
              <c:pt idx="91">
                <c:v>6.51</c:v>
              </c:pt>
              <c:pt idx="92">
                <c:v>6.53</c:v>
              </c:pt>
              <c:pt idx="93">
                <c:v>6.55</c:v>
              </c:pt>
              <c:pt idx="94">
                <c:v>6.58</c:v>
              </c:pt>
              <c:pt idx="95">
                <c:v>6.68</c:v>
              </c:pt>
              <c:pt idx="96">
                <c:v>6.72</c:v>
              </c:pt>
              <c:pt idx="97">
                <c:v>6.76</c:v>
              </c:pt>
              <c:pt idx="98">
                <c:v>6.8</c:v>
              </c:pt>
              <c:pt idx="99">
                <c:v>6.85</c:v>
              </c:pt>
              <c:pt idx="100">
                <c:v>6.89</c:v>
              </c:pt>
              <c:pt idx="101">
                <c:v>6.93</c:v>
              </c:pt>
              <c:pt idx="102">
                <c:v>6.98</c:v>
              </c:pt>
              <c:pt idx="103">
                <c:v>7.02</c:v>
              </c:pt>
              <c:pt idx="104">
                <c:v>7.07</c:v>
              </c:pt>
              <c:pt idx="105">
                <c:v>7.12</c:v>
              </c:pt>
              <c:pt idx="106">
                <c:v>7.17</c:v>
              </c:pt>
              <c:pt idx="107">
                <c:v>7.21</c:v>
              </c:pt>
              <c:pt idx="108">
                <c:v>7.26</c:v>
              </c:pt>
              <c:pt idx="109">
                <c:v>7.31</c:v>
              </c:pt>
              <c:pt idx="110">
                <c:v>7.36</c:v>
              </c:pt>
              <c:pt idx="111">
                <c:v>7.41</c:v>
              </c:pt>
              <c:pt idx="112">
                <c:v>7.46</c:v>
              </c:pt>
              <c:pt idx="113">
                <c:v>7.51</c:v>
              </c:pt>
              <c:pt idx="114">
                <c:v>7.57</c:v>
              </c:pt>
              <c:pt idx="115">
                <c:v>7.63</c:v>
              </c:pt>
              <c:pt idx="116">
                <c:v>7.69</c:v>
              </c:pt>
              <c:pt idx="117">
                <c:v>7.76</c:v>
              </c:pt>
              <c:pt idx="118">
                <c:v>7.84</c:v>
              </c:pt>
              <c:pt idx="119">
                <c:v>7.92</c:v>
              </c:pt>
              <c:pt idx="120">
                <c:v>8.01</c:v>
              </c:pt>
              <c:pt idx="121">
                <c:v>8.11</c:v>
              </c:pt>
              <c:pt idx="122">
                <c:v>8.2200000000000006</c:v>
              </c:pt>
              <c:pt idx="123">
                <c:v>8.33</c:v>
              </c:pt>
              <c:pt idx="124">
                <c:v>8.4600000000000009</c:v>
              </c:pt>
              <c:pt idx="125">
                <c:v>8.58</c:v>
              </c:pt>
              <c:pt idx="126">
                <c:v>8.7100000000000009</c:v>
              </c:pt>
              <c:pt idx="127">
                <c:v>8.84</c:v>
              </c:pt>
              <c:pt idx="128">
                <c:v>8.9700000000000006</c:v>
              </c:pt>
              <c:pt idx="129">
                <c:v>9.1</c:v>
              </c:pt>
              <c:pt idx="130">
                <c:v>9.2200000000000006</c:v>
              </c:pt>
              <c:pt idx="131">
                <c:v>9.34</c:v>
              </c:pt>
              <c:pt idx="132">
                <c:v>9.4600000000000009</c:v>
              </c:pt>
              <c:pt idx="133">
                <c:v>9.56</c:v>
              </c:pt>
              <c:pt idx="134">
                <c:v>9.66</c:v>
              </c:pt>
              <c:pt idx="135">
                <c:v>9.76</c:v>
              </c:pt>
              <c:pt idx="136">
                <c:v>9.85</c:v>
              </c:pt>
              <c:pt idx="137">
                <c:v>9.94</c:v>
              </c:pt>
              <c:pt idx="138">
                <c:v>10.02</c:v>
              </c:pt>
              <c:pt idx="139">
                <c:v>10.1</c:v>
              </c:pt>
              <c:pt idx="140">
                <c:v>10.18</c:v>
              </c:pt>
              <c:pt idx="141">
                <c:v>10.25</c:v>
              </c:pt>
              <c:pt idx="142">
                <c:v>10.33</c:v>
              </c:pt>
              <c:pt idx="143">
                <c:v>10.41</c:v>
              </c:pt>
              <c:pt idx="144">
                <c:v>10.4</c:v>
              </c:pt>
              <c:pt idx="145">
                <c:v>10.5</c:v>
              </c:pt>
              <c:pt idx="146">
                <c:v>10.5</c:v>
              </c:pt>
            </c:numLit>
          </c:val>
          <c:smooth val="0"/>
          <c:extLst>
            <c:ext xmlns:c16="http://schemas.microsoft.com/office/drawing/2014/chart" uri="{C3380CC4-5D6E-409C-BE32-E72D297353CC}">
              <c16:uniqueId val="{00000002-25A7-4963-81AD-5ADE417B7FE6}"/>
            </c:ext>
          </c:extLst>
        </c:ser>
        <c:dLbls>
          <c:showLegendKey val="0"/>
          <c:showVal val="0"/>
          <c:showCatName val="0"/>
          <c:showSerName val="0"/>
          <c:showPercent val="0"/>
          <c:showBubbleSize val="0"/>
        </c:dLbls>
        <c:marker val="1"/>
        <c:smooth val="0"/>
        <c:axId val="103990016"/>
        <c:axId val="103991552"/>
      </c:lineChart>
      <c:catAx>
        <c:axId val="103990016"/>
        <c:scaling>
          <c:orientation val="minMax"/>
        </c:scaling>
        <c:delete val="0"/>
        <c:axPos val="b"/>
        <c:numFmt formatCode="dd/mm/yy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03991552"/>
        <c:crosses val="autoZero"/>
        <c:auto val="1"/>
        <c:lblAlgn val="ctr"/>
        <c:lblOffset val="100"/>
        <c:noMultiLvlLbl val="1"/>
      </c:catAx>
      <c:valAx>
        <c:axId val="103991552"/>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99001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5</xdr:col>
      <xdr:colOff>466724</xdr:colOff>
      <xdr:row>1</xdr:row>
      <xdr:rowOff>0</xdr:rowOff>
    </xdr:from>
    <xdr:to>
      <xdr:col>12</xdr:col>
      <xdr:colOff>209549</xdr:colOff>
      <xdr:row>11</xdr:row>
      <xdr:rowOff>142875</xdr:rowOff>
    </xdr:to>
    <xdr:graphicFrame macro="">
      <xdr:nvGraphicFramePr>
        <xdr:cNvPr id="2" name="Chart 1">
          <a:extLst>
            <a:ext uri="{FF2B5EF4-FFF2-40B4-BE49-F238E27FC236}">
              <a16:creationId xmlns:a16="http://schemas.microsoft.com/office/drawing/2014/main" id="{EAA66E71-2820-46AA-86DE-7700BD34B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13</xdr:row>
      <xdr:rowOff>0</xdr:rowOff>
    </xdr:from>
    <xdr:to>
      <xdr:col>14</xdr:col>
      <xdr:colOff>390525</xdr:colOff>
      <xdr:row>27</xdr:row>
      <xdr:rowOff>57150</xdr:rowOff>
    </xdr:to>
    <xdr:graphicFrame macro="">
      <xdr:nvGraphicFramePr>
        <xdr:cNvPr id="3" name="Chart 2">
          <a:extLst>
            <a:ext uri="{FF2B5EF4-FFF2-40B4-BE49-F238E27FC236}">
              <a16:creationId xmlns:a16="http://schemas.microsoft.com/office/drawing/2014/main" id="{5B564FB5-0ED0-4323-8E1E-570DEF393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142875</xdr:colOff>
      <xdr:row>19</xdr:row>
      <xdr:rowOff>9525</xdr:rowOff>
    </xdr:from>
    <xdr:to>
      <xdr:col>14</xdr:col>
      <xdr:colOff>219075</xdr:colOff>
      <xdr:row>21</xdr:row>
      <xdr:rowOff>57150</xdr:rowOff>
    </xdr:to>
    <xdr:sp macro="" textlink="">
      <xdr:nvSpPr>
        <xdr:cNvPr id="4" name="TextBox 3">
          <a:extLst>
            <a:ext uri="{FF2B5EF4-FFF2-40B4-BE49-F238E27FC236}">
              <a16:creationId xmlns:a16="http://schemas.microsoft.com/office/drawing/2014/main" id="{9400A9E1-EE30-4927-8572-FF45A2ED02AF}"/>
            </a:ext>
          </a:extLst>
        </xdr:cNvPr>
        <xdr:cNvSpPr txBox="1"/>
      </xdr:nvSpPr>
      <xdr:spPr>
        <a:xfrm>
          <a:off x="8067675" y="4219575"/>
          <a:ext cx="6858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Gas</a:t>
          </a:r>
        </a:p>
      </xdr:txBody>
    </xdr:sp>
    <xdr:clientData/>
  </xdr:twoCellAnchor>
  <xdr:twoCellAnchor>
    <xdr:from>
      <xdr:col>12</xdr:col>
      <xdr:colOff>228599</xdr:colOff>
      <xdr:row>23</xdr:row>
      <xdr:rowOff>142875</xdr:rowOff>
    </xdr:from>
    <xdr:to>
      <xdr:col>14</xdr:col>
      <xdr:colOff>85724</xdr:colOff>
      <xdr:row>26</xdr:row>
      <xdr:rowOff>0</xdr:rowOff>
    </xdr:to>
    <xdr:sp macro="" textlink="">
      <xdr:nvSpPr>
        <xdr:cNvPr id="5" name="TextBox 4">
          <a:extLst>
            <a:ext uri="{FF2B5EF4-FFF2-40B4-BE49-F238E27FC236}">
              <a16:creationId xmlns:a16="http://schemas.microsoft.com/office/drawing/2014/main" id="{279AE2AE-F51E-463D-B7C9-674F045237C3}"/>
            </a:ext>
          </a:extLst>
        </xdr:cNvPr>
        <xdr:cNvSpPr txBox="1"/>
      </xdr:nvSpPr>
      <xdr:spPr>
        <a:xfrm>
          <a:off x="7543799" y="5114925"/>
          <a:ext cx="10763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Electricity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278607</xdr:colOff>
      <xdr:row>1</xdr:row>
      <xdr:rowOff>140494</xdr:rowOff>
    </xdr:from>
    <xdr:to>
      <xdr:col>9</xdr:col>
      <xdr:colOff>583407</xdr:colOff>
      <xdr:row>14</xdr:row>
      <xdr:rowOff>114300</xdr:rowOff>
    </xdr:to>
    <xdr:graphicFrame macro="">
      <xdr:nvGraphicFramePr>
        <xdr:cNvPr id="2" name="Chart 1">
          <a:extLst>
            <a:ext uri="{FF2B5EF4-FFF2-40B4-BE49-F238E27FC236}">
              <a16:creationId xmlns:a16="http://schemas.microsoft.com/office/drawing/2014/main" id="{B115DBC5-D440-4A63-8497-1036BBB3A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123825</xdr:colOff>
      <xdr:row>1</xdr:row>
      <xdr:rowOff>161925</xdr:rowOff>
    </xdr:from>
    <xdr:to>
      <xdr:col>10</xdr:col>
      <xdr:colOff>426243</xdr:colOff>
      <xdr:row>16</xdr:row>
      <xdr:rowOff>47625</xdr:rowOff>
    </xdr:to>
    <xdr:graphicFrame macro="">
      <xdr:nvGraphicFramePr>
        <xdr:cNvPr id="2" name="Chart 1">
          <a:extLst>
            <a:ext uri="{FF2B5EF4-FFF2-40B4-BE49-F238E27FC236}">
              <a16:creationId xmlns:a16="http://schemas.microsoft.com/office/drawing/2014/main" id="{9492B903-20C9-492B-8B19-EE1543BD6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207168</xdr:colOff>
      <xdr:row>1</xdr:row>
      <xdr:rowOff>169069</xdr:rowOff>
    </xdr:from>
    <xdr:to>
      <xdr:col>18</xdr:col>
      <xdr:colOff>509586</xdr:colOff>
      <xdr:row>16</xdr:row>
      <xdr:rowOff>54769</xdr:rowOff>
    </xdr:to>
    <xdr:graphicFrame macro="">
      <xdr:nvGraphicFramePr>
        <xdr:cNvPr id="3" name="Chart 2">
          <a:extLst>
            <a:ext uri="{FF2B5EF4-FFF2-40B4-BE49-F238E27FC236}">
              <a16:creationId xmlns:a16="http://schemas.microsoft.com/office/drawing/2014/main" id="{6D149A1E-6D99-47EB-B72A-0A4BB992D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240693</xdr:colOff>
      <xdr:row>1</xdr:row>
      <xdr:rowOff>127454</xdr:rowOff>
    </xdr:from>
    <xdr:to>
      <xdr:col>28</xdr:col>
      <xdr:colOff>240693</xdr:colOff>
      <xdr:row>13</xdr:row>
      <xdr:rowOff>144236</xdr:rowOff>
    </xdr:to>
    <xdr:cxnSp macro="">
      <xdr:nvCxnSpPr>
        <xdr:cNvPr id="2" name="Straight Connector 1">
          <a:extLst>
            <a:ext uri="{FF2B5EF4-FFF2-40B4-BE49-F238E27FC236}">
              <a16:creationId xmlns:a16="http://schemas.microsoft.com/office/drawing/2014/main" id="{2505CD79-2E41-49E9-A51A-FA0345840D22}"/>
            </a:ext>
          </a:extLst>
        </xdr:cNvPr>
        <xdr:cNvCxnSpPr/>
      </xdr:nvCxnSpPr>
      <xdr:spPr>
        <a:xfrm>
          <a:off x="20462268" y="289379"/>
          <a:ext cx="0" cy="2436132"/>
        </a:xfrm>
        <a:prstGeom prst="line">
          <a:avLst/>
        </a:prstGeom>
        <a:ln w="12700">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229262</xdr:colOff>
      <xdr:row>1</xdr:row>
      <xdr:rowOff>132358</xdr:rowOff>
    </xdr:from>
    <xdr:to>
      <xdr:col>19</xdr:col>
      <xdr:colOff>405350</xdr:colOff>
      <xdr:row>26</xdr:row>
      <xdr:rowOff>62770</xdr:rowOff>
    </xdr:to>
    <xdr:grpSp>
      <xdr:nvGrpSpPr>
        <xdr:cNvPr id="3" name="Group 2">
          <a:extLst>
            <a:ext uri="{FF2B5EF4-FFF2-40B4-BE49-F238E27FC236}">
              <a16:creationId xmlns:a16="http://schemas.microsoft.com/office/drawing/2014/main" id="{E8896F39-70EA-4D5E-B421-02F15B5562DF}"/>
            </a:ext>
          </a:extLst>
        </xdr:cNvPr>
        <xdr:cNvGrpSpPr/>
      </xdr:nvGrpSpPr>
      <xdr:grpSpPr>
        <a:xfrm>
          <a:off x="4372637" y="370483"/>
          <a:ext cx="8069932" cy="5073912"/>
          <a:chOff x="7039637" y="294283"/>
          <a:chExt cx="8100888" cy="4826262"/>
        </a:xfrm>
      </xdr:grpSpPr>
      <xdr:graphicFrame macro="">
        <xdr:nvGraphicFramePr>
          <xdr:cNvPr id="4" name="图表 1">
            <a:extLst>
              <a:ext uri="{FF2B5EF4-FFF2-40B4-BE49-F238E27FC236}">
                <a16:creationId xmlns:a16="http://schemas.microsoft.com/office/drawing/2014/main" id="{D777B398-6778-407D-A491-6D77419368B7}"/>
              </a:ext>
            </a:extLst>
          </xdr:cNvPr>
          <xdr:cNvGraphicFramePr>
            <a:graphicFrameLocks/>
          </xdr:cNvGraphicFramePr>
        </xdr:nvGraphicFramePr>
        <xdr:xfrm>
          <a:off x="7039637" y="294283"/>
          <a:ext cx="8100888" cy="4826262"/>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Group 4">
            <a:extLst>
              <a:ext uri="{FF2B5EF4-FFF2-40B4-BE49-F238E27FC236}">
                <a16:creationId xmlns:a16="http://schemas.microsoft.com/office/drawing/2014/main" id="{692A3235-6A52-4EFE-8CEF-312721EFCDB3}"/>
              </a:ext>
            </a:extLst>
          </xdr:cNvPr>
          <xdr:cNvGrpSpPr/>
        </xdr:nvGrpSpPr>
        <xdr:grpSpPr>
          <a:xfrm>
            <a:off x="7527832" y="1232732"/>
            <a:ext cx="1577787" cy="1382161"/>
            <a:chOff x="7527832" y="1232732"/>
            <a:chExt cx="1577787" cy="1382161"/>
          </a:xfrm>
        </xdr:grpSpPr>
        <xdr:sp macro="" textlink="">
          <xdr:nvSpPr>
            <xdr:cNvPr id="10" name="TextBox 9">
              <a:extLst>
                <a:ext uri="{FF2B5EF4-FFF2-40B4-BE49-F238E27FC236}">
                  <a16:creationId xmlns:a16="http://schemas.microsoft.com/office/drawing/2014/main" id="{14BA3227-43C4-40FB-823F-0065F5D8339E}"/>
                </a:ext>
              </a:extLst>
            </xdr:cNvPr>
            <xdr:cNvSpPr txBox="1"/>
          </xdr:nvSpPr>
          <xdr:spPr>
            <a:xfrm>
              <a:off x="7527832" y="1232732"/>
              <a:ext cx="1577787" cy="618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t>Due to the unexpected Belgian</a:t>
              </a:r>
              <a:r>
                <a:rPr lang="en-GB" sz="1000" baseline="0"/>
                <a:t> n</a:t>
              </a:r>
              <a:r>
                <a:rPr lang="en-GB" sz="1000"/>
                <a:t>uclear plant outages</a:t>
              </a:r>
              <a:r>
                <a:rPr lang="en-GB" sz="1100">
                  <a:solidFill>
                    <a:schemeClr val="tx1"/>
                  </a:solidFill>
                  <a:effectLst/>
                  <a:latin typeface="+mn-lt"/>
                  <a:ea typeface="+mn-ea"/>
                  <a:cs typeface="+mn-cs"/>
                </a:rPr>
                <a:t> </a:t>
              </a:r>
              <a:r>
                <a:rPr lang="en-GB" sz="1000"/>
                <a:t>extension to</a:t>
              </a:r>
              <a:r>
                <a:rPr lang="en-GB" sz="1000" baseline="0"/>
                <a:t> 2019</a:t>
              </a:r>
              <a:endParaRPr lang="en-GB" sz="1000"/>
            </a:p>
          </xdr:txBody>
        </xdr:sp>
        <xdr:sp macro="" textlink="">
          <xdr:nvSpPr>
            <xdr:cNvPr id="11" name="Oval 10">
              <a:extLst>
                <a:ext uri="{FF2B5EF4-FFF2-40B4-BE49-F238E27FC236}">
                  <a16:creationId xmlns:a16="http://schemas.microsoft.com/office/drawing/2014/main" id="{5E408730-014A-4C64-8F4A-C757ED6185DB}"/>
                </a:ext>
              </a:extLst>
            </xdr:cNvPr>
            <xdr:cNvSpPr/>
          </xdr:nvSpPr>
          <xdr:spPr>
            <a:xfrm>
              <a:off x="7677709" y="1987363"/>
              <a:ext cx="632012" cy="627530"/>
            </a:xfrm>
            <a:prstGeom prst="ellipse">
              <a:avLst/>
            </a:prstGeom>
            <a:noFill/>
            <a:ln>
              <a:solidFill>
                <a:schemeClr val="tx1">
                  <a:lumMod val="50000"/>
                  <a:lumOff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Arrow Connector 11">
              <a:extLst>
                <a:ext uri="{FF2B5EF4-FFF2-40B4-BE49-F238E27FC236}">
                  <a16:creationId xmlns:a16="http://schemas.microsoft.com/office/drawing/2014/main" id="{3F1AD5E3-9B6D-4120-A985-71E0656815E5}"/>
                </a:ext>
              </a:extLst>
            </xdr:cNvPr>
            <xdr:cNvCxnSpPr>
              <a:stCxn id="11" idx="0"/>
            </xdr:cNvCxnSpPr>
          </xdr:nvCxnSpPr>
          <xdr:spPr>
            <a:xfrm flipV="1">
              <a:off x="7992525" y="1789509"/>
              <a:ext cx="221597" cy="197854"/>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6" name="Group 5">
            <a:extLst>
              <a:ext uri="{FF2B5EF4-FFF2-40B4-BE49-F238E27FC236}">
                <a16:creationId xmlns:a16="http://schemas.microsoft.com/office/drawing/2014/main" id="{C05F1A3F-6A7C-4190-9D91-00A63B5B914A}"/>
              </a:ext>
            </a:extLst>
          </xdr:cNvPr>
          <xdr:cNvGrpSpPr/>
        </xdr:nvGrpSpPr>
        <xdr:grpSpPr>
          <a:xfrm>
            <a:off x="8578662" y="1808070"/>
            <a:ext cx="2748944" cy="997322"/>
            <a:chOff x="8578662" y="1808070"/>
            <a:chExt cx="2748944" cy="997322"/>
          </a:xfrm>
        </xdr:grpSpPr>
        <xdr:sp macro="" textlink="">
          <xdr:nvSpPr>
            <xdr:cNvPr id="7" name="TextBox 6">
              <a:extLst>
                <a:ext uri="{FF2B5EF4-FFF2-40B4-BE49-F238E27FC236}">
                  <a16:creationId xmlns:a16="http://schemas.microsoft.com/office/drawing/2014/main" id="{76B2F7F2-1CE3-449A-A795-D91F976A2391}"/>
                </a:ext>
              </a:extLst>
            </xdr:cNvPr>
            <xdr:cNvSpPr txBox="1"/>
          </xdr:nvSpPr>
          <xdr:spPr>
            <a:xfrm>
              <a:off x="9455684" y="1808070"/>
              <a:ext cx="1871922" cy="7315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t>Cold</a:t>
              </a:r>
              <a:r>
                <a:rPr lang="en-GB" sz="1000" baseline="0"/>
                <a:t> weather and tight margin in France and Belgium and extra unavailable plants due to French industry strikes</a:t>
              </a:r>
              <a:endParaRPr lang="en-GB" sz="1000"/>
            </a:p>
          </xdr:txBody>
        </xdr:sp>
        <xdr:sp macro="" textlink="">
          <xdr:nvSpPr>
            <xdr:cNvPr id="8" name="Oval 7">
              <a:extLst>
                <a:ext uri="{FF2B5EF4-FFF2-40B4-BE49-F238E27FC236}">
                  <a16:creationId xmlns:a16="http://schemas.microsoft.com/office/drawing/2014/main" id="{11619CCF-7F59-4672-98CC-1034EC8D919F}"/>
                </a:ext>
              </a:extLst>
            </xdr:cNvPr>
            <xdr:cNvSpPr/>
          </xdr:nvSpPr>
          <xdr:spPr>
            <a:xfrm>
              <a:off x="8578662" y="2177862"/>
              <a:ext cx="632012" cy="627530"/>
            </a:xfrm>
            <a:prstGeom prst="ellipse">
              <a:avLst/>
            </a:prstGeom>
            <a:noFill/>
            <a:ln>
              <a:solidFill>
                <a:schemeClr val="tx1">
                  <a:lumMod val="50000"/>
                  <a:lumOff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 name="Straight Arrow Connector 8">
              <a:extLst>
                <a:ext uri="{FF2B5EF4-FFF2-40B4-BE49-F238E27FC236}">
                  <a16:creationId xmlns:a16="http://schemas.microsoft.com/office/drawing/2014/main" id="{01B37338-EA85-4B3B-9C12-91159B3C9A0E}"/>
                </a:ext>
              </a:extLst>
            </xdr:cNvPr>
            <xdr:cNvCxnSpPr>
              <a:stCxn id="8" idx="6"/>
            </xdr:cNvCxnSpPr>
          </xdr:nvCxnSpPr>
          <xdr:spPr>
            <a:xfrm flipV="1">
              <a:off x="9210674" y="2301478"/>
              <a:ext cx="311945" cy="190149"/>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8224</xdr:colOff>
      <xdr:row>2</xdr:row>
      <xdr:rowOff>307698</xdr:rowOff>
    </xdr:from>
    <xdr:to>
      <xdr:col>34</xdr:col>
      <xdr:colOff>138114</xdr:colOff>
      <xdr:row>20</xdr:row>
      <xdr:rowOff>84198</xdr:rowOff>
    </xdr:to>
    <xdr:graphicFrame macro="">
      <xdr:nvGraphicFramePr>
        <xdr:cNvPr id="2" name="Chart 1">
          <a:extLst>
            <a:ext uri="{FF2B5EF4-FFF2-40B4-BE49-F238E27FC236}">
              <a16:creationId xmlns:a16="http://schemas.microsoft.com/office/drawing/2014/main" id="{7D911D21-316F-44A5-9A39-91A4BB91A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45771</xdr:colOff>
      <xdr:row>2</xdr:row>
      <xdr:rowOff>82386</xdr:rowOff>
    </xdr:from>
    <xdr:to>
      <xdr:col>34</xdr:col>
      <xdr:colOff>173975</xdr:colOff>
      <xdr:row>20</xdr:row>
      <xdr:rowOff>48986</xdr:rowOff>
    </xdr:to>
    <xdr:graphicFrame macro="">
      <xdr:nvGraphicFramePr>
        <xdr:cNvPr id="2" name="Chart 1">
          <a:extLst>
            <a:ext uri="{FF2B5EF4-FFF2-40B4-BE49-F238E27FC236}">
              <a16:creationId xmlns:a16="http://schemas.microsoft.com/office/drawing/2014/main" id="{54274D49-627E-4916-B153-C01363CB3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8534400" y="762000"/>
    <xdr:ext cx="9313333" cy="6077857"/>
    <xdr:graphicFrame macro="">
      <xdr:nvGraphicFramePr>
        <xdr:cNvPr id="2" name="Chart 1">
          <a:extLst>
            <a:ext uri="{FF2B5EF4-FFF2-40B4-BE49-F238E27FC236}">
              <a16:creationId xmlns:a16="http://schemas.microsoft.com/office/drawing/2014/main" id="{336F4EA6-ACC4-4DA6-BE3D-3A55F58004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1428751" y="2857499"/>
    <xdr:ext cx="9312088" cy="6084794"/>
    <xdr:graphicFrame macro="">
      <xdr:nvGraphicFramePr>
        <xdr:cNvPr id="2" name="Chart 1">
          <a:extLst>
            <a:ext uri="{FF2B5EF4-FFF2-40B4-BE49-F238E27FC236}">
              <a16:creationId xmlns:a16="http://schemas.microsoft.com/office/drawing/2014/main" id="{2D1905FB-556F-45D2-A443-680EB25233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598714</xdr:colOff>
      <xdr:row>3</xdr:row>
      <xdr:rowOff>111578</xdr:rowOff>
    </xdr:from>
    <xdr:to>
      <xdr:col>19</xdr:col>
      <xdr:colOff>585106</xdr:colOff>
      <xdr:row>22</xdr:row>
      <xdr:rowOff>95249</xdr:rowOff>
    </xdr:to>
    <xdr:graphicFrame macro="">
      <xdr:nvGraphicFramePr>
        <xdr:cNvPr id="3" name="Chart 2">
          <a:extLst>
            <a:ext uri="{FF2B5EF4-FFF2-40B4-BE49-F238E27FC236}">
              <a16:creationId xmlns:a16="http://schemas.microsoft.com/office/drawing/2014/main" id="{00383DA4-6DDD-4665-BB82-325748868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285748</xdr:colOff>
      <xdr:row>11</xdr:row>
      <xdr:rowOff>54428</xdr:rowOff>
    </xdr:from>
    <xdr:to>
      <xdr:col>21</xdr:col>
      <xdr:colOff>503465</xdr:colOff>
      <xdr:row>13</xdr:row>
      <xdr:rowOff>122463</xdr:rowOff>
    </xdr:to>
    <xdr:sp macro="" textlink="">
      <xdr:nvSpPr>
        <xdr:cNvPr id="4" name="TextBox 3">
          <a:extLst>
            <a:ext uri="{FF2B5EF4-FFF2-40B4-BE49-F238E27FC236}">
              <a16:creationId xmlns:a16="http://schemas.microsoft.com/office/drawing/2014/main" id="{22997A19-E834-4104-AC19-CA14F544D961}"/>
            </a:ext>
          </a:extLst>
        </xdr:cNvPr>
        <xdr:cNvSpPr txBox="1"/>
      </xdr:nvSpPr>
      <xdr:spPr>
        <a:xfrm>
          <a:off x="12191998" y="1959428"/>
          <a:ext cx="1436917" cy="44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Seasonal Normal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492125</xdr:colOff>
      <xdr:row>2</xdr:row>
      <xdr:rowOff>158750</xdr:rowOff>
    </xdr:from>
    <xdr:to>
      <xdr:col>22</xdr:col>
      <xdr:colOff>460375</xdr:colOff>
      <xdr:row>26</xdr:row>
      <xdr:rowOff>85725</xdr:rowOff>
    </xdr:to>
    <xdr:graphicFrame macro="">
      <xdr:nvGraphicFramePr>
        <xdr:cNvPr id="3" name="Chart 2">
          <a:extLst>
            <a:ext uri="{FF2B5EF4-FFF2-40B4-BE49-F238E27FC236}">
              <a16:creationId xmlns:a16="http://schemas.microsoft.com/office/drawing/2014/main" id="{6AAAC155-5C39-48DC-B421-CEDB91216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0.06338</cdr:x>
      <cdr:y>0.08116</cdr:y>
    </cdr:from>
    <cdr:to>
      <cdr:x>0.36444</cdr:x>
      <cdr:y>0.25759</cdr:y>
    </cdr:to>
    <cdr:sp macro="" textlink="">
      <cdr:nvSpPr>
        <cdr:cNvPr id="2" name="TextBox 1">
          <a:extLst xmlns:a="http://schemas.openxmlformats.org/drawingml/2006/main">
            <a:ext uri="{FF2B5EF4-FFF2-40B4-BE49-F238E27FC236}">
              <a16:creationId xmlns:a16="http://schemas.microsoft.com/office/drawing/2014/main" id="{1BDA2C15-B54A-4A6A-BCF0-67365C463B6D}"/>
            </a:ext>
          </a:extLst>
        </cdr:cNvPr>
        <cdr:cNvSpPr txBox="1"/>
      </cdr:nvSpPr>
      <cdr:spPr>
        <a:xfrm xmlns:a="http://schemas.openxmlformats.org/drawingml/2006/main">
          <a:off x="571500" y="365125"/>
          <a:ext cx="2714625" cy="793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t>Max. 97</a:t>
          </a:r>
        </a:p>
      </cdr:txBody>
    </cdr:sp>
  </cdr:relSizeAnchor>
  <cdr:relSizeAnchor xmlns:cdr="http://schemas.openxmlformats.org/drawingml/2006/chartDrawing">
    <cdr:from>
      <cdr:x>0.06901</cdr:x>
      <cdr:y>0.39238</cdr:y>
    </cdr:from>
    <cdr:to>
      <cdr:x>0.13732</cdr:x>
      <cdr:y>0.4446</cdr:y>
    </cdr:to>
    <cdr:sp macro="" textlink="">
      <cdr:nvSpPr>
        <cdr:cNvPr id="3" name="TextBox 1">
          <a:extLst xmlns:a="http://schemas.openxmlformats.org/drawingml/2006/main">
            <a:ext uri="{FF2B5EF4-FFF2-40B4-BE49-F238E27FC236}">
              <a16:creationId xmlns:a16="http://schemas.microsoft.com/office/drawing/2014/main" id="{DDDA2522-88FC-4CEB-9634-FCB5193BB19E}"/>
            </a:ext>
          </a:extLst>
        </cdr:cNvPr>
        <cdr:cNvSpPr txBox="1"/>
      </cdr:nvSpPr>
      <cdr:spPr>
        <a:xfrm xmlns:a="http://schemas.openxmlformats.org/drawingml/2006/main">
          <a:off x="622300" y="1765301"/>
          <a:ext cx="615950" cy="234950"/>
        </a:xfrm>
        <a:prstGeom xmlns:a="http://schemas.openxmlformats.org/drawingml/2006/main" prst="rect">
          <a:avLst/>
        </a:prstGeom>
        <a:solidFill xmlns:a="http://schemas.openxmlformats.org/drawingml/2006/main">
          <a:srgbClr val="0070C0"/>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chemeClr val="bg1"/>
              </a:solidFill>
            </a:rPr>
            <a:t>Avg. 58</a:t>
          </a:r>
        </a:p>
      </cdr:txBody>
    </cdr:sp>
  </cdr:relSizeAnchor>
  <cdr:relSizeAnchor xmlns:cdr="http://schemas.openxmlformats.org/drawingml/2006/chartDrawing">
    <cdr:from>
      <cdr:x>0</cdr:x>
      <cdr:y>0</cdr:y>
    </cdr:from>
    <cdr:to>
      <cdr:x>0.00563</cdr:x>
      <cdr:y>0.01129</cdr:y>
    </cdr:to>
    <cdr:sp macro="" textlink="">
      <cdr:nvSpPr>
        <cdr:cNvPr id="4" name="TextBox 1">
          <a:extLst xmlns:a="http://schemas.openxmlformats.org/drawingml/2006/main">
            <a:ext uri="{FF2B5EF4-FFF2-40B4-BE49-F238E27FC236}">
              <a16:creationId xmlns:a16="http://schemas.microsoft.com/office/drawing/2014/main" id="{DDDA2522-88FC-4CEB-9634-FCB5193BB19E}"/>
            </a:ext>
          </a:extLst>
        </cdr:cNvPr>
        <cdr:cNvSpPr txBox="1"/>
      </cdr:nvSpPr>
      <cdr:spPr>
        <a:xfrm xmlns:a="http://schemas.openxmlformats.org/drawingml/2006/main" flipH="1" flipV="1">
          <a:off x="0" y="0"/>
          <a:ext cx="50800" cy="508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200"/>
        </a:p>
      </cdr:txBody>
    </cdr:sp>
  </cdr:relSizeAnchor>
  <cdr:relSizeAnchor xmlns:cdr="http://schemas.openxmlformats.org/drawingml/2006/chartDrawing">
    <cdr:from>
      <cdr:x>0.06021</cdr:x>
      <cdr:y>0.63938</cdr:y>
    </cdr:from>
    <cdr:to>
      <cdr:x>0.16162</cdr:x>
      <cdr:y>0.79393</cdr:y>
    </cdr:to>
    <cdr:sp macro="" textlink="">
      <cdr:nvSpPr>
        <cdr:cNvPr id="5" name="TextBox 1">
          <a:extLst xmlns:a="http://schemas.openxmlformats.org/drawingml/2006/main">
            <a:ext uri="{FF2B5EF4-FFF2-40B4-BE49-F238E27FC236}">
              <a16:creationId xmlns:a16="http://schemas.microsoft.com/office/drawing/2014/main" id="{DDDA2522-88FC-4CEB-9634-FCB5193BB19E}"/>
            </a:ext>
          </a:extLst>
        </cdr:cNvPr>
        <cdr:cNvSpPr txBox="1"/>
      </cdr:nvSpPr>
      <cdr:spPr>
        <a:xfrm xmlns:a="http://schemas.openxmlformats.org/drawingml/2006/main">
          <a:off x="542925" y="2876550"/>
          <a:ext cx="914400" cy="695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t>Min.</a:t>
          </a:r>
          <a:r>
            <a:rPr lang="en-US" sz="1200" baseline="0"/>
            <a:t> 28</a:t>
          </a:r>
          <a:endParaRPr lang="en-US" sz="1200"/>
        </a:p>
      </cdr:txBody>
    </cdr:sp>
  </cdr:relSizeAnchor>
</c:userShapes>
</file>

<file path=xl/drawings/drawing2.xml><?xml version="1.0" encoding="utf-8"?>
<xdr:wsDr xmlns:xdr="http://schemas.openxmlformats.org/drawingml/2006/spreadsheetDrawing" xmlns:a="http://schemas.openxmlformats.org/drawingml/2006/main">
  <xdr:twoCellAnchor>
    <xdr:from>
      <xdr:col>12</xdr:col>
      <xdr:colOff>134471</xdr:colOff>
      <xdr:row>3</xdr:row>
      <xdr:rowOff>112059</xdr:rowOff>
    </xdr:from>
    <xdr:to>
      <xdr:col>16</xdr:col>
      <xdr:colOff>291353</xdr:colOff>
      <xdr:row>6</xdr:row>
      <xdr:rowOff>38100</xdr:rowOff>
    </xdr:to>
    <xdr:sp macro="" textlink="">
      <xdr:nvSpPr>
        <xdr:cNvPr id="2" name="TextBox 1">
          <a:extLst>
            <a:ext uri="{FF2B5EF4-FFF2-40B4-BE49-F238E27FC236}">
              <a16:creationId xmlns:a16="http://schemas.microsoft.com/office/drawing/2014/main" id="{0BDF53A8-4666-4A64-A502-99D12C0AF749}"/>
            </a:ext>
          </a:extLst>
        </xdr:cNvPr>
        <xdr:cNvSpPr txBox="1"/>
      </xdr:nvSpPr>
      <xdr:spPr>
        <a:xfrm>
          <a:off x="7964021" y="788334"/>
          <a:ext cx="2595282" cy="497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twoCellAnchor>
    <xdr:from>
      <xdr:col>12</xdr:col>
      <xdr:colOff>134471</xdr:colOff>
      <xdr:row>3</xdr:row>
      <xdr:rowOff>112059</xdr:rowOff>
    </xdr:from>
    <xdr:to>
      <xdr:col>16</xdr:col>
      <xdr:colOff>291353</xdr:colOff>
      <xdr:row>6</xdr:row>
      <xdr:rowOff>28575</xdr:rowOff>
    </xdr:to>
    <xdr:sp macro="" textlink="">
      <xdr:nvSpPr>
        <xdr:cNvPr id="4" name="TextBox 3">
          <a:extLst>
            <a:ext uri="{FF2B5EF4-FFF2-40B4-BE49-F238E27FC236}">
              <a16:creationId xmlns:a16="http://schemas.microsoft.com/office/drawing/2014/main" id="{3624177E-62BE-4819-8AF6-F1037D80683B}"/>
            </a:ext>
          </a:extLst>
        </xdr:cNvPr>
        <xdr:cNvSpPr txBox="1"/>
      </xdr:nvSpPr>
      <xdr:spPr>
        <a:xfrm>
          <a:off x="7964021" y="788334"/>
          <a:ext cx="2595282" cy="488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twoCellAnchor editAs="oneCell">
    <xdr:from>
      <xdr:col>11</xdr:col>
      <xdr:colOff>381001</xdr:colOff>
      <xdr:row>7</xdr:row>
      <xdr:rowOff>11907</xdr:rowOff>
    </xdr:from>
    <xdr:to>
      <xdr:col>26</xdr:col>
      <xdr:colOff>584360</xdr:colOff>
      <xdr:row>39</xdr:row>
      <xdr:rowOff>4287</xdr:rowOff>
    </xdr:to>
    <xdr:pic>
      <xdr:nvPicPr>
        <xdr:cNvPr id="5" name="Picture 4">
          <a:extLst>
            <a:ext uri="{FF2B5EF4-FFF2-40B4-BE49-F238E27FC236}">
              <a16:creationId xmlns:a16="http://schemas.microsoft.com/office/drawing/2014/main" id="{FB709B6A-33EA-4D6D-8518-0368142C83DF}"/>
            </a:ext>
          </a:extLst>
        </xdr:cNvPr>
        <xdr:cNvPicPr>
          <a:picLocks noChangeAspect="1"/>
        </xdr:cNvPicPr>
      </xdr:nvPicPr>
      <xdr:blipFill>
        <a:blip xmlns:r="http://schemas.openxmlformats.org/officeDocument/2006/relationships" r:embed="rId1"/>
        <a:stretch>
          <a:fillRect/>
        </a:stretch>
      </xdr:blipFill>
      <xdr:spPr>
        <a:xfrm>
          <a:off x="7584282" y="1393032"/>
          <a:ext cx="9311640" cy="60883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428625</xdr:colOff>
      <xdr:row>5</xdr:row>
      <xdr:rowOff>31750</xdr:rowOff>
    </xdr:from>
    <xdr:to>
      <xdr:col>18</xdr:col>
      <xdr:colOff>444500</xdr:colOff>
      <xdr:row>26</xdr:row>
      <xdr:rowOff>69850</xdr:rowOff>
    </xdr:to>
    <xdr:graphicFrame macro="">
      <xdr:nvGraphicFramePr>
        <xdr:cNvPr id="3" name="Chart 2">
          <a:extLst>
            <a:ext uri="{FF2B5EF4-FFF2-40B4-BE49-F238E27FC236}">
              <a16:creationId xmlns:a16="http://schemas.microsoft.com/office/drawing/2014/main" id="{DB7E1999-E467-4324-863A-A33AD955A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587375</xdr:colOff>
      <xdr:row>7</xdr:row>
      <xdr:rowOff>111125</xdr:rowOff>
    </xdr:from>
    <xdr:to>
      <xdr:col>19</xdr:col>
      <xdr:colOff>492125</xdr:colOff>
      <xdr:row>30</xdr:row>
      <xdr:rowOff>133350</xdr:rowOff>
    </xdr:to>
    <xdr:graphicFrame macro="">
      <xdr:nvGraphicFramePr>
        <xdr:cNvPr id="3" name="Chart 2">
          <a:extLst>
            <a:ext uri="{FF2B5EF4-FFF2-40B4-BE49-F238E27FC236}">
              <a16:creationId xmlns:a16="http://schemas.microsoft.com/office/drawing/2014/main" id="{A168FD8E-1FC0-406A-B19E-BADCF76EE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216693</xdr:colOff>
      <xdr:row>2</xdr:row>
      <xdr:rowOff>121442</xdr:rowOff>
    </xdr:from>
    <xdr:to>
      <xdr:col>17</xdr:col>
      <xdr:colOff>569118</xdr:colOff>
      <xdr:row>24</xdr:row>
      <xdr:rowOff>111917</xdr:rowOff>
    </xdr:to>
    <xdr:graphicFrame macro="">
      <xdr:nvGraphicFramePr>
        <xdr:cNvPr id="2" name="Chart 1">
          <a:extLst>
            <a:ext uri="{FF2B5EF4-FFF2-40B4-BE49-F238E27FC236}">
              <a16:creationId xmlns:a16="http://schemas.microsoft.com/office/drawing/2014/main" id="{B1EC1A30-DC6A-49F9-9E95-8E6B26BF9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238124</xdr:colOff>
      <xdr:row>5</xdr:row>
      <xdr:rowOff>79375</xdr:rowOff>
    </xdr:from>
    <xdr:to>
      <xdr:col>22</xdr:col>
      <xdr:colOff>0</xdr:colOff>
      <xdr:row>34</xdr:row>
      <xdr:rowOff>0</xdr:rowOff>
    </xdr:to>
    <xdr:graphicFrame macro="">
      <xdr:nvGraphicFramePr>
        <xdr:cNvPr id="3" name="Chart 2">
          <a:extLst>
            <a:ext uri="{FF2B5EF4-FFF2-40B4-BE49-F238E27FC236}">
              <a16:creationId xmlns:a16="http://schemas.microsoft.com/office/drawing/2014/main" id="{695C2586-4277-45E7-8402-5D89DB26F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153458</xdr:colOff>
      <xdr:row>2</xdr:row>
      <xdr:rowOff>56886</xdr:rowOff>
    </xdr:from>
    <xdr:to>
      <xdr:col>19</xdr:col>
      <xdr:colOff>469900</xdr:colOff>
      <xdr:row>51</xdr:row>
      <xdr:rowOff>19844</xdr:rowOff>
    </xdr:to>
    <xdr:graphicFrame macro="">
      <xdr:nvGraphicFramePr>
        <xdr:cNvPr id="3" name="Chart 2">
          <a:extLst>
            <a:ext uri="{FF2B5EF4-FFF2-40B4-BE49-F238E27FC236}">
              <a16:creationId xmlns:a16="http://schemas.microsoft.com/office/drawing/2014/main" id="{39F75B86-0381-457D-8E8A-82DED9970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468840</xdr:colOff>
      <xdr:row>2</xdr:row>
      <xdr:rowOff>60716</xdr:rowOff>
    </xdr:from>
    <xdr:to>
      <xdr:col>32</xdr:col>
      <xdr:colOff>386290</xdr:colOff>
      <xdr:row>55</xdr:row>
      <xdr:rowOff>19843</xdr:rowOff>
    </xdr:to>
    <xdr:graphicFrame macro="">
      <xdr:nvGraphicFramePr>
        <xdr:cNvPr id="4" name="Chart 3">
          <a:extLst>
            <a:ext uri="{FF2B5EF4-FFF2-40B4-BE49-F238E27FC236}">
              <a16:creationId xmlns:a16="http://schemas.microsoft.com/office/drawing/2014/main" id="{884CD7C2-5C3C-4054-A426-11B6345E3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232832</xdr:colOff>
      <xdr:row>8</xdr:row>
      <xdr:rowOff>95251</xdr:rowOff>
    </xdr:from>
    <xdr:to>
      <xdr:col>25</xdr:col>
      <xdr:colOff>158750</xdr:colOff>
      <xdr:row>11</xdr:row>
      <xdr:rowOff>21167</xdr:rowOff>
    </xdr:to>
    <xdr:sp macro="" textlink="">
      <xdr:nvSpPr>
        <xdr:cNvPr id="5" name="TextBox 4">
          <a:extLst>
            <a:ext uri="{FF2B5EF4-FFF2-40B4-BE49-F238E27FC236}">
              <a16:creationId xmlns:a16="http://schemas.microsoft.com/office/drawing/2014/main" id="{213B9236-1DAF-4DE8-AD96-3956DD2BB515}"/>
            </a:ext>
          </a:extLst>
        </xdr:cNvPr>
        <xdr:cNvSpPr txBox="1"/>
      </xdr:nvSpPr>
      <xdr:spPr>
        <a:xfrm>
          <a:off x="18844682" y="1428751"/>
          <a:ext cx="2364318"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Range and average</a:t>
          </a:r>
          <a:r>
            <a:rPr lang="en-US" sz="1100" baseline="0"/>
            <a:t> volume shown</a:t>
          </a:r>
          <a:endParaRPr lang="en-US" sz="1100"/>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0.67762</cdr:x>
      <cdr:y>0.02618</cdr:y>
    </cdr:from>
    <cdr:to>
      <cdr:x>1</cdr:x>
      <cdr:y>0.08765</cdr:y>
    </cdr:to>
    <cdr:sp macro="" textlink="">
      <cdr:nvSpPr>
        <cdr:cNvPr id="2" name="TextBox 1">
          <a:extLst xmlns:a="http://schemas.openxmlformats.org/drawingml/2006/main">
            <a:ext uri="{FF2B5EF4-FFF2-40B4-BE49-F238E27FC236}">
              <a16:creationId xmlns:a16="http://schemas.microsoft.com/office/drawing/2014/main" id="{2AF09710-574E-478A-AE50-A5326287F6E8}"/>
            </a:ext>
          </a:extLst>
        </cdr:cNvPr>
        <cdr:cNvSpPr txBox="1"/>
      </cdr:nvSpPr>
      <cdr:spPr>
        <a:xfrm xmlns:a="http://schemas.openxmlformats.org/drawingml/2006/main">
          <a:off x="4693708" y="243415"/>
          <a:ext cx="223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Range and average volume shown</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257175</xdr:colOff>
      <xdr:row>30</xdr:row>
      <xdr:rowOff>76200</xdr:rowOff>
    </xdr:from>
    <xdr:to>
      <xdr:col>6</xdr:col>
      <xdr:colOff>733979</xdr:colOff>
      <xdr:row>65</xdr:row>
      <xdr:rowOff>130939</xdr:rowOff>
    </xdr:to>
    <xdr:graphicFrame macro="">
      <xdr:nvGraphicFramePr>
        <xdr:cNvPr id="3" name="Chart 2">
          <a:extLst>
            <a:ext uri="{FF2B5EF4-FFF2-40B4-BE49-F238E27FC236}">
              <a16:creationId xmlns:a16="http://schemas.microsoft.com/office/drawing/2014/main" id="{7EF316FF-411B-4B8A-B742-5315DD685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30</xdr:row>
      <xdr:rowOff>85725</xdr:rowOff>
    </xdr:from>
    <xdr:to>
      <xdr:col>11</xdr:col>
      <xdr:colOff>448229</xdr:colOff>
      <xdr:row>65</xdr:row>
      <xdr:rowOff>140464</xdr:rowOff>
    </xdr:to>
    <xdr:graphicFrame macro="">
      <xdr:nvGraphicFramePr>
        <xdr:cNvPr id="4" name="Chart 3">
          <a:extLst>
            <a:ext uri="{FF2B5EF4-FFF2-40B4-BE49-F238E27FC236}">
              <a16:creationId xmlns:a16="http://schemas.microsoft.com/office/drawing/2014/main" id="{81783148-93ED-4818-A4D5-50EA3CEE0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1285875</xdr:colOff>
      <xdr:row>31</xdr:row>
      <xdr:rowOff>127000</xdr:rowOff>
    </xdr:from>
    <xdr:to>
      <xdr:col>7</xdr:col>
      <xdr:colOff>444500</xdr:colOff>
      <xdr:row>33</xdr:row>
      <xdr:rowOff>31750</xdr:rowOff>
    </xdr:to>
    <xdr:sp macro="" textlink="">
      <xdr:nvSpPr>
        <xdr:cNvPr id="5" name="TextBox 4">
          <a:extLst>
            <a:ext uri="{FF2B5EF4-FFF2-40B4-BE49-F238E27FC236}">
              <a16:creationId xmlns:a16="http://schemas.microsoft.com/office/drawing/2014/main" id="{25904E84-4B0A-4B50-9998-0C380C651D55}"/>
            </a:ext>
          </a:extLst>
        </xdr:cNvPr>
        <xdr:cNvSpPr txBox="1"/>
      </xdr:nvSpPr>
      <xdr:spPr>
        <a:xfrm>
          <a:off x="7439025" y="5842000"/>
          <a:ext cx="21780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Range and average volume shown</a:t>
          </a:r>
        </a:p>
      </xdr:txBody>
    </xdr:sp>
    <xdr:clientData/>
  </xdr:twoCellAnchor>
  <xdr:twoCellAnchor>
    <xdr:from>
      <xdr:col>9</xdr:col>
      <xdr:colOff>819150</xdr:colOff>
      <xdr:row>31</xdr:row>
      <xdr:rowOff>152400</xdr:rowOff>
    </xdr:from>
    <xdr:to>
      <xdr:col>12</xdr:col>
      <xdr:colOff>374650</xdr:colOff>
      <xdr:row>33</xdr:row>
      <xdr:rowOff>57150</xdr:rowOff>
    </xdr:to>
    <xdr:sp macro="" textlink="">
      <xdr:nvSpPr>
        <xdr:cNvPr id="6" name="TextBox 5">
          <a:extLst>
            <a:ext uri="{FF2B5EF4-FFF2-40B4-BE49-F238E27FC236}">
              <a16:creationId xmlns:a16="http://schemas.microsoft.com/office/drawing/2014/main" id="{2C8ABC71-929D-427D-8DE3-F287EE3B89F4}"/>
            </a:ext>
          </a:extLst>
        </xdr:cNvPr>
        <xdr:cNvSpPr txBox="1"/>
      </xdr:nvSpPr>
      <xdr:spPr>
        <a:xfrm>
          <a:off x="12763500" y="5867400"/>
          <a:ext cx="2184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Range and average volume shown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103755</xdr:colOff>
      <xdr:row>2</xdr:row>
      <xdr:rowOff>115659</xdr:rowOff>
    </xdr:from>
    <xdr:to>
      <xdr:col>18</xdr:col>
      <xdr:colOff>425223</xdr:colOff>
      <xdr:row>28</xdr:row>
      <xdr:rowOff>74838</xdr:rowOff>
    </xdr:to>
    <xdr:graphicFrame macro="">
      <xdr:nvGraphicFramePr>
        <xdr:cNvPr id="3" name="Chart 2">
          <a:extLst>
            <a:ext uri="{FF2B5EF4-FFF2-40B4-BE49-F238E27FC236}">
              <a16:creationId xmlns:a16="http://schemas.microsoft.com/office/drawing/2014/main" id="{7A49AEFC-5864-488D-A23D-ED0F7B0E0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598714</xdr:colOff>
      <xdr:row>7</xdr:row>
      <xdr:rowOff>54428</xdr:rowOff>
    </xdr:from>
    <xdr:to>
      <xdr:col>17</xdr:col>
      <xdr:colOff>285750</xdr:colOff>
      <xdr:row>28</xdr:row>
      <xdr:rowOff>146957</xdr:rowOff>
    </xdr:to>
    <xdr:graphicFrame macro="">
      <xdr:nvGraphicFramePr>
        <xdr:cNvPr id="3" name="Chart 2">
          <a:extLst>
            <a:ext uri="{FF2B5EF4-FFF2-40B4-BE49-F238E27FC236}">
              <a16:creationId xmlns:a16="http://schemas.microsoft.com/office/drawing/2014/main" id="{E091ECCB-9D09-4DD3-9CBB-D49659DF7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22</xdr:col>
      <xdr:colOff>294096</xdr:colOff>
      <xdr:row>35</xdr:row>
      <xdr:rowOff>104071</xdr:rowOff>
    </xdr:to>
    <xdr:pic>
      <xdr:nvPicPr>
        <xdr:cNvPr id="2" name="Picture 1">
          <a:extLst>
            <a:ext uri="{FF2B5EF4-FFF2-40B4-BE49-F238E27FC236}">
              <a16:creationId xmlns:a16="http://schemas.microsoft.com/office/drawing/2014/main" id="{0277E872-8F8F-4E2F-A8E5-503C41A00548}"/>
            </a:ext>
          </a:extLst>
        </xdr:cNvPr>
        <xdr:cNvPicPr>
          <a:picLocks noChangeAspect="1"/>
        </xdr:cNvPicPr>
      </xdr:nvPicPr>
      <xdr:blipFill>
        <a:blip xmlns:r="http://schemas.openxmlformats.org/officeDocument/2006/relationships" r:embed="rId1"/>
        <a:stretch>
          <a:fillRect/>
        </a:stretch>
      </xdr:blipFill>
      <xdr:spPr>
        <a:xfrm>
          <a:off x="5429250" y="952500"/>
          <a:ext cx="9438095" cy="5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134471</xdr:colOff>
      <xdr:row>3</xdr:row>
      <xdr:rowOff>112059</xdr:rowOff>
    </xdr:from>
    <xdr:to>
      <xdr:col>16</xdr:col>
      <xdr:colOff>291353</xdr:colOff>
      <xdr:row>6</xdr:row>
      <xdr:rowOff>57150</xdr:rowOff>
    </xdr:to>
    <xdr:sp macro="" textlink="">
      <xdr:nvSpPr>
        <xdr:cNvPr id="2" name="TextBox 1">
          <a:extLst>
            <a:ext uri="{FF2B5EF4-FFF2-40B4-BE49-F238E27FC236}">
              <a16:creationId xmlns:a16="http://schemas.microsoft.com/office/drawing/2014/main" id="{1A45547C-A315-4174-B8B8-EE0227D9EB01}"/>
            </a:ext>
          </a:extLst>
        </xdr:cNvPr>
        <xdr:cNvSpPr txBox="1"/>
      </xdr:nvSpPr>
      <xdr:spPr>
        <a:xfrm>
          <a:off x="7449671" y="731184"/>
          <a:ext cx="2595282" cy="516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twoCellAnchor>
    <xdr:from>
      <xdr:col>12</xdr:col>
      <xdr:colOff>134471</xdr:colOff>
      <xdr:row>3</xdr:row>
      <xdr:rowOff>112059</xdr:rowOff>
    </xdr:from>
    <xdr:to>
      <xdr:col>16</xdr:col>
      <xdr:colOff>291353</xdr:colOff>
      <xdr:row>6</xdr:row>
      <xdr:rowOff>57150</xdr:rowOff>
    </xdr:to>
    <xdr:sp macro="" textlink="">
      <xdr:nvSpPr>
        <xdr:cNvPr id="3" name="TextBox 2">
          <a:extLst>
            <a:ext uri="{FF2B5EF4-FFF2-40B4-BE49-F238E27FC236}">
              <a16:creationId xmlns:a16="http://schemas.microsoft.com/office/drawing/2014/main" id="{01927331-6D12-4264-B51D-D054AFD2525C}"/>
            </a:ext>
          </a:extLst>
        </xdr:cNvPr>
        <xdr:cNvSpPr txBox="1"/>
      </xdr:nvSpPr>
      <xdr:spPr>
        <a:xfrm>
          <a:off x="7449671" y="731184"/>
          <a:ext cx="2595282" cy="516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absoluteAnchor>
    <xdr:pos x="6781800" y="1314450"/>
    <xdr:ext cx="7940154" cy="5343525"/>
    <xdr:graphicFrame macro="">
      <xdr:nvGraphicFramePr>
        <xdr:cNvPr id="4" name="Chart 3">
          <a:extLst>
            <a:ext uri="{FF2B5EF4-FFF2-40B4-BE49-F238E27FC236}">
              <a16:creationId xmlns:a16="http://schemas.microsoft.com/office/drawing/2014/main" id="{5145B82A-3B3B-49D3-A9AB-2C4FB170AA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924800" y="20383500"/>
    <xdr:ext cx="9311754" cy="6084627"/>
    <xdr:graphicFrame macro="">
      <xdr:nvGraphicFramePr>
        <xdr:cNvPr id="5" name="Chart 4">
          <a:extLst>
            <a:ext uri="{FF2B5EF4-FFF2-40B4-BE49-F238E27FC236}">
              <a16:creationId xmlns:a16="http://schemas.microsoft.com/office/drawing/2014/main" id="{3191663A-8C3D-40C6-B5FA-B503C286E9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4</xdr:col>
      <xdr:colOff>114300</xdr:colOff>
      <xdr:row>3</xdr:row>
      <xdr:rowOff>28574</xdr:rowOff>
    </xdr:from>
    <xdr:to>
      <xdr:col>13</xdr:col>
      <xdr:colOff>559593</xdr:colOff>
      <xdr:row>20</xdr:row>
      <xdr:rowOff>23811</xdr:rowOff>
    </xdr:to>
    <xdr:graphicFrame macro="">
      <xdr:nvGraphicFramePr>
        <xdr:cNvPr id="2" name="Chart 1">
          <a:extLst>
            <a:ext uri="{FF2B5EF4-FFF2-40B4-BE49-F238E27FC236}">
              <a16:creationId xmlns:a16="http://schemas.microsoft.com/office/drawing/2014/main" id="{ACBA1A27-16C9-46DF-8E2F-031DC585B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21</xdr:col>
      <xdr:colOff>284572</xdr:colOff>
      <xdr:row>38</xdr:row>
      <xdr:rowOff>151690</xdr:rowOff>
    </xdr:to>
    <xdr:pic>
      <xdr:nvPicPr>
        <xdr:cNvPr id="4" name="Picture 3">
          <a:extLst>
            <a:ext uri="{FF2B5EF4-FFF2-40B4-BE49-F238E27FC236}">
              <a16:creationId xmlns:a16="http://schemas.microsoft.com/office/drawing/2014/main" id="{F3163103-E303-4D5E-BCB8-467C298DDC9C}"/>
            </a:ext>
          </a:extLst>
        </xdr:cNvPr>
        <xdr:cNvPicPr>
          <a:picLocks noChangeAspect="1"/>
        </xdr:cNvPicPr>
      </xdr:nvPicPr>
      <xdr:blipFill>
        <a:blip xmlns:r="http://schemas.openxmlformats.org/officeDocument/2006/relationships" r:embed="rId1"/>
        <a:stretch>
          <a:fillRect/>
        </a:stretch>
      </xdr:blipFill>
      <xdr:spPr>
        <a:xfrm>
          <a:off x="4267200" y="1524000"/>
          <a:ext cx="9428571" cy="56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8</xdr:row>
      <xdr:rowOff>0</xdr:rowOff>
    </xdr:from>
    <xdr:to>
      <xdr:col>13</xdr:col>
      <xdr:colOff>292101</xdr:colOff>
      <xdr:row>28</xdr:row>
      <xdr:rowOff>180975</xdr:rowOff>
    </xdr:to>
    <xdr:graphicFrame macro="">
      <xdr:nvGraphicFramePr>
        <xdr:cNvPr id="4" name="Chart 3">
          <a:extLst>
            <a:ext uri="{FF2B5EF4-FFF2-40B4-BE49-F238E27FC236}">
              <a16:creationId xmlns:a16="http://schemas.microsoft.com/office/drawing/2014/main" id="{628E3294-BDD8-4254-8151-662723D73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409575</xdr:colOff>
      <xdr:row>8</xdr:row>
      <xdr:rowOff>0</xdr:rowOff>
    </xdr:from>
    <xdr:to>
      <xdr:col>21</xdr:col>
      <xdr:colOff>92076</xdr:colOff>
      <xdr:row>28</xdr:row>
      <xdr:rowOff>180975</xdr:rowOff>
    </xdr:to>
    <xdr:graphicFrame macro="">
      <xdr:nvGraphicFramePr>
        <xdr:cNvPr id="6" name="Chart 5">
          <a:extLst>
            <a:ext uri="{FF2B5EF4-FFF2-40B4-BE49-F238E27FC236}">
              <a16:creationId xmlns:a16="http://schemas.microsoft.com/office/drawing/2014/main" id="{5BD31129-4830-401D-940B-71D9B6556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361950</xdr:colOff>
      <xdr:row>8</xdr:row>
      <xdr:rowOff>9525</xdr:rowOff>
    </xdr:from>
    <xdr:to>
      <xdr:col>6</xdr:col>
      <xdr:colOff>447675</xdr:colOff>
      <xdr:row>22</xdr:row>
      <xdr:rowOff>85725</xdr:rowOff>
    </xdr:to>
    <xdr:graphicFrame macro="">
      <xdr:nvGraphicFramePr>
        <xdr:cNvPr id="3" name="Chart 2">
          <a:extLst>
            <a:ext uri="{FF2B5EF4-FFF2-40B4-BE49-F238E27FC236}">
              <a16:creationId xmlns:a16="http://schemas.microsoft.com/office/drawing/2014/main" id="{00A89551-94A5-4C9B-BE74-02B9CA27D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8763000" y="1821657"/>
    <xdr:ext cx="7434526" cy="4869656"/>
    <xdr:graphicFrame macro="">
      <xdr:nvGraphicFramePr>
        <xdr:cNvPr id="2" name="Chart 1">
          <a:extLst>
            <a:ext uri="{FF2B5EF4-FFF2-40B4-BE49-F238E27FC236}">
              <a16:creationId xmlns:a16="http://schemas.microsoft.com/office/drawing/2014/main" id="{8D2EC7E6-9C45-4C84-92CB-ED5FB6D1D8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10053637" y="797719"/>
    <xdr:ext cx="9305925" cy="6076950"/>
    <xdr:graphicFrame macro="">
      <xdr:nvGraphicFramePr>
        <xdr:cNvPr id="2" name="Chart 1">
          <a:extLst>
            <a:ext uri="{FF2B5EF4-FFF2-40B4-BE49-F238E27FC236}">
              <a16:creationId xmlns:a16="http://schemas.microsoft.com/office/drawing/2014/main" id="{A8013D34-E072-4BD2-89A3-8606B98760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0.52052</cdr:x>
      <cdr:y>0.02346</cdr:y>
    </cdr:from>
    <cdr:to>
      <cdr:x>0.68373</cdr:x>
      <cdr:y>0.10345</cdr:y>
    </cdr:to>
    <cdr:sp macro="" textlink="">
      <cdr:nvSpPr>
        <cdr:cNvPr id="2" name="TextBox 1"/>
        <cdr:cNvSpPr txBox="1"/>
      </cdr:nvSpPr>
      <cdr:spPr>
        <a:xfrm xmlns:a="http://schemas.openxmlformats.org/drawingml/2006/main">
          <a:off x="4843908" y="142575"/>
          <a:ext cx="1518792" cy="4860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600" b="1">
              <a:latin typeface="Arial" panose="020B0604020202020204" pitchFamily="34" charset="0"/>
              <a:cs typeface="Arial" panose="020B0604020202020204" pitchFamily="34" charset="0"/>
            </a:rPr>
            <a:t>Peak</a:t>
          </a:r>
          <a:r>
            <a:rPr lang="en-GB" sz="600" b="1" baseline="0">
              <a:latin typeface="Arial" panose="020B0604020202020204" pitchFamily="34" charset="0"/>
              <a:cs typeface="Arial" panose="020B0604020202020204" pitchFamily="34" charset="0"/>
            </a:rPr>
            <a:t> Demand of he year - </a:t>
          </a:r>
          <a:r>
            <a:rPr lang="en-GB" sz="600" b="1">
              <a:latin typeface="Arial" panose="020B0604020202020204" pitchFamily="34" charset="0"/>
              <a:cs typeface="Arial" panose="020B0604020202020204" pitchFamily="34" charset="0"/>
            </a:rPr>
            <a:t>3nd</a:t>
          </a:r>
          <a:r>
            <a:rPr lang="en-GB" sz="600" b="1" baseline="0">
              <a:latin typeface="Arial" panose="020B0604020202020204" pitchFamily="34" charset="0"/>
              <a:cs typeface="Arial" panose="020B0604020202020204" pitchFamily="34" charset="0"/>
            </a:rPr>
            <a:t> TRIAD - 23rd Jan 19</a:t>
          </a:r>
          <a:endParaRPr lang="en-GB" sz="600" b="1">
            <a:latin typeface="Arial" panose="020B0604020202020204" pitchFamily="34" charset="0"/>
            <a:cs typeface="Arial" panose="020B0604020202020204" pitchFamily="34" charset="0"/>
          </a:endParaRPr>
        </a:p>
        <a:p xmlns:a="http://schemas.openxmlformats.org/drawingml/2006/main">
          <a:pPr algn="ctr"/>
          <a:r>
            <a:rPr lang="en-GB" sz="600" b="1">
              <a:latin typeface="Arial" panose="020B0604020202020204" pitchFamily="34" charset="0"/>
              <a:cs typeface="Arial" panose="020B0604020202020204" pitchFamily="34" charset="0"/>
            </a:rPr>
            <a:t>Unrestricted</a:t>
          </a:r>
          <a:r>
            <a:rPr lang="en-GB" sz="600" b="1" baseline="0">
              <a:latin typeface="Arial" panose="020B0604020202020204" pitchFamily="34" charset="0"/>
              <a:cs typeface="Arial" panose="020B0604020202020204" pitchFamily="34" charset="0"/>
            </a:rPr>
            <a:t> </a:t>
          </a:r>
          <a:r>
            <a:rPr lang="en-GB" sz="600" b="1">
              <a:latin typeface="Arial" panose="020B0604020202020204" pitchFamily="34" charset="0"/>
              <a:cs typeface="Arial" panose="020B0604020202020204" pitchFamily="34" charset="0"/>
            </a:rPr>
            <a:t>Demand 50.8 GW / 2.0 GW CDM</a:t>
          </a:r>
        </a:p>
      </cdr:txBody>
    </cdr:sp>
  </cdr:relSizeAnchor>
  <cdr:relSizeAnchor xmlns:cdr="http://schemas.openxmlformats.org/drawingml/2006/chartDrawing">
    <cdr:from>
      <cdr:x>0.16763</cdr:x>
      <cdr:y>0.08285</cdr:y>
    </cdr:from>
    <cdr:to>
      <cdr:x>0.37322</cdr:x>
      <cdr:y>0.12452</cdr:y>
    </cdr:to>
    <cdr:sp macro="" textlink="">
      <cdr:nvSpPr>
        <cdr:cNvPr id="3" name="TextBox 1"/>
        <cdr:cNvSpPr txBox="1"/>
      </cdr:nvSpPr>
      <cdr:spPr>
        <a:xfrm xmlns:a="http://schemas.openxmlformats.org/drawingml/2006/main">
          <a:off x="1559346" y="504023"/>
          <a:ext cx="1912447" cy="2535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9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0.25635</cdr:x>
      <cdr:y>0.05773</cdr:y>
    </cdr:from>
    <cdr:to>
      <cdr:x>0.41</cdr:x>
      <cdr:y>0.0994</cdr:y>
    </cdr:to>
    <cdr:sp macro="" textlink="">
      <cdr:nvSpPr>
        <cdr:cNvPr id="4" name="TextBox 1"/>
        <cdr:cNvSpPr txBox="1"/>
      </cdr:nvSpPr>
      <cdr:spPr>
        <a:xfrm xmlns:a="http://schemas.openxmlformats.org/drawingml/2006/main">
          <a:off x="2385603" y="350825"/>
          <a:ext cx="1429855" cy="2532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600" b="1">
              <a:latin typeface="Arial" panose="020B0604020202020204" pitchFamily="34" charset="0"/>
              <a:cs typeface="Arial" panose="020B0604020202020204" pitchFamily="34" charset="0"/>
            </a:rPr>
            <a:t>2rd TRIAD - 10th</a:t>
          </a:r>
          <a:r>
            <a:rPr lang="en-GB" sz="600" b="1" baseline="0">
              <a:latin typeface="Arial" panose="020B0604020202020204" pitchFamily="34" charset="0"/>
              <a:cs typeface="Arial" panose="020B0604020202020204" pitchFamily="34" charset="0"/>
            </a:rPr>
            <a:t> Dec</a:t>
          </a:r>
          <a:r>
            <a:rPr lang="en-GB" sz="600" b="1">
              <a:latin typeface="Arial" panose="020B0604020202020204" pitchFamily="34" charset="0"/>
              <a:cs typeface="Arial" panose="020B0604020202020204" pitchFamily="34" charset="0"/>
            </a:rPr>
            <a:t> 2018</a:t>
          </a:r>
        </a:p>
        <a:p xmlns:a="http://schemas.openxmlformats.org/drawingml/2006/main">
          <a:pPr algn="ctr"/>
          <a:r>
            <a:rPr lang="en-GB" sz="600" b="1">
              <a:latin typeface="Arial" panose="020B0604020202020204" pitchFamily="34" charset="0"/>
              <a:cs typeface="Arial" panose="020B0604020202020204" pitchFamily="34" charset="0"/>
            </a:rPr>
            <a:t>Unrestricted Demand 48.1 GW / 1.5 GW CDM</a:t>
          </a:r>
        </a:p>
      </cdr:txBody>
    </cdr:sp>
  </cdr:relSizeAnchor>
  <cdr:relSizeAnchor xmlns:cdr="http://schemas.openxmlformats.org/drawingml/2006/chartDrawing">
    <cdr:from>
      <cdr:x>0.04968</cdr:x>
      <cdr:y>0.0594</cdr:y>
    </cdr:from>
    <cdr:to>
      <cdr:x>0.24043</cdr:x>
      <cdr:y>0.10359</cdr:y>
    </cdr:to>
    <cdr:sp macro="" textlink="">
      <cdr:nvSpPr>
        <cdr:cNvPr id="5" name="TextBox 1"/>
        <cdr:cNvSpPr txBox="1"/>
      </cdr:nvSpPr>
      <cdr:spPr>
        <a:xfrm xmlns:a="http://schemas.openxmlformats.org/drawingml/2006/main">
          <a:off x="462143" y="361356"/>
          <a:ext cx="1774402" cy="26884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800" b="0">
            <a:latin typeface="Arial" panose="020B0604020202020204" pitchFamily="34" charset="0"/>
            <a:cs typeface="Arial" panose="020B0604020202020204" pitchFamily="34" charset="0"/>
          </a:endParaRPr>
        </a:p>
        <a:p xmlns:a="http://schemas.openxmlformats.org/drawingml/2006/main">
          <a:pPr algn="ctr"/>
          <a:r>
            <a:rPr lang="en-GB" sz="600" b="1">
              <a:latin typeface="Arial" panose="020B0604020202020204" pitchFamily="34" charset="0"/>
              <a:cs typeface="Arial" panose="020B0604020202020204" pitchFamily="34" charset="0"/>
            </a:rPr>
            <a:t>First TRIAD of</a:t>
          </a:r>
          <a:r>
            <a:rPr lang="en-GB" sz="600" b="1" baseline="0">
              <a:latin typeface="Arial" panose="020B0604020202020204" pitchFamily="34" charset="0"/>
              <a:cs typeface="Arial" panose="020B0604020202020204" pitchFamily="34" charset="0"/>
            </a:rPr>
            <a:t> the Year - 22nd Nov 2018</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600" b="1">
              <a:effectLst/>
              <a:latin typeface="Arial" panose="020B0604020202020204" pitchFamily="34" charset="0"/>
              <a:ea typeface="+mn-ea"/>
              <a:cs typeface="Arial" panose="020B0604020202020204" pitchFamily="34" charset="0"/>
            </a:rPr>
            <a:t>Unrestricted Demand 48.7 GW / 2.2 GW CDM</a:t>
          </a:r>
          <a:endParaRPr lang="en-GB" sz="600" b="1">
            <a:effectLst/>
            <a:latin typeface="Arial" panose="020B0604020202020204" pitchFamily="34" charset="0"/>
            <a:cs typeface="Arial" panose="020B0604020202020204" pitchFamily="34" charset="0"/>
          </a:endParaRPr>
        </a:p>
        <a:p xmlns:a="http://schemas.openxmlformats.org/drawingml/2006/main">
          <a:pPr algn="ctr"/>
          <a:endParaRPr lang="en-GB" sz="900" b="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142875" y="1023937"/>
    <xdr:ext cx="8158427" cy="4589576"/>
    <xdr:graphicFrame macro="">
      <xdr:nvGraphicFramePr>
        <xdr:cNvPr id="2" name="Chart 1">
          <a:extLst>
            <a:ext uri="{FF2B5EF4-FFF2-40B4-BE49-F238E27FC236}">
              <a16:creationId xmlns:a16="http://schemas.microsoft.com/office/drawing/2014/main" id="{97203DA3-8025-4147-81EC-29D9D210663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ouisa.Broad1/AppData/Local/Microsoft/Windows/Temporary%20Internet%20Files/Content.Outlook/ZIC6WGWN/Winter%20Review%20Data%20for%20Pub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ouisa.Broad1/Desktop/WRC/For%20WPA/Gas%20Operational%20data%20v2%20-%20Excel%20versions%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ouisa.Broad1/Desktop/WRC/For%20WPA/5.8-%20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changes in NTS Demand"/>
      <sheetName val="New Daily changes in NTS Demand"/>
      <sheetName val="24th and 25th Jan Supply"/>
      <sheetName val="Winter 1819 CWV"/>
      <sheetName val="Winter 1819 Demand"/>
      <sheetName val="Winter 1819 PS Demand"/>
      <sheetName val="Winter 1718 LNG Supply"/>
      <sheetName val="Winter 1819 LNG Supply"/>
      <sheetName val="Storage sites"/>
      <sheetName val="Demand Components"/>
      <sheetName val="Supply Components"/>
      <sheetName val="Winter LP Swings"/>
      <sheetName val="Total Comp Hours"/>
      <sheetName val="Regional Comp Hours"/>
    </sheetNames>
    <sheetDataSet>
      <sheetData sheetId="0" refreshError="1"/>
      <sheetData sheetId="1">
        <row r="1">
          <cell r="B1" t="str">
            <v>2017/2018</v>
          </cell>
          <cell r="E1" t="str">
            <v>2018/2019</v>
          </cell>
        </row>
        <row r="2">
          <cell r="A2" t="str">
            <v xml:space="preserve">03-Oct  </v>
          </cell>
          <cell r="B2">
            <v>4</v>
          </cell>
          <cell r="D2" t="str">
            <v xml:space="preserve">02-Oct  </v>
          </cell>
          <cell r="E2">
            <v>36.200000000000003</v>
          </cell>
        </row>
        <row r="3">
          <cell r="A3" t="str">
            <v xml:space="preserve">04-Oct  </v>
          </cell>
          <cell r="B3">
            <v>8.1</v>
          </cell>
          <cell r="D3" t="str">
            <v xml:space="preserve">03-Oct  </v>
          </cell>
          <cell r="E3">
            <v>13.7</v>
          </cell>
        </row>
        <row r="4">
          <cell r="A4" t="str">
            <v xml:space="preserve">05-Oct  </v>
          </cell>
          <cell r="B4">
            <v>13.7</v>
          </cell>
          <cell r="D4" t="str">
            <v xml:space="preserve">04-Oct  </v>
          </cell>
          <cell r="E4">
            <v>5.0999999999999996</v>
          </cell>
        </row>
        <row r="5">
          <cell r="A5" t="str">
            <v xml:space="preserve">06-Oct  </v>
          </cell>
          <cell r="B5">
            <v>22.9</v>
          </cell>
          <cell r="D5" t="str">
            <v xml:space="preserve">05-Oct  </v>
          </cell>
          <cell r="E5">
            <v>6.8</v>
          </cell>
        </row>
        <row r="6">
          <cell r="A6" t="str">
            <v xml:space="preserve">10-Oct  </v>
          </cell>
          <cell r="B6">
            <v>21.9</v>
          </cell>
          <cell r="D6" t="str">
            <v xml:space="preserve">09-Oct  </v>
          </cell>
          <cell r="E6">
            <v>11.4</v>
          </cell>
        </row>
        <row r="7">
          <cell r="A7" t="str">
            <v xml:space="preserve">11-Oct  </v>
          </cell>
          <cell r="B7">
            <v>11.3</v>
          </cell>
          <cell r="D7" t="str">
            <v xml:space="preserve">10-Oct  </v>
          </cell>
          <cell r="E7">
            <v>6</v>
          </cell>
        </row>
        <row r="8">
          <cell r="A8" t="str">
            <v xml:space="preserve">12-Oct  </v>
          </cell>
          <cell r="B8">
            <v>17.3</v>
          </cell>
          <cell r="D8" t="str">
            <v xml:space="preserve">11-Oct  </v>
          </cell>
          <cell r="E8">
            <v>5.9</v>
          </cell>
        </row>
        <row r="9">
          <cell r="A9" t="str">
            <v xml:space="preserve">13-Oct  </v>
          </cell>
          <cell r="B9">
            <v>4.4000000000000004</v>
          </cell>
          <cell r="D9" t="str">
            <v xml:space="preserve">12-Oct  </v>
          </cell>
          <cell r="E9">
            <v>11.3</v>
          </cell>
        </row>
        <row r="10">
          <cell r="A10" t="str">
            <v xml:space="preserve">17-Oct  </v>
          </cell>
          <cell r="B10">
            <v>0.2</v>
          </cell>
          <cell r="D10" t="str">
            <v xml:space="preserve">16-Oct  </v>
          </cell>
          <cell r="E10">
            <v>0.9</v>
          </cell>
        </row>
        <row r="11">
          <cell r="A11" t="str">
            <v xml:space="preserve">18-Oct  </v>
          </cell>
          <cell r="B11">
            <v>23.9</v>
          </cell>
          <cell r="D11" t="str">
            <v xml:space="preserve">17-Oct  </v>
          </cell>
          <cell r="E11">
            <v>0.9</v>
          </cell>
        </row>
        <row r="12">
          <cell r="A12" t="str">
            <v xml:space="preserve">19-Oct  </v>
          </cell>
          <cell r="B12">
            <v>19.399999999999999</v>
          </cell>
          <cell r="D12" t="str">
            <v xml:space="preserve">18-Oct  </v>
          </cell>
          <cell r="E12">
            <v>8.6999999999999993</v>
          </cell>
        </row>
        <row r="13">
          <cell r="A13" t="str">
            <v xml:space="preserve">20-Oct  </v>
          </cell>
          <cell r="B13">
            <v>1.1000000000000001</v>
          </cell>
          <cell r="D13" t="str">
            <v xml:space="preserve">19-Oct  </v>
          </cell>
          <cell r="E13">
            <v>6.5</v>
          </cell>
        </row>
        <row r="14">
          <cell r="A14" t="str">
            <v xml:space="preserve">24-Oct  </v>
          </cell>
          <cell r="B14">
            <v>16</v>
          </cell>
          <cell r="D14" t="str">
            <v xml:space="preserve">23-Oct  </v>
          </cell>
          <cell r="E14">
            <v>11.7</v>
          </cell>
        </row>
        <row r="15">
          <cell r="A15" t="str">
            <v xml:space="preserve">25-Oct  </v>
          </cell>
          <cell r="B15">
            <v>11.5</v>
          </cell>
          <cell r="D15" t="str">
            <v xml:space="preserve">24-Oct  </v>
          </cell>
          <cell r="E15">
            <v>6.6</v>
          </cell>
        </row>
        <row r="16">
          <cell r="A16" t="str">
            <v xml:space="preserve">26-Oct  </v>
          </cell>
          <cell r="B16">
            <v>12.9</v>
          </cell>
          <cell r="D16" t="str">
            <v xml:space="preserve">25-Oct  </v>
          </cell>
          <cell r="E16">
            <v>19.899999999999999</v>
          </cell>
        </row>
        <row r="17">
          <cell r="A17" t="str">
            <v xml:space="preserve">27-Oct  </v>
          </cell>
          <cell r="B17">
            <v>2.4</v>
          </cell>
          <cell r="D17" t="str">
            <v xml:space="preserve">26-Oct  </v>
          </cell>
          <cell r="E17">
            <v>4.2</v>
          </cell>
        </row>
        <row r="18">
          <cell r="A18" t="str">
            <v xml:space="preserve">31-Oct  </v>
          </cell>
          <cell r="B18">
            <v>24</v>
          </cell>
          <cell r="D18" t="str">
            <v xml:space="preserve">30-Oct  </v>
          </cell>
          <cell r="E18">
            <v>12.1</v>
          </cell>
        </row>
        <row r="19">
          <cell r="A19" t="str">
            <v xml:space="preserve">01-Nov  </v>
          </cell>
          <cell r="B19">
            <v>5.2</v>
          </cell>
          <cell r="D19" t="str">
            <v xml:space="preserve">31-Oct  </v>
          </cell>
          <cell r="E19">
            <v>21.6</v>
          </cell>
        </row>
        <row r="20">
          <cell r="A20" t="str">
            <v xml:space="preserve">02-Nov  </v>
          </cell>
          <cell r="B20">
            <v>27.6</v>
          </cell>
          <cell r="D20" t="str">
            <v xml:space="preserve">01-Nov  </v>
          </cell>
          <cell r="E20">
            <v>10.7</v>
          </cell>
        </row>
        <row r="21">
          <cell r="A21" t="str">
            <v xml:space="preserve">03-Nov  </v>
          </cell>
          <cell r="B21">
            <v>8.6</v>
          </cell>
          <cell r="D21" t="str">
            <v xml:space="preserve">02-Nov  </v>
          </cell>
          <cell r="E21">
            <v>0.7</v>
          </cell>
        </row>
        <row r="22">
          <cell r="A22" t="str">
            <v xml:space="preserve">07-Nov  </v>
          </cell>
          <cell r="B22">
            <v>2.8</v>
          </cell>
          <cell r="D22" t="str">
            <v xml:space="preserve">06-Nov  </v>
          </cell>
          <cell r="E22">
            <v>35</v>
          </cell>
        </row>
        <row r="23">
          <cell r="A23" t="str">
            <v xml:space="preserve">08-Nov  </v>
          </cell>
          <cell r="B23">
            <v>17.2</v>
          </cell>
          <cell r="D23" t="str">
            <v xml:space="preserve">07-Nov  </v>
          </cell>
          <cell r="E23">
            <v>9</v>
          </cell>
        </row>
        <row r="24">
          <cell r="A24" t="str">
            <v xml:space="preserve">09-Nov  </v>
          </cell>
          <cell r="B24">
            <v>19.2</v>
          </cell>
          <cell r="D24" t="str">
            <v xml:space="preserve">08-Nov  </v>
          </cell>
          <cell r="E24">
            <v>7.6</v>
          </cell>
        </row>
        <row r="25">
          <cell r="A25" t="str">
            <v xml:space="preserve">10-Nov  </v>
          </cell>
          <cell r="B25">
            <v>12.3</v>
          </cell>
          <cell r="D25" t="str">
            <v xml:space="preserve">09-Nov  </v>
          </cell>
          <cell r="E25">
            <v>6.6</v>
          </cell>
        </row>
        <row r="26">
          <cell r="A26" t="str">
            <v xml:space="preserve">14-Nov  </v>
          </cell>
          <cell r="B26">
            <v>36.1</v>
          </cell>
          <cell r="D26" t="str">
            <v xml:space="preserve">13-Nov  </v>
          </cell>
          <cell r="E26">
            <v>15.7</v>
          </cell>
        </row>
        <row r="27">
          <cell r="A27" t="str">
            <v xml:space="preserve">15-Nov  </v>
          </cell>
          <cell r="B27">
            <v>6.2</v>
          </cell>
          <cell r="D27" t="str">
            <v xml:space="preserve">14-Nov  </v>
          </cell>
          <cell r="E27">
            <v>17.8</v>
          </cell>
        </row>
        <row r="28">
          <cell r="A28" t="str">
            <v xml:space="preserve">16-Nov  </v>
          </cell>
          <cell r="B28">
            <v>5.6</v>
          </cell>
          <cell r="D28" t="str">
            <v xml:space="preserve">15-Nov  </v>
          </cell>
          <cell r="E28">
            <v>13.5</v>
          </cell>
        </row>
        <row r="29">
          <cell r="A29" t="str">
            <v xml:space="preserve">17-Nov  </v>
          </cell>
          <cell r="B29">
            <v>17.2</v>
          </cell>
          <cell r="D29" t="str">
            <v xml:space="preserve">16-Nov  </v>
          </cell>
          <cell r="E29">
            <v>6.1</v>
          </cell>
        </row>
        <row r="30">
          <cell r="A30" t="str">
            <v xml:space="preserve">21-Nov  </v>
          </cell>
          <cell r="B30">
            <v>20.100000000000001</v>
          </cell>
          <cell r="D30" t="str">
            <v xml:space="preserve">20-Nov  </v>
          </cell>
          <cell r="E30">
            <v>27</v>
          </cell>
        </row>
        <row r="31">
          <cell r="A31" t="str">
            <v xml:space="preserve">22-Nov  </v>
          </cell>
          <cell r="B31">
            <v>2.5</v>
          </cell>
          <cell r="D31" t="str">
            <v xml:space="preserve">21-Nov  </v>
          </cell>
          <cell r="E31">
            <v>20.9</v>
          </cell>
        </row>
        <row r="32">
          <cell r="A32" t="str">
            <v xml:space="preserve">23-Nov  </v>
          </cell>
          <cell r="B32">
            <v>20.5</v>
          </cell>
          <cell r="D32" t="str">
            <v xml:space="preserve">22-Nov  </v>
          </cell>
          <cell r="E32">
            <v>17.7</v>
          </cell>
        </row>
        <row r="33">
          <cell r="A33" t="str">
            <v xml:space="preserve">24-Nov  </v>
          </cell>
          <cell r="B33">
            <v>34.5</v>
          </cell>
          <cell r="D33" t="str">
            <v xml:space="preserve">23-Nov  </v>
          </cell>
          <cell r="E33">
            <v>28.9</v>
          </cell>
        </row>
        <row r="34">
          <cell r="A34" t="str">
            <v xml:space="preserve">28-Nov  </v>
          </cell>
          <cell r="B34">
            <v>23.3</v>
          </cell>
          <cell r="D34" t="str">
            <v xml:space="preserve">27-Nov  </v>
          </cell>
          <cell r="E34">
            <v>17.8</v>
          </cell>
        </row>
        <row r="35">
          <cell r="A35" t="str">
            <v xml:space="preserve">29-Nov  </v>
          </cell>
          <cell r="B35">
            <v>29.4</v>
          </cell>
          <cell r="D35" t="str">
            <v xml:space="preserve">28-Nov  </v>
          </cell>
          <cell r="E35">
            <v>62.2</v>
          </cell>
        </row>
        <row r="36">
          <cell r="A36" t="str">
            <v xml:space="preserve">30-Nov  </v>
          </cell>
          <cell r="B36">
            <v>11</v>
          </cell>
          <cell r="D36" t="str">
            <v xml:space="preserve">29-Nov  </v>
          </cell>
          <cell r="E36">
            <v>0.4</v>
          </cell>
        </row>
        <row r="37">
          <cell r="A37" t="str">
            <v xml:space="preserve">01-Dec  </v>
          </cell>
          <cell r="B37">
            <v>3.5</v>
          </cell>
          <cell r="D37" t="str">
            <v xml:space="preserve">30-Nov  </v>
          </cell>
          <cell r="E37">
            <v>17.8</v>
          </cell>
        </row>
        <row r="38">
          <cell r="A38" t="str">
            <v xml:space="preserve">05-Dec  </v>
          </cell>
          <cell r="B38">
            <v>7</v>
          </cell>
          <cell r="D38" t="str">
            <v xml:space="preserve">04-Dec  </v>
          </cell>
          <cell r="E38">
            <v>50.1</v>
          </cell>
        </row>
        <row r="39">
          <cell r="A39" t="str">
            <v xml:space="preserve">06-Dec  </v>
          </cell>
          <cell r="B39">
            <v>25.1</v>
          </cell>
          <cell r="D39" t="str">
            <v xml:space="preserve">05-Dec  </v>
          </cell>
          <cell r="E39">
            <v>34.4</v>
          </cell>
        </row>
        <row r="40">
          <cell r="A40" t="str">
            <v xml:space="preserve">07-Dec  </v>
          </cell>
          <cell r="B40">
            <v>2.2000000000000002</v>
          </cell>
          <cell r="D40" t="str">
            <v xml:space="preserve">06-Dec  </v>
          </cell>
          <cell r="E40">
            <v>43.8</v>
          </cell>
        </row>
        <row r="41">
          <cell r="A41" t="str">
            <v xml:space="preserve">08-Dec  </v>
          </cell>
          <cell r="B41">
            <v>47.5</v>
          </cell>
          <cell r="D41" t="str">
            <v xml:space="preserve">07-Dec  </v>
          </cell>
          <cell r="E41">
            <v>5.4</v>
          </cell>
        </row>
        <row r="42">
          <cell r="A42" t="str">
            <v xml:space="preserve">12-Dec  </v>
          </cell>
          <cell r="B42">
            <v>8.1999999999999993</v>
          </cell>
          <cell r="D42" t="str">
            <v xml:space="preserve">11-Dec  </v>
          </cell>
          <cell r="E42">
            <v>9.6</v>
          </cell>
        </row>
        <row r="43">
          <cell r="A43" t="str">
            <v xml:space="preserve">13-Dec  </v>
          </cell>
          <cell r="B43">
            <v>48.3</v>
          </cell>
          <cell r="D43" t="str">
            <v xml:space="preserve">12-Dec  </v>
          </cell>
          <cell r="E43">
            <v>0.3</v>
          </cell>
        </row>
        <row r="44">
          <cell r="A44" t="str">
            <v xml:space="preserve">14-Dec  </v>
          </cell>
          <cell r="B44">
            <v>16.600000000000001</v>
          </cell>
          <cell r="D44" t="str">
            <v xml:space="preserve">13-Dec  </v>
          </cell>
          <cell r="E44">
            <v>27.9</v>
          </cell>
        </row>
        <row r="45">
          <cell r="A45" t="str">
            <v xml:space="preserve">15-Dec  </v>
          </cell>
          <cell r="B45">
            <v>3.5</v>
          </cell>
          <cell r="D45" t="str">
            <v xml:space="preserve">14-Dec  </v>
          </cell>
          <cell r="E45">
            <v>14.9</v>
          </cell>
        </row>
        <row r="46">
          <cell r="A46" t="str">
            <v xml:space="preserve">19-Dec  </v>
          </cell>
          <cell r="B46">
            <v>16</v>
          </cell>
          <cell r="D46" t="str">
            <v xml:space="preserve">18-Dec  </v>
          </cell>
          <cell r="E46">
            <v>19.3</v>
          </cell>
        </row>
        <row r="47">
          <cell r="A47" t="str">
            <v xml:space="preserve">20-Dec  </v>
          </cell>
          <cell r="B47">
            <v>28.8</v>
          </cell>
          <cell r="D47" t="str">
            <v xml:space="preserve">19-Dec  </v>
          </cell>
          <cell r="E47">
            <v>2.1</v>
          </cell>
        </row>
        <row r="48">
          <cell r="A48" t="str">
            <v xml:space="preserve">21-Dec  </v>
          </cell>
          <cell r="B48">
            <v>10.5</v>
          </cell>
          <cell r="D48" t="str">
            <v xml:space="preserve">20-Dec  </v>
          </cell>
          <cell r="E48">
            <v>7.6</v>
          </cell>
        </row>
        <row r="49">
          <cell r="A49" t="str">
            <v xml:space="preserve">22-Dec  </v>
          </cell>
          <cell r="B49">
            <v>6.1</v>
          </cell>
          <cell r="D49" t="str">
            <v xml:space="preserve">21-Dec  </v>
          </cell>
          <cell r="E49">
            <v>9.5</v>
          </cell>
        </row>
        <row r="50">
          <cell r="A50" t="str">
            <v xml:space="preserve">28-Dec  </v>
          </cell>
          <cell r="B50">
            <v>17.5</v>
          </cell>
          <cell r="D50" t="str">
            <v xml:space="preserve">28-Dec  </v>
          </cell>
          <cell r="E50">
            <v>26.8</v>
          </cell>
        </row>
        <row r="51">
          <cell r="A51" t="str">
            <v xml:space="preserve">29-Dec  </v>
          </cell>
          <cell r="B51">
            <v>2.4</v>
          </cell>
          <cell r="D51" t="str">
            <v xml:space="preserve">03-Jan  </v>
          </cell>
          <cell r="E51">
            <v>17</v>
          </cell>
        </row>
        <row r="52">
          <cell r="A52" t="str">
            <v xml:space="preserve">03-Jan  </v>
          </cell>
          <cell r="B52">
            <v>7.3</v>
          </cell>
          <cell r="D52" t="str">
            <v xml:space="preserve">04-Jan  </v>
          </cell>
          <cell r="E52">
            <v>1.7</v>
          </cell>
        </row>
        <row r="53">
          <cell r="A53" t="str">
            <v xml:space="preserve">04-Jan  </v>
          </cell>
          <cell r="B53">
            <v>3.7</v>
          </cell>
          <cell r="D53" t="str">
            <v xml:space="preserve">08-Jan  </v>
          </cell>
          <cell r="E53">
            <v>31.3</v>
          </cell>
        </row>
        <row r="54">
          <cell r="A54" t="str">
            <v xml:space="preserve">05-Jan  </v>
          </cell>
          <cell r="B54">
            <v>9.1999999999999993</v>
          </cell>
          <cell r="D54" t="str">
            <v xml:space="preserve">09-Jan  </v>
          </cell>
          <cell r="E54">
            <v>50.6</v>
          </cell>
        </row>
        <row r="55">
          <cell r="A55" t="str">
            <v xml:space="preserve">09-Jan  </v>
          </cell>
          <cell r="B55">
            <v>18.899999999999999</v>
          </cell>
          <cell r="D55" t="str">
            <v xml:space="preserve">10-Jan  </v>
          </cell>
          <cell r="E55">
            <v>0.8</v>
          </cell>
        </row>
        <row r="56">
          <cell r="A56" t="str">
            <v xml:space="preserve">10-Jan  </v>
          </cell>
          <cell r="B56">
            <v>9.1999999999999993</v>
          </cell>
          <cell r="D56" t="str">
            <v xml:space="preserve">11-Jan  </v>
          </cell>
          <cell r="E56">
            <v>46.1</v>
          </cell>
        </row>
        <row r="57">
          <cell r="A57" t="str">
            <v xml:space="preserve">11-Jan  </v>
          </cell>
          <cell r="B57">
            <v>3.6</v>
          </cell>
          <cell r="D57" t="str">
            <v xml:space="preserve">15-Jan  </v>
          </cell>
          <cell r="E57">
            <v>27.8</v>
          </cell>
        </row>
        <row r="58">
          <cell r="A58" t="str">
            <v xml:space="preserve">12-Jan  </v>
          </cell>
          <cell r="B58">
            <v>27</v>
          </cell>
          <cell r="D58" t="str">
            <v xml:space="preserve">16-Jan  </v>
          </cell>
          <cell r="E58">
            <v>26.8</v>
          </cell>
        </row>
        <row r="59">
          <cell r="A59" t="str">
            <v xml:space="preserve">16-Jan  </v>
          </cell>
          <cell r="B59">
            <v>23</v>
          </cell>
          <cell r="D59" t="str">
            <v xml:space="preserve">17-Jan  </v>
          </cell>
          <cell r="E59">
            <v>41</v>
          </cell>
        </row>
        <row r="60">
          <cell r="A60" t="str">
            <v xml:space="preserve">17-Jan  </v>
          </cell>
          <cell r="B60">
            <v>9.3000000000000007</v>
          </cell>
          <cell r="D60" t="str">
            <v xml:space="preserve">18-Jan  </v>
          </cell>
          <cell r="E60">
            <v>9.3000000000000007</v>
          </cell>
        </row>
        <row r="61">
          <cell r="A61" t="str">
            <v xml:space="preserve">18-Jan  </v>
          </cell>
          <cell r="B61">
            <v>2.7</v>
          </cell>
          <cell r="D61" t="str">
            <v xml:space="preserve">22-Jan  </v>
          </cell>
          <cell r="E61">
            <v>21.1</v>
          </cell>
        </row>
        <row r="62">
          <cell r="A62" t="str">
            <v xml:space="preserve">19-Jan  </v>
          </cell>
          <cell r="B62">
            <v>9.1</v>
          </cell>
          <cell r="D62" t="str">
            <v xml:space="preserve">23-Jan  </v>
          </cell>
          <cell r="E62">
            <v>23.2</v>
          </cell>
        </row>
        <row r="63">
          <cell r="A63" t="str">
            <v xml:space="preserve">23-Jan  </v>
          </cell>
          <cell r="B63">
            <v>27.4</v>
          </cell>
          <cell r="D63" t="str">
            <v xml:space="preserve">24-Jan  </v>
          </cell>
          <cell r="E63">
            <v>18.5</v>
          </cell>
        </row>
        <row r="64">
          <cell r="A64" t="str">
            <v xml:space="preserve">24-Jan  </v>
          </cell>
          <cell r="B64">
            <v>4.4000000000000004</v>
          </cell>
          <cell r="D64" t="str">
            <v xml:space="preserve">25-Jan  </v>
          </cell>
          <cell r="E64">
            <v>77.900000000000006</v>
          </cell>
        </row>
        <row r="65">
          <cell r="A65" t="str">
            <v xml:space="preserve">25-Jan  </v>
          </cell>
          <cell r="B65">
            <v>34</v>
          </cell>
          <cell r="D65" t="str">
            <v xml:space="preserve">29-Jan  </v>
          </cell>
          <cell r="E65">
            <v>15.8</v>
          </cell>
        </row>
        <row r="66">
          <cell r="A66" t="str">
            <v xml:space="preserve">26-Jan  </v>
          </cell>
          <cell r="B66">
            <v>18.2</v>
          </cell>
          <cell r="D66" t="str">
            <v xml:space="preserve">30-Jan  </v>
          </cell>
          <cell r="E66">
            <v>13.3</v>
          </cell>
        </row>
        <row r="67">
          <cell r="A67" t="str">
            <v xml:space="preserve">30-Jan  </v>
          </cell>
          <cell r="B67">
            <v>0.9</v>
          </cell>
          <cell r="D67" t="str">
            <v xml:space="preserve">31-Jan  </v>
          </cell>
          <cell r="E67">
            <v>11.7</v>
          </cell>
        </row>
        <row r="68">
          <cell r="A68" t="str">
            <v xml:space="preserve">31-Jan  </v>
          </cell>
          <cell r="B68">
            <v>12.1</v>
          </cell>
          <cell r="D68" t="str">
            <v xml:space="preserve">01-Feb  </v>
          </cell>
          <cell r="E68">
            <v>5.0999999999999996</v>
          </cell>
        </row>
        <row r="69">
          <cell r="A69" t="str">
            <v xml:space="preserve">01-Feb  </v>
          </cell>
          <cell r="B69">
            <v>5.8</v>
          </cell>
          <cell r="D69" t="str">
            <v xml:space="preserve">05-Feb  </v>
          </cell>
          <cell r="E69">
            <v>10.3</v>
          </cell>
        </row>
        <row r="70">
          <cell r="A70" t="str">
            <v xml:space="preserve">02-Feb  </v>
          </cell>
          <cell r="B70">
            <v>10.7</v>
          </cell>
          <cell r="D70" t="str">
            <v xml:space="preserve">06-Feb  </v>
          </cell>
          <cell r="E70">
            <v>29.4</v>
          </cell>
        </row>
        <row r="71">
          <cell r="A71" t="str">
            <v xml:space="preserve">06-Feb  </v>
          </cell>
          <cell r="B71">
            <v>7.3</v>
          </cell>
          <cell r="D71" t="str">
            <v xml:space="preserve">07-Feb  </v>
          </cell>
          <cell r="E71">
            <v>8.5</v>
          </cell>
        </row>
        <row r="72">
          <cell r="A72" t="str">
            <v xml:space="preserve">07-Feb  </v>
          </cell>
          <cell r="B72">
            <v>5.0999999999999996</v>
          </cell>
          <cell r="D72" t="str">
            <v xml:space="preserve">08-Feb  </v>
          </cell>
          <cell r="E72">
            <v>18</v>
          </cell>
        </row>
        <row r="73">
          <cell r="A73" t="str">
            <v xml:space="preserve">08-Feb  </v>
          </cell>
          <cell r="B73">
            <v>29.1</v>
          </cell>
          <cell r="D73" t="str">
            <v xml:space="preserve">12-Feb  </v>
          </cell>
          <cell r="E73">
            <v>35.6</v>
          </cell>
        </row>
        <row r="74">
          <cell r="A74" t="str">
            <v xml:space="preserve">09-Feb  </v>
          </cell>
          <cell r="B74">
            <v>17</v>
          </cell>
          <cell r="D74" t="str">
            <v xml:space="preserve">13-Feb  </v>
          </cell>
          <cell r="E74">
            <v>30</v>
          </cell>
        </row>
        <row r="75">
          <cell r="A75" t="str">
            <v xml:space="preserve">13-Feb  </v>
          </cell>
          <cell r="B75">
            <v>21</v>
          </cell>
          <cell r="D75" t="str">
            <v xml:space="preserve">14-Feb  </v>
          </cell>
          <cell r="E75">
            <v>7.2</v>
          </cell>
        </row>
        <row r="76">
          <cell r="A76" t="str">
            <v xml:space="preserve">14-Feb  </v>
          </cell>
          <cell r="B76">
            <v>15.6</v>
          </cell>
          <cell r="D76" t="str">
            <v xml:space="preserve">15-Feb  </v>
          </cell>
          <cell r="E76">
            <v>19.899999999999999</v>
          </cell>
        </row>
        <row r="77">
          <cell r="A77" t="str">
            <v xml:space="preserve">15-Feb  </v>
          </cell>
          <cell r="B77">
            <v>18.600000000000001</v>
          </cell>
          <cell r="D77" t="str">
            <v xml:space="preserve">19-Feb  </v>
          </cell>
          <cell r="E77">
            <v>8.6999999999999993</v>
          </cell>
        </row>
        <row r="78">
          <cell r="A78" t="str">
            <v xml:space="preserve">16-Feb  </v>
          </cell>
          <cell r="B78">
            <v>3.5</v>
          </cell>
          <cell r="D78" t="str">
            <v xml:space="preserve">20-Feb  </v>
          </cell>
          <cell r="E78">
            <v>17.600000000000001</v>
          </cell>
        </row>
        <row r="79">
          <cell r="A79" t="str">
            <v xml:space="preserve">20-Feb  </v>
          </cell>
          <cell r="B79">
            <v>3.6</v>
          </cell>
          <cell r="D79" t="str">
            <v xml:space="preserve">21-Feb  </v>
          </cell>
          <cell r="E79">
            <v>6.8</v>
          </cell>
        </row>
        <row r="80">
          <cell r="A80" t="str">
            <v xml:space="preserve">21-Feb  </v>
          </cell>
          <cell r="B80">
            <v>24.6</v>
          </cell>
          <cell r="D80" t="str">
            <v xml:space="preserve">22-Feb  </v>
          </cell>
          <cell r="E80">
            <v>18.5</v>
          </cell>
        </row>
        <row r="81">
          <cell r="A81" t="str">
            <v xml:space="preserve">22-Feb  </v>
          </cell>
          <cell r="B81">
            <v>9.1999999999999993</v>
          </cell>
          <cell r="D81" t="str">
            <v xml:space="preserve">26-Feb  </v>
          </cell>
          <cell r="E81">
            <v>10</v>
          </cell>
        </row>
        <row r="82">
          <cell r="A82" t="str">
            <v xml:space="preserve">23-Feb  </v>
          </cell>
          <cell r="B82">
            <v>10.4</v>
          </cell>
          <cell r="D82" t="str">
            <v xml:space="preserve">27-Feb  </v>
          </cell>
          <cell r="E82">
            <v>4.4000000000000004</v>
          </cell>
        </row>
        <row r="83">
          <cell r="A83" t="str">
            <v xml:space="preserve">27-Feb  </v>
          </cell>
          <cell r="B83">
            <v>23</v>
          </cell>
          <cell r="D83" t="str">
            <v xml:space="preserve">28-Feb  </v>
          </cell>
          <cell r="E83">
            <v>27.4</v>
          </cell>
        </row>
        <row r="84">
          <cell r="A84" t="str">
            <v xml:space="preserve">28-Feb  </v>
          </cell>
          <cell r="B84">
            <v>8.5</v>
          </cell>
          <cell r="D84" t="str">
            <v xml:space="preserve">01-Mar  </v>
          </cell>
          <cell r="E84">
            <v>8.9</v>
          </cell>
        </row>
        <row r="85">
          <cell r="A85" t="str">
            <v xml:space="preserve">01-Mar  </v>
          </cell>
          <cell r="B85">
            <v>16.3</v>
          </cell>
          <cell r="D85" t="str">
            <v xml:space="preserve">05-Mar  </v>
          </cell>
          <cell r="E85">
            <v>5.0999999999999996</v>
          </cell>
        </row>
        <row r="86">
          <cell r="A86" t="str">
            <v xml:space="preserve">02-Mar  </v>
          </cell>
          <cell r="B86">
            <v>25.2</v>
          </cell>
          <cell r="D86" t="str">
            <v xml:space="preserve">06-Mar  </v>
          </cell>
          <cell r="E86">
            <v>21.1</v>
          </cell>
        </row>
        <row r="87">
          <cell r="A87" t="str">
            <v xml:space="preserve">06-Mar  </v>
          </cell>
          <cell r="B87">
            <v>4.2</v>
          </cell>
          <cell r="D87" t="str">
            <v xml:space="preserve">07-Mar  </v>
          </cell>
          <cell r="E87">
            <v>10.199999999999999</v>
          </cell>
        </row>
        <row r="88">
          <cell r="A88" t="str">
            <v xml:space="preserve">07-Mar  </v>
          </cell>
          <cell r="B88">
            <v>5.7</v>
          </cell>
          <cell r="D88" t="str">
            <v xml:space="preserve">08-Mar  </v>
          </cell>
          <cell r="E88">
            <v>11.1</v>
          </cell>
        </row>
        <row r="89">
          <cell r="A89" t="str">
            <v xml:space="preserve">08-Mar  </v>
          </cell>
          <cell r="B89">
            <v>10.5</v>
          </cell>
          <cell r="D89" t="str">
            <v xml:space="preserve">12-Mar  </v>
          </cell>
          <cell r="E89">
            <v>12.1</v>
          </cell>
        </row>
        <row r="90">
          <cell r="A90" t="str">
            <v xml:space="preserve">09-Mar  </v>
          </cell>
          <cell r="B90">
            <v>10.1</v>
          </cell>
          <cell r="D90" t="str">
            <v xml:space="preserve">13-Mar  </v>
          </cell>
          <cell r="E90">
            <v>17.7</v>
          </cell>
        </row>
        <row r="91">
          <cell r="A91" t="str">
            <v xml:space="preserve">13-Mar  </v>
          </cell>
          <cell r="B91">
            <v>7.6</v>
          </cell>
          <cell r="D91" t="str">
            <v xml:space="preserve">14-Mar  </v>
          </cell>
          <cell r="E91">
            <v>24.5</v>
          </cell>
        </row>
        <row r="92">
          <cell r="A92" t="str">
            <v xml:space="preserve">14-Mar  </v>
          </cell>
          <cell r="B92">
            <v>17.5</v>
          </cell>
          <cell r="D92" t="str">
            <v xml:space="preserve">15-Mar  </v>
          </cell>
          <cell r="E92">
            <v>6.9</v>
          </cell>
        </row>
        <row r="93">
          <cell r="A93" t="str">
            <v xml:space="preserve">15-Mar  </v>
          </cell>
          <cell r="B93">
            <v>12.8</v>
          </cell>
          <cell r="D93" t="str">
            <v xml:space="preserve">19-Mar  </v>
          </cell>
          <cell r="E93">
            <v>35.9</v>
          </cell>
        </row>
        <row r="94">
          <cell r="A94" t="str">
            <v xml:space="preserve">16-Mar  </v>
          </cell>
          <cell r="B94">
            <v>7.6</v>
          </cell>
          <cell r="D94" t="str">
            <v xml:space="preserve">20-Mar  </v>
          </cell>
          <cell r="E94">
            <v>25.9</v>
          </cell>
        </row>
        <row r="95">
          <cell r="A95" t="str">
            <v xml:space="preserve">20-Mar  </v>
          </cell>
          <cell r="B95">
            <v>13</v>
          </cell>
          <cell r="D95" t="str">
            <v xml:space="preserve">21-Mar  </v>
          </cell>
          <cell r="E95">
            <v>4.5</v>
          </cell>
        </row>
        <row r="96">
          <cell r="A96" t="str">
            <v xml:space="preserve">21-Mar  </v>
          </cell>
          <cell r="B96">
            <v>41.9</v>
          </cell>
          <cell r="D96" t="str">
            <v xml:space="preserve">22-Mar  </v>
          </cell>
          <cell r="E96">
            <v>9.9</v>
          </cell>
        </row>
        <row r="97">
          <cell r="A97" t="str">
            <v xml:space="preserve">22-Mar  </v>
          </cell>
          <cell r="B97">
            <v>19.399999999999999</v>
          </cell>
          <cell r="D97" t="str">
            <v xml:space="preserve">26-Mar  </v>
          </cell>
          <cell r="E97">
            <v>1.6</v>
          </cell>
        </row>
        <row r="98">
          <cell r="A98" t="str">
            <v xml:space="preserve">23-Mar  </v>
          </cell>
          <cell r="B98">
            <v>8.9</v>
          </cell>
          <cell r="D98" t="str">
            <v xml:space="preserve">27-Mar  </v>
          </cell>
          <cell r="E98">
            <v>2.8</v>
          </cell>
        </row>
        <row r="99">
          <cell r="A99" t="str">
            <v xml:space="preserve">27-Mar  </v>
          </cell>
          <cell r="B99">
            <v>2.2000000000000002</v>
          </cell>
          <cell r="D99" t="str">
            <v xml:space="preserve">28-Mar  </v>
          </cell>
          <cell r="E99">
            <v>20.399999999999999</v>
          </cell>
        </row>
        <row r="100">
          <cell r="A100" t="str">
            <v xml:space="preserve">28-Mar  </v>
          </cell>
          <cell r="B100">
            <v>34.700000000000003</v>
          </cell>
          <cell r="D100" t="str">
            <v xml:space="preserve">29-Mar  </v>
          </cell>
          <cell r="E100">
            <v>4.4000000000000004</v>
          </cell>
        </row>
        <row r="101">
          <cell r="A101" t="str">
            <v xml:space="preserve">29-Mar  </v>
          </cell>
          <cell r="B101">
            <v>7.6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Daily changes in NTS Demand"/>
      <sheetName val="3.7 24th and 25th Jan Supply"/>
      <sheetName val="5.2 Winter 1819 CWV"/>
      <sheetName val="Winter 1819 Demand"/>
      <sheetName val="5. 3Winter 1819 PS Demand"/>
      <sheetName val="5.6 Winter 1718 LNG Supply"/>
      <sheetName val="5.5 Winter 1819 LNG Supply"/>
      <sheetName val="5.8 Storage sites"/>
      <sheetName val="5.9 Demand Components"/>
      <sheetName val="5.10 Supply Components"/>
      <sheetName val="5.11 Winter LP Swings"/>
      <sheetName val="5.12 Total Comp Hours"/>
      <sheetName val="Regional Comp Hours"/>
    </sheetNames>
    <sheetDataSet>
      <sheetData sheetId="0" refreshError="1"/>
      <sheetData sheetId="1">
        <row r="1">
          <cell r="B1" t="str">
            <v>Thu 24 Jan</v>
          </cell>
          <cell r="C1" t="str">
            <v>Fri 25 Jan</v>
          </cell>
        </row>
        <row r="2">
          <cell r="A2" t="str">
            <v>Storage</v>
          </cell>
          <cell r="B2">
            <v>53</v>
          </cell>
          <cell r="C2">
            <v>-11</v>
          </cell>
        </row>
        <row r="3">
          <cell r="A3" t="str">
            <v>I/C</v>
          </cell>
          <cell r="B3">
            <v>50</v>
          </cell>
          <cell r="C3">
            <v>36</v>
          </cell>
        </row>
        <row r="4">
          <cell r="A4" t="str">
            <v>LNG</v>
          </cell>
          <cell r="B4">
            <v>45</v>
          </cell>
          <cell r="C4">
            <v>37</v>
          </cell>
        </row>
        <row r="5">
          <cell r="A5" t="str">
            <v>Terminal</v>
          </cell>
          <cell r="B5">
            <v>225</v>
          </cell>
          <cell r="C5">
            <v>227</v>
          </cell>
        </row>
      </sheetData>
      <sheetData sheetId="2">
        <row r="1">
          <cell r="B1" t="str">
            <v>CWV</v>
          </cell>
          <cell r="C1" t="str">
            <v>Seasonal Norm</v>
          </cell>
        </row>
        <row r="2">
          <cell r="A2">
            <v>43374</v>
          </cell>
          <cell r="B2">
            <v>11.15</v>
          </cell>
          <cell r="C2">
            <v>13.09</v>
          </cell>
        </row>
        <row r="3">
          <cell r="A3">
            <v>43375</v>
          </cell>
          <cell r="B3">
            <v>12.67</v>
          </cell>
          <cell r="C3">
            <v>12.96</v>
          </cell>
        </row>
        <row r="4">
          <cell r="A4">
            <v>43376</v>
          </cell>
          <cell r="B4">
            <v>13.3</v>
          </cell>
          <cell r="C4">
            <v>12.85</v>
          </cell>
        </row>
        <row r="5">
          <cell r="A5">
            <v>43377</v>
          </cell>
          <cell r="B5">
            <v>13.44</v>
          </cell>
          <cell r="C5">
            <v>12.74</v>
          </cell>
        </row>
        <row r="6">
          <cell r="A6">
            <v>43378</v>
          </cell>
          <cell r="B6">
            <v>13.26</v>
          </cell>
          <cell r="C6">
            <v>12.62</v>
          </cell>
        </row>
        <row r="7">
          <cell r="A7">
            <v>43379</v>
          </cell>
          <cell r="B7">
            <v>10.93</v>
          </cell>
          <cell r="C7">
            <v>12.49</v>
          </cell>
        </row>
        <row r="8">
          <cell r="A8">
            <v>43380</v>
          </cell>
          <cell r="B8">
            <v>10.4</v>
          </cell>
          <cell r="C8">
            <v>12.35</v>
          </cell>
        </row>
        <row r="9">
          <cell r="A9">
            <v>43381</v>
          </cell>
          <cell r="B9">
            <v>11.68</v>
          </cell>
          <cell r="C9">
            <v>12.21</v>
          </cell>
        </row>
        <row r="10">
          <cell r="A10">
            <v>43382</v>
          </cell>
          <cell r="B10">
            <v>12.65</v>
          </cell>
          <cell r="C10">
            <v>12.08</v>
          </cell>
        </row>
        <row r="11">
          <cell r="A11">
            <v>43383</v>
          </cell>
          <cell r="B11">
            <v>13.85</v>
          </cell>
          <cell r="C11">
            <v>11.95</v>
          </cell>
        </row>
        <row r="12">
          <cell r="A12">
            <v>43384</v>
          </cell>
          <cell r="B12">
            <v>14.01</v>
          </cell>
          <cell r="C12">
            <v>11.82</v>
          </cell>
        </row>
        <row r="13">
          <cell r="A13">
            <v>43385</v>
          </cell>
          <cell r="B13">
            <v>14.33</v>
          </cell>
          <cell r="C13">
            <v>11.69</v>
          </cell>
        </row>
        <row r="14">
          <cell r="A14">
            <v>43386</v>
          </cell>
          <cell r="B14">
            <v>14.7</v>
          </cell>
          <cell r="C14">
            <v>11.53</v>
          </cell>
        </row>
        <row r="15">
          <cell r="A15">
            <v>43387</v>
          </cell>
          <cell r="B15">
            <v>12.75</v>
          </cell>
          <cell r="C15">
            <v>11.37</v>
          </cell>
        </row>
        <row r="16">
          <cell r="A16">
            <v>43388</v>
          </cell>
          <cell r="B16">
            <v>11.73</v>
          </cell>
          <cell r="C16">
            <v>11.21</v>
          </cell>
        </row>
        <row r="17">
          <cell r="A17">
            <v>43389</v>
          </cell>
          <cell r="B17">
            <v>12.37</v>
          </cell>
          <cell r="C17">
            <v>11.06</v>
          </cell>
        </row>
        <row r="18">
          <cell r="A18">
            <v>43390</v>
          </cell>
          <cell r="B18">
            <v>12.02</v>
          </cell>
          <cell r="C18">
            <v>10.93</v>
          </cell>
        </row>
        <row r="19">
          <cell r="A19">
            <v>43391</v>
          </cell>
          <cell r="B19">
            <v>10.82</v>
          </cell>
          <cell r="C19">
            <v>10.81</v>
          </cell>
        </row>
        <row r="20">
          <cell r="A20">
            <v>43392</v>
          </cell>
          <cell r="B20">
            <v>10.35</v>
          </cell>
          <cell r="C20">
            <v>10.69</v>
          </cell>
        </row>
        <row r="21">
          <cell r="A21">
            <v>43393</v>
          </cell>
          <cell r="B21">
            <v>11.04</v>
          </cell>
          <cell r="C21">
            <v>10.6</v>
          </cell>
        </row>
        <row r="22">
          <cell r="A22">
            <v>43394</v>
          </cell>
          <cell r="B22">
            <v>11.27</v>
          </cell>
          <cell r="C22">
            <v>10.5</v>
          </cell>
        </row>
        <row r="23">
          <cell r="A23">
            <v>43395</v>
          </cell>
          <cell r="B23">
            <v>10.18</v>
          </cell>
          <cell r="C23">
            <v>10.38</v>
          </cell>
        </row>
        <row r="24">
          <cell r="A24">
            <v>43396</v>
          </cell>
          <cell r="B24">
            <v>10.61</v>
          </cell>
          <cell r="C24">
            <v>10.28</v>
          </cell>
        </row>
        <row r="25">
          <cell r="A25">
            <v>43397</v>
          </cell>
          <cell r="B25">
            <v>10.71</v>
          </cell>
          <cell r="C25">
            <v>10.18</v>
          </cell>
        </row>
        <row r="26">
          <cell r="A26">
            <v>43398</v>
          </cell>
          <cell r="B26">
            <v>10.18</v>
          </cell>
          <cell r="C26">
            <v>10.050000000000001</v>
          </cell>
        </row>
        <row r="27">
          <cell r="A27">
            <v>43399</v>
          </cell>
          <cell r="B27">
            <v>8.5399999999999991</v>
          </cell>
          <cell r="C27">
            <v>9.92</v>
          </cell>
        </row>
        <row r="28">
          <cell r="A28">
            <v>43400</v>
          </cell>
          <cell r="B28">
            <v>6.3</v>
          </cell>
          <cell r="C28">
            <v>9.77</v>
          </cell>
        </row>
        <row r="29">
          <cell r="A29">
            <v>43401</v>
          </cell>
          <cell r="B29">
            <v>6.16</v>
          </cell>
          <cell r="C29">
            <v>9.6</v>
          </cell>
        </row>
        <row r="30">
          <cell r="A30">
            <v>43402</v>
          </cell>
          <cell r="B30">
            <v>5.45</v>
          </cell>
          <cell r="C30">
            <v>9.44</v>
          </cell>
        </row>
        <row r="31">
          <cell r="A31">
            <v>43403</v>
          </cell>
          <cell r="B31">
            <v>5.49</v>
          </cell>
          <cell r="C31">
            <v>9.2799999999999994</v>
          </cell>
        </row>
        <row r="32">
          <cell r="A32">
            <v>43404</v>
          </cell>
          <cell r="B32">
            <v>6.79</v>
          </cell>
          <cell r="C32">
            <v>9.11</v>
          </cell>
        </row>
        <row r="33">
          <cell r="A33">
            <v>43405</v>
          </cell>
          <cell r="B33">
            <v>6.88</v>
          </cell>
          <cell r="C33">
            <v>8.9499999999999993</v>
          </cell>
        </row>
        <row r="34">
          <cell r="A34">
            <v>43406</v>
          </cell>
          <cell r="B34">
            <v>6.75</v>
          </cell>
          <cell r="C34">
            <v>8.82</v>
          </cell>
        </row>
        <row r="35">
          <cell r="A35">
            <v>43407</v>
          </cell>
          <cell r="B35">
            <v>8.24</v>
          </cell>
          <cell r="C35">
            <v>8.67</v>
          </cell>
        </row>
        <row r="36">
          <cell r="A36">
            <v>43408</v>
          </cell>
          <cell r="B36">
            <v>8.98</v>
          </cell>
          <cell r="C36">
            <v>8.5299999999999994</v>
          </cell>
        </row>
        <row r="37">
          <cell r="A37">
            <v>43409</v>
          </cell>
          <cell r="B37">
            <v>9.33</v>
          </cell>
          <cell r="C37">
            <v>8.3699999999999992</v>
          </cell>
        </row>
        <row r="38">
          <cell r="A38">
            <v>43410</v>
          </cell>
          <cell r="B38">
            <v>10.17</v>
          </cell>
          <cell r="C38">
            <v>8.2100000000000009</v>
          </cell>
        </row>
        <row r="39">
          <cell r="A39">
            <v>43411</v>
          </cell>
          <cell r="B39">
            <v>9.64</v>
          </cell>
          <cell r="C39">
            <v>8.0399999999999991</v>
          </cell>
        </row>
        <row r="40">
          <cell r="A40">
            <v>43412</v>
          </cell>
          <cell r="B40">
            <v>9.0299999999999994</v>
          </cell>
          <cell r="C40">
            <v>7.88</v>
          </cell>
        </row>
        <row r="41">
          <cell r="A41">
            <v>43413</v>
          </cell>
          <cell r="B41">
            <v>8.92</v>
          </cell>
          <cell r="C41">
            <v>7.74</v>
          </cell>
        </row>
        <row r="42">
          <cell r="A42">
            <v>43414</v>
          </cell>
          <cell r="B42">
            <v>8.8699999999999992</v>
          </cell>
          <cell r="C42">
            <v>7.63</v>
          </cell>
        </row>
        <row r="43">
          <cell r="A43">
            <v>43415</v>
          </cell>
          <cell r="B43">
            <v>8.6</v>
          </cell>
          <cell r="C43">
            <v>7.53</v>
          </cell>
        </row>
        <row r="44">
          <cell r="A44">
            <v>43416</v>
          </cell>
          <cell r="B44">
            <v>8.82</v>
          </cell>
          <cell r="C44">
            <v>7.43</v>
          </cell>
        </row>
        <row r="45">
          <cell r="A45">
            <v>43417</v>
          </cell>
          <cell r="B45">
            <v>8.9700000000000006</v>
          </cell>
          <cell r="C45">
            <v>7.32</v>
          </cell>
        </row>
        <row r="46">
          <cell r="A46">
            <v>43418</v>
          </cell>
          <cell r="B46">
            <v>9.5299999999999994</v>
          </cell>
          <cell r="C46">
            <v>7.19</v>
          </cell>
        </row>
        <row r="47">
          <cell r="A47">
            <v>43419</v>
          </cell>
          <cell r="B47">
            <v>9.85</v>
          </cell>
          <cell r="C47">
            <v>7.05</v>
          </cell>
        </row>
        <row r="48">
          <cell r="A48">
            <v>43420</v>
          </cell>
          <cell r="B48">
            <v>9.44</v>
          </cell>
          <cell r="C48">
            <v>6.92</v>
          </cell>
        </row>
        <row r="49">
          <cell r="A49">
            <v>43421</v>
          </cell>
          <cell r="B49">
            <v>7.95</v>
          </cell>
          <cell r="C49">
            <v>6.8</v>
          </cell>
        </row>
        <row r="50">
          <cell r="A50">
            <v>43422</v>
          </cell>
          <cell r="B50">
            <v>7.17</v>
          </cell>
          <cell r="C50">
            <v>6.7</v>
          </cell>
        </row>
        <row r="51">
          <cell r="A51">
            <v>43423</v>
          </cell>
          <cell r="B51">
            <v>6.2</v>
          </cell>
          <cell r="C51">
            <v>6.62</v>
          </cell>
        </row>
        <row r="52">
          <cell r="A52">
            <v>43424</v>
          </cell>
          <cell r="B52">
            <v>4.9400000000000004</v>
          </cell>
          <cell r="C52">
            <v>6.58</v>
          </cell>
        </row>
        <row r="53">
          <cell r="A53">
            <v>43425</v>
          </cell>
          <cell r="B53">
            <v>4.21</v>
          </cell>
          <cell r="C53">
            <v>6.54</v>
          </cell>
        </row>
        <row r="54">
          <cell r="A54">
            <v>43426</v>
          </cell>
          <cell r="B54">
            <v>4.1399999999999997</v>
          </cell>
          <cell r="C54">
            <v>6.49</v>
          </cell>
        </row>
        <row r="55">
          <cell r="A55">
            <v>43427</v>
          </cell>
          <cell r="B55">
            <v>4.92</v>
          </cell>
          <cell r="C55">
            <v>6.45</v>
          </cell>
        </row>
        <row r="56">
          <cell r="A56">
            <v>43428</v>
          </cell>
          <cell r="B56">
            <v>5.4</v>
          </cell>
          <cell r="C56">
            <v>6.42</v>
          </cell>
        </row>
        <row r="57">
          <cell r="A57">
            <v>43429</v>
          </cell>
          <cell r="B57">
            <v>5.32</v>
          </cell>
          <cell r="C57">
            <v>6.35</v>
          </cell>
        </row>
        <row r="58">
          <cell r="A58">
            <v>43430</v>
          </cell>
          <cell r="B58">
            <v>5.0999999999999996</v>
          </cell>
          <cell r="C58">
            <v>6.27</v>
          </cell>
        </row>
        <row r="59">
          <cell r="A59">
            <v>43431</v>
          </cell>
          <cell r="B59">
            <v>4.7300000000000004</v>
          </cell>
          <cell r="C59">
            <v>6.19</v>
          </cell>
        </row>
        <row r="60">
          <cell r="A60">
            <v>43432</v>
          </cell>
          <cell r="B60">
            <v>7.51</v>
          </cell>
          <cell r="C60">
            <v>6.09</v>
          </cell>
        </row>
        <row r="61">
          <cell r="A61">
            <v>43433</v>
          </cell>
          <cell r="B61">
            <v>7.85</v>
          </cell>
          <cell r="C61">
            <v>5.95</v>
          </cell>
        </row>
        <row r="62">
          <cell r="A62">
            <v>43434</v>
          </cell>
          <cell r="B62">
            <v>7.08</v>
          </cell>
          <cell r="C62">
            <v>5.82</v>
          </cell>
        </row>
        <row r="63">
          <cell r="A63">
            <v>43435</v>
          </cell>
          <cell r="B63">
            <v>7.68</v>
          </cell>
          <cell r="C63">
            <v>5.7</v>
          </cell>
        </row>
        <row r="64">
          <cell r="A64">
            <v>43436</v>
          </cell>
          <cell r="B64">
            <v>8.75</v>
          </cell>
          <cell r="C64">
            <v>5.62</v>
          </cell>
        </row>
        <row r="65">
          <cell r="A65">
            <v>43437</v>
          </cell>
          <cell r="B65">
            <v>7.49</v>
          </cell>
          <cell r="C65">
            <v>5.54</v>
          </cell>
        </row>
        <row r="66">
          <cell r="A66">
            <v>43438</v>
          </cell>
          <cell r="B66">
            <v>5.75</v>
          </cell>
          <cell r="C66">
            <v>5.48</v>
          </cell>
        </row>
        <row r="67">
          <cell r="A67">
            <v>43439</v>
          </cell>
          <cell r="B67">
            <v>6.69</v>
          </cell>
          <cell r="C67">
            <v>5.41</v>
          </cell>
        </row>
        <row r="68">
          <cell r="A68">
            <v>43440</v>
          </cell>
          <cell r="B68">
            <v>7.97</v>
          </cell>
          <cell r="C68">
            <v>5.35</v>
          </cell>
        </row>
        <row r="69">
          <cell r="A69">
            <v>43441</v>
          </cell>
          <cell r="B69">
            <v>6.8</v>
          </cell>
          <cell r="C69">
            <v>5.25</v>
          </cell>
        </row>
        <row r="70">
          <cell r="A70">
            <v>43442</v>
          </cell>
          <cell r="B70">
            <v>6.84</v>
          </cell>
          <cell r="C70">
            <v>5.16</v>
          </cell>
        </row>
        <row r="71">
          <cell r="A71">
            <v>43443</v>
          </cell>
          <cell r="B71">
            <v>6.58</v>
          </cell>
          <cell r="C71">
            <v>5.1100000000000003</v>
          </cell>
        </row>
        <row r="72">
          <cell r="A72">
            <v>43444</v>
          </cell>
          <cell r="B72">
            <v>6.03</v>
          </cell>
          <cell r="C72">
            <v>5.0599999999999996</v>
          </cell>
        </row>
        <row r="73">
          <cell r="A73">
            <v>43445</v>
          </cell>
          <cell r="B73">
            <v>5.41</v>
          </cell>
          <cell r="C73">
            <v>5.0199999999999996</v>
          </cell>
        </row>
        <row r="74">
          <cell r="A74">
            <v>43446</v>
          </cell>
          <cell r="B74">
            <v>4.28</v>
          </cell>
          <cell r="C74">
            <v>5</v>
          </cell>
        </row>
        <row r="75">
          <cell r="A75">
            <v>43447</v>
          </cell>
          <cell r="B75">
            <v>3.11</v>
          </cell>
          <cell r="C75">
            <v>4.96</v>
          </cell>
        </row>
        <row r="76">
          <cell r="A76">
            <v>43448</v>
          </cell>
          <cell r="B76">
            <v>2.15</v>
          </cell>
          <cell r="C76">
            <v>4.9000000000000004</v>
          </cell>
        </row>
        <row r="77">
          <cell r="A77">
            <v>43449</v>
          </cell>
          <cell r="B77">
            <v>1.62</v>
          </cell>
          <cell r="C77">
            <v>4.8499999999999996</v>
          </cell>
        </row>
        <row r="78">
          <cell r="A78">
            <v>43450</v>
          </cell>
          <cell r="B78">
            <v>3.93</v>
          </cell>
          <cell r="C78">
            <v>4.82</v>
          </cell>
        </row>
        <row r="79">
          <cell r="A79">
            <v>43451</v>
          </cell>
          <cell r="B79">
            <v>4.75</v>
          </cell>
          <cell r="C79">
            <v>4.74</v>
          </cell>
        </row>
        <row r="80">
          <cell r="A80">
            <v>43452</v>
          </cell>
          <cell r="B80">
            <v>5.52</v>
          </cell>
          <cell r="C80">
            <v>4.66</v>
          </cell>
        </row>
        <row r="81">
          <cell r="A81">
            <v>43453</v>
          </cell>
          <cell r="B81">
            <v>5.48</v>
          </cell>
          <cell r="C81">
            <v>4.59</v>
          </cell>
        </row>
        <row r="82">
          <cell r="A82">
            <v>43454</v>
          </cell>
          <cell r="B82">
            <v>5.79</v>
          </cell>
          <cell r="C82">
            <v>4.55</v>
          </cell>
        </row>
        <row r="83">
          <cell r="A83">
            <v>43455</v>
          </cell>
          <cell r="B83">
            <v>6.51</v>
          </cell>
          <cell r="C83">
            <v>4.47</v>
          </cell>
        </row>
        <row r="84">
          <cell r="A84">
            <v>43456</v>
          </cell>
          <cell r="B84">
            <v>6.47</v>
          </cell>
          <cell r="C84">
            <v>4.41</v>
          </cell>
        </row>
        <row r="85">
          <cell r="A85">
            <v>43457</v>
          </cell>
          <cell r="B85">
            <v>6.27</v>
          </cell>
          <cell r="C85">
            <v>4.3499999999999996</v>
          </cell>
        </row>
        <row r="86">
          <cell r="A86">
            <v>43458</v>
          </cell>
          <cell r="B86">
            <v>4.87</v>
          </cell>
          <cell r="C86">
            <v>4.3099999999999996</v>
          </cell>
        </row>
        <row r="87">
          <cell r="A87">
            <v>43459</v>
          </cell>
          <cell r="B87">
            <v>5.23</v>
          </cell>
          <cell r="C87">
            <v>4.24</v>
          </cell>
        </row>
        <row r="88">
          <cell r="A88">
            <v>43460</v>
          </cell>
          <cell r="B88">
            <v>5.94</v>
          </cell>
          <cell r="C88">
            <v>4.21</v>
          </cell>
        </row>
        <row r="89">
          <cell r="A89">
            <v>43461</v>
          </cell>
          <cell r="B89">
            <v>5.77</v>
          </cell>
          <cell r="C89">
            <v>4.18</v>
          </cell>
        </row>
        <row r="90">
          <cell r="A90">
            <v>43462</v>
          </cell>
          <cell r="B90">
            <v>6.14</v>
          </cell>
          <cell r="C90">
            <v>4.16</v>
          </cell>
        </row>
        <row r="91">
          <cell r="A91">
            <v>43463</v>
          </cell>
          <cell r="B91">
            <v>6.72</v>
          </cell>
          <cell r="C91">
            <v>4.16</v>
          </cell>
        </row>
        <row r="92">
          <cell r="A92">
            <v>43464</v>
          </cell>
          <cell r="B92">
            <v>7.19</v>
          </cell>
          <cell r="C92">
            <v>4.16</v>
          </cell>
        </row>
        <row r="93">
          <cell r="A93">
            <v>43465</v>
          </cell>
          <cell r="B93">
            <v>7.07</v>
          </cell>
          <cell r="C93">
            <v>4.1399999999999997</v>
          </cell>
        </row>
        <row r="94">
          <cell r="A94">
            <v>43466</v>
          </cell>
          <cell r="B94">
            <v>6.25</v>
          </cell>
          <cell r="C94">
            <v>4.1399999999999997</v>
          </cell>
        </row>
        <row r="95">
          <cell r="A95">
            <v>43467</v>
          </cell>
          <cell r="B95">
            <v>4.67</v>
          </cell>
          <cell r="C95">
            <v>4.1399999999999997</v>
          </cell>
        </row>
        <row r="96">
          <cell r="A96">
            <v>43468</v>
          </cell>
          <cell r="B96">
            <v>3.63</v>
          </cell>
          <cell r="C96">
            <v>4.13</v>
          </cell>
        </row>
        <row r="97">
          <cell r="A97">
            <v>43469</v>
          </cell>
          <cell r="B97">
            <v>2.79</v>
          </cell>
          <cell r="C97">
            <v>4.12</v>
          </cell>
        </row>
        <row r="98">
          <cell r="A98">
            <v>43470</v>
          </cell>
          <cell r="B98">
            <v>3.4</v>
          </cell>
          <cell r="C98">
            <v>4.1500000000000004</v>
          </cell>
        </row>
        <row r="99">
          <cell r="A99">
            <v>43471</v>
          </cell>
          <cell r="B99">
            <v>4.79</v>
          </cell>
          <cell r="C99">
            <v>4.17</v>
          </cell>
        </row>
        <row r="100">
          <cell r="A100">
            <v>43472</v>
          </cell>
          <cell r="B100">
            <v>5.57</v>
          </cell>
          <cell r="C100">
            <v>4.18</v>
          </cell>
        </row>
        <row r="101">
          <cell r="A101">
            <v>43473</v>
          </cell>
          <cell r="B101">
            <v>4.92</v>
          </cell>
          <cell r="C101">
            <v>4.1900000000000004</v>
          </cell>
        </row>
        <row r="102">
          <cell r="A102">
            <v>43474</v>
          </cell>
          <cell r="B102">
            <v>3.56</v>
          </cell>
          <cell r="C102">
            <v>4.17</v>
          </cell>
        </row>
        <row r="103">
          <cell r="A103">
            <v>43475</v>
          </cell>
          <cell r="B103">
            <v>3.76</v>
          </cell>
          <cell r="C103">
            <v>4.1399999999999997</v>
          </cell>
        </row>
        <row r="104">
          <cell r="A104">
            <v>43476</v>
          </cell>
          <cell r="B104">
            <v>4.66</v>
          </cell>
          <cell r="C104">
            <v>4.09</v>
          </cell>
        </row>
        <row r="105">
          <cell r="A105">
            <v>43477</v>
          </cell>
          <cell r="B105">
            <v>5.56</v>
          </cell>
          <cell r="C105">
            <v>4.0199999999999996</v>
          </cell>
        </row>
        <row r="106">
          <cell r="A106">
            <v>43478</v>
          </cell>
          <cell r="B106">
            <v>6.19</v>
          </cell>
          <cell r="C106">
            <v>3.97</v>
          </cell>
        </row>
        <row r="107">
          <cell r="A107">
            <v>43479</v>
          </cell>
          <cell r="B107">
            <v>5.8</v>
          </cell>
          <cell r="C107">
            <v>3.93</v>
          </cell>
        </row>
        <row r="108">
          <cell r="A108">
            <v>43480</v>
          </cell>
          <cell r="B108">
            <v>5.92</v>
          </cell>
          <cell r="C108">
            <v>3.9</v>
          </cell>
        </row>
        <row r="109">
          <cell r="A109">
            <v>43481</v>
          </cell>
          <cell r="B109">
            <v>5.18</v>
          </cell>
          <cell r="C109">
            <v>3.87</v>
          </cell>
        </row>
        <row r="110">
          <cell r="A110">
            <v>43482</v>
          </cell>
          <cell r="B110">
            <v>3.32</v>
          </cell>
          <cell r="C110">
            <v>3.87</v>
          </cell>
        </row>
        <row r="111">
          <cell r="A111">
            <v>43483</v>
          </cell>
          <cell r="B111">
            <v>2.31</v>
          </cell>
          <cell r="C111">
            <v>3.88</v>
          </cell>
        </row>
        <row r="112">
          <cell r="A112">
            <v>43484</v>
          </cell>
          <cell r="B112">
            <v>2.91</v>
          </cell>
          <cell r="C112">
            <v>3.88</v>
          </cell>
        </row>
        <row r="113">
          <cell r="A113">
            <v>43485</v>
          </cell>
          <cell r="B113">
            <v>2.93</v>
          </cell>
          <cell r="C113">
            <v>3.91</v>
          </cell>
        </row>
        <row r="114">
          <cell r="A114">
            <v>43486</v>
          </cell>
          <cell r="B114">
            <v>2.42</v>
          </cell>
          <cell r="C114">
            <v>3.94</v>
          </cell>
        </row>
        <row r="115">
          <cell r="A115">
            <v>43487</v>
          </cell>
          <cell r="B115">
            <v>1.97</v>
          </cell>
          <cell r="C115">
            <v>3.97</v>
          </cell>
        </row>
        <row r="116">
          <cell r="A116">
            <v>43488</v>
          </cell>
          <cell r="B116">
            <v>1.36</v>
          </cell>
          <cell r="C116">
            <v>3.99</v>
          </cell>
        </row>
        <row r="117">
          <cell r="A117">
            <v>43489</v>
          </cell>
          <cell r="B117">
            <v>2.1800000000000002</v>
          </cell>
          <cell r="C117">
            <v>4.0199999999999996</v>
          </cell>
        </row>
        <row r="118">
          <cell r="A118">
            <v>43490</v>
          </cell>
          <cell r="B118">
            <v>4.42</v>
          </cell>
          <cell r="C118">
            <v>4.04</v>
          </cell>
        </row>
        <row r="119">
          <cell r="A119">
            <v>43491</v>
          </cell>
          <cell r="B119">
            <v>5.0199999999999996</v>
          </cell>
          <cell r="C119">
            <v>4.0599999999999996</v>
          </cell>
        </row>
        <row r="120">
          <cell r="A120">
            <v>43492</v>
          </cell>
          <cell r="B120">
            <v>3.22</v>
          </cell>
          <cell r="C120">
            <v>4.08</v>
          </cell>
        </row>
        <row r="121">
          <cell r="A121">
            <v>43493</v>
          </cell>
          <cell r="B121">
            <v>2.89</v>
          </cell>
          <cell r="C121">
            <v>4.09</v>
          </cell>
        </row>
        <row r="122">
          <cell r="A122">
            <v>43494</v>
          </cell>
          <cell r="B122">
            <v>2.1800000000000002</v>
          </cell>
          <cell r="C122">
            <v>4.09</v>
          </cell>
        </row>
        <row r="123">
          <cell r="A123">
            <v>43495</v>
          </cell>
          <cell r="B123">
            <v>1.53</v>
          </cell>
          <cell r="C123">
            <v>4.08</v>
          </cell>
        </row>
        <row r="124">
          <cell r="A124">
            <v>43496</v>
          </cell>
          <cell r="B124">
            <v>-0.2</v>
          </cell>
          <cell r="C124">
            <v>4.08</v>
          </cell>
        </row>
        <row r="125">
          <cell r="A125">
            <v>43497</v>
          </cell>
          <cell r="B125">
            <v>-0.23</v>
          </cell>
          <cell r="C125">
            <v>4.0999999999999996</v>
          </cell>
        </row>
        <row r="126">
          <cell r="A126">
            <v>43498</v>
          </cell>
          <cell r="B126">
            <v>0.44</v>
          </cell>
          <cell r="C126">
            <v>4.1100000000000003</v>
          </cell>
        </row>
        <row r="127">
          <cell r="A127">
            <v>43499</v>
          </cell>
          <cell r="B127">
            <v>1.28</v>
          </cell>
          <cell r="C127">
            <v>4.12</v>
          </cell>
        </row>
        <row r="128">
          <cell r="A128">
            <v>43500</v>
          </cell>
          <cell r="B128">
            <v>3.38</v>
          </cell>
          <cell r="C128">
            <v>4.1100000000000003</v>
          </cell>
        </row>
        <row r="129">
          <cell r="A129">
            <v>43501</v>
          </cell>
          <cell r="B129">
            <v>3.93</v>
          </cell>
          <cell r="C129">
            <v>4.0999999999999996</v>
          </cell>
        </row>
        <row r="130">
          <cell r="A130">
            <v>43502</v>
          </cell>
          <cell r="B130">
            <v>4.9400000000000004</v>
          </cell>
          <cell r="C130">
            <v>4.07</v>
          </cell>
        </row>
        <row r="131">
          <cell r="A131">
            <v>43503</v>
          </cell>
          <cell r="B131">
            <v>4.5</v>
          </cell>
          <cell r="C131">
            <v>4.05</v>
          </cell>
        </row>
        <row r="132">
          <cell r="A132">
            <v>43504</v>
          </cell>
          <cell r="B132">
            <v>5.47</v>
          </cell>
          <cell r="C132">
            <v>4.04</v>
          </cell>
        </row>
        <row r="133">
          <cell r="A133">
            <v>43505</v>
          </cell>
          <cell r="B133">
            <v>5.53</v>
          </cell>
          <cell r="C133">
            <v>4.0599999999999996</v>
          </cell>
        </row>
        <row r="134">
          <cell r="A134">
            <v>43506</v>
          </cell>
          <cell r="B134">
            <v>4.72</v>
          </cell>
          <cell r="C134">
            <v>4.0999999999999996</v>
          </cell>
        </row>
        <row r="135">
          <cell r="A135">
            <v>43507</v>
          </cell>
          <cell r="B135">
            <v>4.95</v>
          </cell>
          <cell r="C135">
            <v>4.1399999999999997</v>
          </cell>
        </row>
        <row r="136">
          <cell r="A136">
            <v>43508</v>
          </cell>
          <cell r="B136">
            <v>5.46</v>
          </cell>
          <cell r="C136">
            <v>4.21</v>
          </cell>
        </row>
        <row r="137">
          <cell r="A137">
            <v>43509</v>
          </cell>
          <cell r="B137">
            <v>5.95</v>
          </cell>
          <cell r="C137">
            <v>4.2699999999999996</v>
          </cell>
        </row>
        <row r="138">
          <cell r="A138">
            <v>43510</v>
          </cell>
          <cell r="B138">
            <v>5.89</v>
          </cell>
          <cell r="C138">
            <v>4.33</v>
          </cell>
        </row>
        <row r="139">
          <cell r="A139">
            <v>43511</v>
          </cell>
          <cell r="B139">
            <v>6.26</v>
          </cell>
          <cell r="C139">
            <v>4.41</v>
          </cell>
        </row>
        <row r="140">
          <cell r="A140">
            <v>43512</v>
          </cell>
          <cell r="B140">
            <v>7.23</v>
          </cell>
          <cell r="C140">
            <v>4.46</v>
          </cell>
        </row>
        <row r="141">
          <cell r="A141">
            <v>43513</v>
          </cell>
          <cell r="B141">
            <v>7.44</v>
          </cell>
          <cell r="C141">
            <v>4.4800000000000004</v>
          </cell>
        </row>
        <row r="142">
          <cell r="A142">
            <v>43514</v>
          </cell>
          <cell r="B142">
            <v>6.72</v>
          </cell>
          <cell r="C142">
            <v>4.53</v>
          </cell>
        </row>
        <row r="143">
          <cell r="A143">
            <v>43515</v>
          </cell>
          <cell r="B143">
            <v>6.48</v>
          </cell>
          <cell r="C143">
            <v>4.59</v>
          </cell>
        </row>
        <row r="144">
          <cell r="A144">
            <v>43516</v>
          </cell>
          <cell r="B144">
            <v>7.18</v>
          </cell>
          <cell r="C144">
            <v>4.62</v>
          </cell>
        </row>
        <row r="145">
          <cell r="A145">
            <v>43517</v>
          </cell>
          <cell r="B145">
            <v>8.14</v>
          </cell>
          <cell r="C145">
            <v>4.68</v>
          </cell>
        </row>
        <row r="146">
          <cell r="A146">
            <v>43518</v>
          </cell>
          <cell r="B146">
            <v>8.02</v>
          </cell>
          <cell r="C146">
            <v>4.8</v>
          </cell>
        </row>
        <row r="147">
          <cell r="A147">
            <v>43519</v>
          </cell>
          <cell r="B147">
            <v>8.2200000000000006</v>
          </cell>
          <cell r="C147">
            <v>4.91</v>
          </cell>
        </row>
        <row r="148">
          <cell r="A148">
            <v>43520</v>
          </cell>
          <cell r="B148">
            <v>7.79</v>
          </cell>
          <cell r="C148">
            <v>4.9800000000000004</v>
          </cell>
        </row>
        <row r="149">
          <cell r="A149">
            <v>43521</v>
          </cell>
          <cell r="B149">
            <v>7.87</v>
          </cell>
          <cell r="C149">
            <v>5.0599999999999996</v>
          </cell>
        </row>
        <row r="150">
          <cell r="A150">
            <v>43522</v>
          </cell>
          <cell r="B150">
            <v>8.16</v>
          </cell>
          <cell r="C150">
            <v>5.15</v>
          </cell>
        </row>
        <row r="151">
          <cell r="A151">
            <v>43523</v>
          </cell>
          <cell r="B151">
            <v>8.16</v>
          </cell>
          <cell r="C151">
            <v>5.21</v>
          </cell>
        </row>
        <row r="152">
          <cell r="A152">
            <v>43524</v>
          </cell>
          <cell r="B152">
            <v>7.63</v>
          </cell>
          <cell r="C152">
            <v>5.26</v>
          </cell>
        </row>
        <row r="153">
          <cell r="A153">
            <v>43525</v>
          </cell>
          <cell r="B153">
            <v>7.52</v>
          </cell>
          <cell r="C153">
            <v>5.34</v>
          </cell>
        </row>
        <row r="154">
          <cell r="A154">
            <v>43526</v>
          </cell>
          <cell r="B154">
            <v>7.91</v>
          </cell>
          <cell r="C154">
            <v>5.41</v>
          </cell>
        </row>
        <row r="155">
          <cell r="A155">
            <v>43527</v>
          </cell>
          <cell r="B155">
            <v>7.47</v>
          </cell>
          <cell r="C155">
            <v>5.48</v>
          </cell>
        </row>
        <row r="156">
          <cell r="A156">
            <v>43528</v>
          </cell>
          <cell r="B156">
            <v>6.09</v>
          </cell>
          <cell r="C156">
            <v>5.55</v>
          </cell>
        </row>
        <row r="157">
          <cell r="A157">
            <v>43529</v>
          </cell>
          <cell r="B157">
            <v>6.55</v>
          </cell>
          <cell r="C157">
            <v>5.63</v>
          </cell>
        </row>
        <row r="158">
          <cell r="A158">
            <v>43530</v>
          </cell>
          <cell r="B158">
            <v>7.41</v>
          </cell>
          <cell r="C158">
            <v>5.74</v>
          </cell>
        </row>
        <row r="159">
          <cell r="A159">
            <v>43531</v>
          </cell>
          <cell r="B159">
            <v>6.44</v>
          </cell>
          <cell r="C159">
            <v>5.85</v>
          </cell>
        </row>
        <row r="160">
          <cell r="A160">
            <v>43532</v>
          </cell>
          <cell r="B160">
            <v>6.18</v>
          </cell>
          <cell r="C160">
            <v>5.95</v>
          </cell>
        </row>
        <row r="161">
          <cell r="A161">
            <v>43533</v>
          </cell>
          <cell r="B161">
            <v>6.5</v>
          </cell>
          <cell r="C161">
            <v>6.06</v>
          </cell>
        </row>
        <row r="162">
          <cell r="A162">
            <v>43534</v>
          </cell>
          <cell r="B162">
            <v>4.8899999999999997</v>
          </cell>
          <cell r="C162">
            <v>6.16</v>
          </cell>
        </row>
        <row r="163">
          <cell r="A163">
            <v>43535</v>
          </cell>
          <cell r="B163">
            <v>5.78</v>
          </cell>
          <cell r="C163">
            <v>6.22</v>
          </cell>
        </row>
        <row r="164">
          <cell r="A164">
            <v>43536</v>
          </cell>
          <cell r="B164">
            <v>5.31</v>
          </cell>
          <cell r="C164">
            <v>6.3</v>
          </cell>
        </row>
        <row r="165">
          <cell r="A165">
            <v>43537</v>
          </cell>
          <cell r="B165">
            <v>6.17</v>
          </cell>
          <cell r="C165">
            <v>6.39</v>
          </cell>
        </row>
        <row r="166">
          <cell r="A166">
            <v>43538</v>
          </cell>
          <cell r="B166">
            <v>7.53</v>
          </cell>
          <cell r="C166">
            <v>6.44</v>
          </cell>
        </row>
        <row r="167">
          <cell r="A167">
            <v>43539</v>
          </cell>
          <cell r="B167">
            <v>8.27</v>
          </cell>
          <cell r="C167">
            <v>6.51</v>
          </cell>
        </row>
        <row r="168">
          <cell r="A168">
            <v>43540</v>
          </cell>
          <cell r="B168">
            <v>7.75</v>
          </cell>
          <cell r="C168">
            <v>6.55</v>
          </cell>
        </row>
        <row r="169">
          <cell r="A169">
            <v>43541</v>
          </cell>
          <cell r="B169">
            <v>6.52</v>
          </cell>
          <cell r="C169">
            <v>6.58</v>
          </cell>
        </row>
        <row r="170">
          <cell r="A170">
            <v>43542</v>
          </cell>
          <cell r="B170">
            <v>7.17</v>
          </cell>
          <cell r="C170">
            <v>6.62</v>
          </cell>
        </row>
        <row r="171">
          <cell r="A171">
            <v>43543</v>
          </cell>
          <cell r="B171">
            <v>8.15</v>
          </cell>
          <cell r="C171">
            <v>6.66</v>
          </cell>
        </row>
        <row r="172">
          <cell r="A172">
            <v>43544</v>
          </cell>
          <cell r="B172">
            <v>9.14</v>
          </cell>
          <cell r="C172">
            <v>6.71</v>
          </cell>
        </row>
        <row r="173">
          <cell r="A173">
            <v>43545</v>
          </cell>
          <cell r="B173">
            <v>9.7799999999999994</v>
          </cell>
          <cell r="C173">
            <v>6.81</v>
          </cell>
        </row>
        <row r="174">
          <cell r="A174">
            <v>43546</v>
          </cell>
          <cell r="B174">
            <v>9.34</v>
          </cell>
          <cell r="C174">
            <v>6.91</v>
          </cell>
        </row>
        <row r="175">
          <cell r="A175">
            <v>43547</v>
          </cell>
          <cell r="B175">
            <v>8.8699999999999992</v>
          </cell>
          <cell r="C175">
            <v>7.04</v>
          </cell>
        </row>
        <row r="176">
          <cell r="A176">
            <v>43548</v>
          </cell>
          <cell r="B176">
            <v>8.15</v>
          </cell>
          <cell r="C176">
            <v>7.21</v>
          </cell>
        </row>
        <row r="177">
          <cell r="A177">
            <v>43549</v>
          </cell>
          <cell r="B177">
            <v>8.2100000000000009</v>
          </cell>
          <cell r="C177">
            <v>7.37</v>
          </cell>
        </row>
        <row r="178">
          <cell r="A178">
            <v>43550</v>
          </cell>
          <cell r="B178">
            <v>8.32</v>
          </cell>
          <cell r="C178">
            <v>7.5</v>
          </cell>
        </row>
        <row r="179">
          <cell r="A179">
            <v>43551</v>
          </cell>
          <cell r="B179">
            <v>8.66</v>
          </cell>
          <cell r="C179">
            <v>7.63</v>
          </cell>
        </row>
        <row r="180">
          <cell r="A180">
            <v>43552</v>
          </cell>
          <cell r="B180">
            <v>9.0299999999999994</v>
          </cell>
          <cell r="C180">
            <v>7.74</v>
          </cell>
        </row>
        <row r="181">
          <cell r="A181">
            <v>43553</v>
          </cell>
          <cell r="B181">
            <v>9.4600000000000009</v>
          </cell>
          <cell r="C181">
            <v>7.85</v>
          </cell>
        </row>
        <row r="182">
          <cell r="A182">
            <v>43554</v>
          </cell>
          <cell r="B182">
            <v>9.59</v>
          </cell>
          <cell r="C182">
            <v>7.94</v>
          </cell>
        </row>
        <row r="183">
          <cell r="A183">
            <v>43555</v>
          </cell>
          <cell r="B183">
            <v>8.65</v>
          </cell>
          <cell r="C183">
            <v>8.0399999999999991</v>
          </cell>
        </row>
      </sheetData>
      <sheetData sheetId="3" refreshError="1"/>
      <sheetData sheetId="4">
        <row r="1">
          <cell r="B1" t="str">
            <v>mcm/d</v>
          </cell>
          <cell r="C1" t="str">
            <v>Min.</v>
          </cell>
          <cell r="D1" t="str">
            <v>Avg.</v>
          </cell>
          <cell r="E1" t="str">
            <v>Max.</v>
          </cell>
        </row>
        <row r="2">
          <cell r="A2">
            <v>43374</v>
          </cell>
          <cell r="B2">
            <v>44</v>
          </cell>
          <cell r="C2">
            <v>28</v>
          </cell>
          <cell r="D2">
            <v>58</v>
          </cell>
          <cell r="E2">
            <v>97</v>
          </cell>
        </row>
        <row r="3">
          <cell r="A3">
            <v>43375</v>
          </cell>
          <cell r="B3">
            <v>41</v>
          </cell>
          <cell r="C3">
            <v>28</v>
          </cell>
          <cell r="D3">
            <v>58</v>
          </cell>
          <cell r="E3">
            <v>97</v>
          </cell>
        </row>
        <row r="4">
          <cell r="A4">
            <v>43376</v>
          </cell>
          <cell r="B4">
            <v>53</v>
          </cell>
          <cell r="C4">
            <v>28</v>
          </cell>
          <cell r="D4">
            <v>58</v>
          </cell>
          <cell r="E4">
            <v>97</v>
          </cell>
        </row>
        <row r="5">
          <cell r="A5">
            <v>43377</v>
          </cell>
          <cell r="B5">
            <v>55</v>
          </cell>
          <cell r="C5">
            <v>28</v>
          </cell>
          <cell r="D5">
            <v>58</v>
          </cell>
          <cell r="E5">
            <v>97</v>
          </cell>
        </row>
        <row r="6">
          <cell r="A6">
            <v>43378</v>
          </cell>
          <cell r="B6">
            <v>62</v>
          </cell>
          <cell r="C6">
            <v>28</v>
          </cell>
          <cell r="D6">
            <v>58</v>
          </cell>
          <cell r="E6">
            <v>97</v>
          </cell>
        </row>
        <row r="7">
          <cell r="A7">
            <v>43379</v>
          </cell>
          <cell r="B7">
            <v>50</v>
          </cell>
          <cell r="C7">
            <v>28</v>
          </cell>
          <cell r="D7">
            <v>58</v>
          </cell>
          <cell r="E7">
            <v>97</v>
          </cell>
        </row>
        <row r="8">
          <cell r="A8">
            <v>43380</v>
          </cell>
          <cell r="B8">
            <v>36</v>
          </cell>
          <cell r="C8">
            <v>28</v>
          </cell>
          <cell r="D8">
            <v>58</v>
          </cell>
          <cell r="E8">
            <v>97</v>
          </cell>
        </row>
        <row r="9">
          <cell r="A9">
            <v>43381</v>
          </cell>
          <cell r="B9">
            <v>47</v>
          </cell>
          <cell r="C9">
            <v>28</v>
          </cell>
          <cell r="D9">
            <v>58</v>
          </cell>
          <cell r="E9">
            <v>97</v>
          </cell>
        </row>
        <row r="10">
          <cell r="A10">
            <v>43382</v>
          </cell>
          <cell r="B10">
            <v>52</v>
          </cell>
          <cell r="C10">
            <v>28</v>
          </cell>
          <cell r="D10">
            <v>58</v>
          </cell>
          <cell r="E10">
            <v>97</v>
          </cell>
        </row>
        <row r="11">
          <cell r="A11">
            <v>43383</v>
          </cell>
          <cell r="B11">
            <v>45</v>
          </cell>
          <cell r="C11">
            <v>28</v>
          </cell>
          <cell r="D11">
            <v>58</v>
          </cell>
          <cell r="E11">
            <v>97</v>
          </cell>
        </row>
        <row r="12">
          <cell r="A12">
            <v>43384</v>
          </cell>
          <cell r="B12">
            <v>46</v>
          </cell>
          <cell r="C12">
            <v>28</v>
          </cell>
          <cell r="D12">
            <v>58</v>
          </cell>
          <cell r="E12">
            <v>97</v>
          </cell>
        </row>
        <row r="13">
          <cell r="A13">
            <v>43385</v>
          </cell>
          <cell r="B13">
            <v>40</v>
          </cell>
          <cell r="C13">
            <v>28</v>
          </cell>
          <cell r="D13">
            <v>58</v>
          </cell>
          <cell r="E13">
            <v>97</v>
          </cell>
        </row>
        <row r="14">
          <cell r="A14">
            <v>43386</v>
          </cell>
          <cell r="B14">
            <v>39</v>
          </cell>
          <cell r="C14">
            <v>28</v>
          </cell>
          <cell r="D14">
            <v>58</v>
          </cell>
          <cell r="E14">
            <v>97</v>
          </cell>
        </row>
        <row r="15">
          <cell r="A15">
            <v>43387</v>
          </cell>
          <cell r="B15">
            <v>55</v>
          </cell>
          <cell r="C15">
            <v>28</v>
          </cell>
          <cell r="D15">
            <v>58</v>
          </cell>
          <cell r="E15">
            <v>97</v>
          </cell>
        </row>
        <row r="16">
          <cell r="A16">
            <v>43388</v>
          </cell>
          <cell r="B16">
            <v>68</v>
          </cell>
          <cell r="C16">
            <v>28</v>
          </cell>
          <cell r="D16">
            <v>58</v>
          </cell>
          <cell r="E16">
            <v>97</v>
          </cell>
        </row>
        <row r="17">
          <cell r="A17">
            <v>43389</v>
          </cell>
          <cell r="B17">
            <v>59</v>
          </cell>
          <cell r="C17">
            <v>28</v>
          </cell>
          <cell r="D17">
            <v>58</v>
          </cell>
          <cell r="E17">
            <v>97</v>
          </cell>
        </row>
        <row r="18">
          <cell r="A18">
            <v>43390</v>
          </cell>
          <cell r="B18">
            <v>71</v>
          </cell>
          <cell r="C18">
            <v>28</v>
          </cell>
          <cell r="D18">
            <v>58</v>
          </cell>
          <cell r="E18">
            <v>97</v>
          </cell>
        </row>
        <row r="19">
          <cell r="A19">
            <v>43391</v>
          </cell>
          <cell r="B19">
            <v>69</v>
          </cell>
          <cell r="C19">
            <v>28</v>
          </cell>
          <cell r="D19">
            <v>58</v>
          </cell>
          <cell r="E19">
            <v>97</v>
          </cell>
        </row>
        <row r="20">
          <cell r="A20">
            <v>43392</v>
          </cell>
          <cell r="B20">
            <v>66</v>
          </cell>
          <cell r="C20">
            <v>28</v>
          </cell>
          <cell r="D20">
            <v>58</v>
          </cell>
          <cell r="E20">
            <v>97</v>
          </cell>
        </row>
        <row r="21">
          <cell r="A21">
            <v>43393</v>
          </cell>
          <cell r="B21">
            <v>50</v>
          </cell>
          <cell r="C21">
            <v>28</v>
          </cell>
          <cell r="D21">
            <v>58</v>
          </cell>
          <cell r="E21">
            <v>97</v>
          </cell>
        </row>
        <row r="22">
          <cell r="A22">
            <v>43394</v>
          </cell>
          <cell r="B22">
            <v>37</v>
          </cell>
          <cell r="C22">
            <v>28</v>
          </cell>
          <cell r="D22">
            <v>58</v>
          </cell>
          <cell r="E22">
            <v>97</v>
          </cell>
        </row>
        <row r="23">
          <cell r="A23">
            <v>43395</v>
          </cell>
          <cell r="B23">
            <v>45</v>
          </cell>
          <cell r="C23">
            <v>28</v>
          </cell>
          <cell r="D23">
            <v>58</v>
          </cell>
          <cell r="E23">
            <v>97</v>
          </cell>
        </row>
        <row r="24">
          <cell r="A24">
            <v>43396</v>
          </cell>
          <cell r="B24">
            <v>40</v>
          </cell>
          <cell r="C24">
            <v>28</v>
          </cell>
          <cell r="D24">
            <v>58</v>
          </cell>
          <cell r="E24">
            <v>97</v>
          </cell>
        </row>
        <row r="25">
          <cell r="A25">
            <v>43397</v>
          </cell>
          <cell r="B25">
            <v>56</v>
          </cell>
          <cell r="C25">
            <v>28</v>
          </cell>
          <cell r="D25">
            <v>58</v>
          </cell>
          <cell r="E25">
            <v>97</v>
          </cell>
        </row>
        <row r="26">
          <cell r="A26">
            <v>43398</v>
          </cell>
          <cell r="B26">
            <v>61</v>
          </cell>
          <cell r="C26">
            <v>28</v>
          </cell>
          <cell r="D26">
            <v>58</v>
          </cell>
          <cell r="E26">
            <v>97</v>
          </cell>
        </row>
        <row r="27">
          <cell r="A27">
            <v>43399</v>
          </cell>
          <cell r="B27">
            <v>48</v>
          </cell>
          <cell r="C27">
            <v>28</v>
          </cell>
          <cell r="D27">
            <v>58</v>
          </cell>
          <cell r="E27">
            <v>97</v>
          </cell>
        </row>
        <row r="28">
          <cell r="A28">
            <v>43400</v>
          </cell>
          <cell r="B28">
            <v>45</v>
          </cell>
          <cell r="C28">
            <v>28</v>
          </cell>
          <cell r="D28">
            <v>58</v>
          </cell>
          <cell r="E28">
            <v>97</v>
          </cell>
        </row>
        <row r="29">
          <cell r="A29">
            <v>43401</v>
          </cell>
          <cell r="B29">
            <v>58</v>
          </cell>
          <cell r="C29">
            <v>28</v>
          </cell>
          <cell r="D29">
            <v>58</v>
          </cell>
          <cell r="E29">
            <v>97</v>
          </cell>
        </row>
        <row r="30">
          <cell r="A30">
            <v>43402</v>
          </cell>
          <cell r="B30">
            <v>69</v>
          </cell>
          <cell r="C30">
            <v>28</v>
          </cell>
          <cell r="D30">
            <v>58</v>
          </cell>
          <cell r="E30">
            <v>97</v>
          </cell>
        </row>
        <row r="31">
          <cell r="A31">
            <v>43403</v>
          </cell>
          <cell r="B31">
            <v>76</v>
          </cell>
          <cell r="C31">
            <v>28</v>
          </cell>
          <cell r="D31">
            <v>58</v>
          </cell>
          <cell r="E31">
            <v>97</v>
          </cell>
        </row>
        <row r="32">
          <cell r="A32">
            <v>43404</v>
          </cell>
          <cell r="B32">
            <v>73</v>
          </cell>
          <cell r="C32">
            <v>28</v>
          </cell>
          <cell r="D32">
            <v>58</v>
          </cell>
          <cell r="E32">
            <v>97</v>
          </cell>
        </row>
        <row r="33">
          <cell r="A33">
            <v>43405</v>
          </cell>
          <cell r="B33">
            <v>71</v>
          </cell>
          <cell r="C33">
            <v>28</v>
          </cell>
          <cell r="D33">
            <v>58</v>
          </cell>
          <cell r="E33">
            <v>97</v>
          </cell>
        </row>
        <row r="34">
          <cell r="A34">
            <v>43406</v>
          </cell>
          <cell r="B34">
            <v>62</v>
          </cell>
          <cell r="C34">
            <v>28</v>
          </cell>
          <cell r="D34">
            <v>58</v>
          </cell>
          <cell r="E34">
            <v>97</v>
          </cell>
        </row>
        <row r="35">
          <cell r="A35">
            <v>43407</v>
          </cell>
          <cell r="B35">
            <v>35</v>
          </cell>
          <cell r="C35">
            <v>28</v>
          </cell>
          <cell r="D35">
            <v>58</v>
          </cell>
          <cell r="E35">
            <v>97</v>
          </cell>
        </row>
        <row r="36">
          <cell r="A36">
            <v>43408</v>
          </cell>
          <cell r="B36">
            <v>52</v>
          </cell>
          <cell r="C36">
            <v>28</v>
          </cell>
          <cell r="D36">
            <v>58</v>
          </cell>
          <cell r="E36">
            <v>97</v>
          </cell>
        </row>
        <row r="37">
          <cell r="A37">
            <v>43409</v>
          </cell>
          <cell r="B37">
            <v>68</v>
          </cell>
          <cell r="C37">
            <v>28</v>
          </cell>
          <cell r="D37">
            <v>58</v>
          </cell>
          <cell r="E37">
            <v>97</v>
          </cell>
        </row>
        <row r="38">
          <cell r="A38">
            <v>43410</v>
          </cell>
          <cell r="B38">
            <v>44</v>
          </cell>
          <cell r="C38">
            <v>28</v>
          </cell>
          <cell r="D38">
            <v>58</v>
          </cell>
          <cell r="E38">
            <v>97</v>
          </cell>
        </row>
        <row r="39">
          <cell r="A39">
            <v>43411</v>
          </cell>
          <cell r="B39">
            <v>49</v>
          </cell>
          <cell r="C39">
            <v>28</v>
          </cell>
          <cell r="D39">
            <v>58</v>
          </cell>
          <cell r="E39">
            <v>97</v>
          </cell>
        </row>
        <row r="40">
          <cell r="A40">
            <v>43412</v>
          </cell>
          <cell r="B40">
            <v>47</v>
          </cell>
          <cell r="C40">
            <v>28</v>
          </cell>
          <cell r="D40">
            <v>58</v>
          </cell>
          <cell r="E40">
            <v>97</v>
          </cell>
        </row>
        <row r="41">
          <cell r="A41">
            <v>43413</v>
          </cell>
          <cell r="B41">
            <v>35</v>
          </cell>
          <cell r="C41">
            <v>28</v>
          </cell>
          <cell r="D41">
            <v>58</v>
          </cell>
          <cell r="E41">
            <v>97</v>
          </cell>
        </row>
        <row r="42">
          <cell r="A42">
            <v>43414</v>
          </cell>
          <cell r="B42">
            <v>49</v>
          </cell>
          <cell r="C42">
            <v>28</v>
          </cell>
          <cell r="D42">
            <v>58</v>
          </cell>
          <cell r="E42">
            <v>97</v>
          </cell>
        </row>
        <row r="43">
          <cell r="A43">
            <v>43415</v>
          </cell>
          <cell r="B43">
            <v>40</v>
          </cell>
          <cell r="C43">
            <v>28</v>
          </cell>
          <cell r="D43">
            <v>58</v>
          </cell>
          <cell r="E43">
            <v>97</v>
          </cell>
        </row>
        <row r="44">
          <cell r="A44">
            <v>43416</v>
          </cell>
          <cell r="B44">
            <v>50</v>
          </cell>
          <cell r="C44">
            <v>28</v>
          </cell>
          <cell r="D44">
            <v>58</v>
          </cell>
          <cell r="E44">
            <v>97</v>
          </cell>
        </row>
        <row r="45">
          <cell r="A45">
            <v>43417</v>
          </cell>
          <cell r="B45">
            <v>43</v>
          </cell>
          <cell r="C45">
            <v>28</v>
          </cell>
          <cell r="D45">
            <v>58</v>
          </cell>
          <cell r="E45">
            <v>97</v>
          </cell>
        </row>
        <row r="46">
          <cell r="A46">
            <v>43418</v>
          </cell>
          <cell r="B46">
            <v>39</v>
          </cell>
          <cell r="C46">
            <v>28</v>
          </cell>
          <cell r="D46">
            <v>58</v>
          </cell>
          <cell r="E46">
            <v>97</v>
          </cell>
        </row>
        <row r="47">
          <cell r="A47">
            <v>43419</v>
          </cell>
          <cell r="B47">
            <v>55</v>
          </cell>
          <cell r="C47">
            <v>28</v>
          </cell>
          <cell r="D47">
            <v>58</v>
          </cell>
          <cell r="E47">
            <v>97</v>
          </cell>
        </row>
        <row r="48">
          <cell r="A48">
            <v>43420</v>
          </cell>
          <cell r="B48">
            <v>55</v>
          </cell>
          <cell r="C48">
            <v>28</v>
          </cell>
          <cell r="D48">
            <v>58</v>
          </cell>
          <cell r="E48">
            <v>97</v>
          </cell>
        </row>
        <row r="49">
          <cell r="A49">
            <v>43421</v>
          </cell>
          <cell r="B49">
            <v>33</v>
          </cell>
          <cell r="C49">
            <v>28</v>
          </cell>
          <cell r="D49">
            <v>58</v>
          </cell>
          <cell r="E49">
            <v>97</v>
          </cell>
        </row>
        <row r="50">
          <cell r="A50">
            <v>43422</v>
          </cell>
          <cell r="B50">
            <v>36</v>
          </cell>
          <cell r="C50">
            <v>28</v>
          </cell>
          <cell r="D50">
            <v>58</v>
          </cell>
          <cell r="E50">
            <v>97</v>
          </cell>
        </row>
        <row r="51">
          <cell r="A51">
            <v>43423</v>
          </cell>
          <cell r="B51">
            <v>55</v>
          </cell>
          <cell r="C51">
            <v>28</v>
          </cell>
          <cell r="D51">
            <v>58</v>
          </cell>
          <cell r="E51">
            <v>97</v>
          </cell>
        </row>
        <row r="52">
          <cell r="A52">
            <v>43424</v>
          </cell>
          <cell r="B52">
            <v>59</v>
          </cell>
          <cell r="C52">
            <v>28</v>
          </cell>
          <cell r="D52">
            <v>58</v>
          </cell>
          <cell r="E52">
            <v>97</v>
          </cell>
        </row>
        <row r="53">
          <cell r="A53">
            <v>43425</v>
          </cell>
          <cell r="B53">
            <v>71</v>
          </cell>
          <cell r="C53">
            <v>28</v>
          </cell>
          <cell r="D53">
            <v>58</v>
          </cell>
          <cell r="E53">
            <v>97</v>
          </cell>
        </row>
        <row r="54">
          <cell r="A54">
            <v>43426</v>
          </cell>
          <cell r="B54">
            <v>79</v>
          </cell>
          <cell r="C54">
            <v>28</v>
          </cell>
          <cell r="D54">
            <v>58</v>
          </cell>
          <cell r="E54">
            <v>97</v>
          </cell>
        </row>
        <row r="55">
          <cell r="A55">
            <v>43427</v>
          </cell>
          <cell r="B55">
            <v>76</v>
          </cell>
          <cell r="C55">
            <v>28</v>
          </cell>
          <cell r="D55">
            <v>58</v>
          </cell>
          <cell r="E55">
            <v>97</v>
          </cell>
        </row>
        <row r="56">
          <cell r="A56">
            <v>43428</v>
          </cell>
          <cell r="B56">
            <v>60</v>
          </cell>
          <cell r="C56">
            <v>28</v>
          </cell>
          <cell r="D56">
            <v>58</v>
          </cell>
          <cell r="E56">
            <v>97</v>
          </cell>
        </row>
        <row r="57">
          <cell r="A57">
            <v>43429</v>
          </cell>
          <cell r="B57">
            <v>53</v>
          </cell>
          <cell r="C57">
            <v>28</v>
          </cell>
          <cell r="D57">
            <v>58</v>
          </cell>
          <cell r="E57">
            <v>97</v>
          </cell>
        </row>
        <row r="58">
          <cell r="A58">
            <v>43430</v>
          </cell>
          <cell r="B58">
            <v>77</v>
          </cell>
          <cell r="C58">
            <v>28</v>
          </cell>
          <cell r="D58">
            <v>58</v>
          </cell>
          <cell r="E58">
            <v>97</v>
          </cell>
        </row>
        <row r="59">
          <cell r="A59">
            <v>43431</v>
          </cell>
          <cell r="B59">
            <v>56</v>
          </cell>
          <cell r="C59">
            <v>28</v>
          </cell>
          <cell r="D59">
            <v>58</v>
          </cell>
          <cell r="E59">
            <v>97</v>
          </cell>
        </row>
        <row r="60">
          <cell r="A60">
            <v>43432</v>
          </cell>
          <cell r="B60">
            <v>33</v>
          </cell>
          <cell r="C60">
            <v>28</v>
          </cell>
          <cell r="D60">
            <v>58</v>
          </cell>
          <cell r="E60">
            <v>97</v>
          </cell>
        </row>
        <row r="61">
          <cell r="A61">
            <v>43433</v>
          </cell>
          <cell r="B61">
            <v>34</v>
          </cell>
          <cell r="C61">
            <v>28</v>
          </cell>
          <cell r="D61">
            <v>58</v>
          </cell>
          <cell r="E61">
            <v>97</v>
          </cell>
        </row>
        <row r="62">
          <cell r="A62">
            <v>43434</v>
          </cell>
          <cell r="B62">
            <v>36</v>
          </cell>
          <cell r="C62">
            <v>28</v>
          </cell>
          <cell r="D62">
            <v>58</v>
          </cell>
          <cell r="E62">
            <v>97</v>
          </cell>
        </row>
        <row r="63">
          <cell r="A63">
            <v>43435</v>
          </cell>
          <cell r="B63">
            <v>53</v>
          </cell>
          <cell r="C63">
            <v>28</v>
          </cell>
          <cell r="D63">
            <v>58</v>
          </cell>
          <cell r="E63">
            <v>97</v>
          </cell>
        </row>
        <row r="64">
          <cell r="A64">
            <v>43436</v>
          </cell>
          <cell r="B64">
            <v>43</v>
          </cell>
          <cell r="C64">
            <v>28</v>
          </cell>
          <cell r="D64">
            <v>58</v>
          </cell>
          <cell r="E64">
            <v>97</v>
          </cell>
        </row>
        <row r="65">
          <cell r="A65">
            <v>43437</v>
          </cell>
          <cell r="B65">
            <v>70</v>
          </cell>
          <cell r="C65">
            <v>28</v>
          </cell>
          <cell r="D65">
            <v>58</v>
          </cell>
          <cell r="E65">
            <v>97</v>
          </cell>
        </row>
        <row r="66">
          <cell r="A66">
            <v>43438</v>
          </cell>
          <cell r="B66">
            <v>81</v>
          </cell>
          <cell r="C66">
            <v>28</v>
          </cell>
          <cell r="D66">
            <v>58</v>
          </cell>
          <cell r="E66">
            <v>97</v>
          </cell>
        </row>
        <row r="67">
          <cell r="A67">
            <v>43439</v>
          </cell>
          <cell r="B67">
            <v>67</v>
          </cell>
          <cell r="C67">
            <v>28</v>
          </cell>
          <cell r="D67">
            <v>58</v>
          </cell>
          <cell r="E67">
            <v>97</v>
          </cell>
        </row>
        <row r="68">
          <cell r="A68">
            <v>43440</v>
          </cell>
          <cell r="B68">
            <v>51</v>
          </cell>
          <cell r="C68">
            <v>28</v>
          </cell>
          <cell r="D68">
            <v>58</v>
          </cell>
          <cell r="E68">
            <v>97</v>
          </cell>
        </row>
        <row r="69">
          <cell r="A69">
            <v>43441</v>
          </cell>
          <cell r="B69">
            <v>39</v>
          </cell>
          <cell r="C69">
            <v>28</v>
          </cell>
          <cell r="D69">
            <v>58</v>
          </cell>
          <cell r="E69">
            <v>97</v>
          </cell>
        </row>
        <row r="70">
          <cell r="A70">
            <v>43442</v>
          </cell>
          <cell r="B70">
            <v>36</v>
          </cell>
          <cell r="C70">
            <v>28</v>
          </cell>
          <cell r="D70">
            <v>58</v>
          </cell>
          <cell r="E70">
            <v>97</v>
          </cell>
        </row>
        <row r="71">
          <cell r="A71">
            <v>43443</v>
          </cell>
          <cell r="B71">
            <v>44</v>
          </cell>
          <cell r="C71">
            <v>28</v>
          </cell>
          <cell r="D71">
            <v>58</v>
          </cell>
          <cell r="E71">
            <v>97</v>
          </cell>
        </row>
        <row r="72">
          <cell r="A72">
            <v>43444</v>
          </cell>
          <cell r="B72">
            <v>77</v>
          </cell>
          <cell r="C72">
            <v>28</v>
          </cell>
          <cell r="D72">
            <v>58</v>
          </cell>
          <cell r="E72">
            <v>97</v>
          </cell>
        </row>
        <row r="73">
          <cell r="A73">
            <v>43445</v>
          </cell>
          <cell r="B73">
            <v>71</v>
          </cell>
          <cell r="C73">
            <v>28</v>
          </cell>
          <cell r="D73">
            <v>58</v>
          </cell>
          <cell r="E73">
            <v>97</v>
          </cell>
        </row>
        <row r="74">
          <cell r="A74">
            <v>43446</v>
          </cell>
          <cell r="B74">
            <v>61</v>
          </cell>
          <cell r="C74">
            <v>28</v>
          </cell>
          <cell r="D74">
            <v>58</v>
          </cell>
          <cell r="E74">
            <v>97</v>
          </cell>
        </row>
        <row r="75">
          <cell r="A75">
            <v>43447</v>
          </cell>
          <cell r="B75">
            <v>62</v>
          </cell>
          <cell r="C75">
            <v>28</v>
          </cell>
          <cell r="D75">
            <v>58</v>
          </cell>
          <cell r="E75">
            <v>97</v>
          </cell>
        </row>
        <row r="76">
          <cell r="A76">
            <v>43448</v>
          </cell>
          <cell r="B76">
            <v>67</v>
          </cell>
          <cell r="C76">
            <v>28</v>
          </cell>
          <cell r="D76">
            <v>58</v>
          </cell>
          <cell r="E76">
            <v>97</v>
          </cell>
        </row>
        <row r="77">
          <cell r="A77">
            <v>43449</v>
          </cell>
          <cell r="B77">
            <v>47</v>
          </cell>
          <cell r="C77">
            <v>28</v>
          </cell>
          <cell r="D77">
            <v>58</v>
          </cell>
          <cell r="E77">
            <v>97</v>
          </cell>
        </row>
        <row r="78">
          <cell r="A78">
            <v>43450</v>
          </cell>
          <cell r="B78">
            <v>60</v>
          </cell>
          <cell r="C78">
            <v>28</v>
          </cell>
          <cell r="D78">
            <v>58</v>
          </cell>
          <cell r="E78">
            <v>97</v>
          </cell>
        </row>
        <row r="79">
          <cell r="A79">
            <v>43451</v>
          </cell>
          <cell r="B79">
            <v>60</v>
          </cell>
          <cell r="C79">
            <v>28</v>
          </cell>
          <cell r="D79">
            <v>58</v>
          </cell>
          <cell r="E79">
            <v>97</v>
          </cell>
        </row>
        <row r="80">
          <cell r="A80">
            <v>43452</v>
          </cell>
          <cell r="B80">
            <v>54</v>
          </cell>
          <cell r="C80">
            <v>28</v>
          </cell>
          <cell r="D80">
            <v>58</v>
          </cell>
          <cell r="E80">
            <v>97</v>
          </cell>
        </row>
        <row r="81">
          <cell r="A81">
            <v>43453</v>
          </cell>
          <cell r="B81">
            <v>58</v>
          </cell>
          <cell r="C81">
            <v>28</v>
          </cell>
          <cell r="D81">
            <v>58</v>
          </cell>
          <cell r="E81">
            <v>97</v>
          </cell>
        </row>
        <row r="82">
          <cell r="A82">
            <v>43454</v>
          </cell>
          <cell r="B82">
            <v>61</v>
          </cell>
          <cell r="C82">
            <v>28</v>
          </cell>
          <cell r="D82">
            <v>58</v>
          </cell>
          <cell r="E82">
            <v>97</v>
          </cell>
        </row>
        <row r="83">
          <cell r="A83">
            <v>43455</v>
          </cell>
          <cell r="B83">
            <v>57</v>
          </cell>
          <cell r="C83">
            <v>28</v>
          </cell>
          <cell r="D83">
            <v>58</v>
          </cell>
          <cell r="E83">
            <v>97</v>
          </cell>
        </row>
        <row r="84">
          <cell r="A84">
            <v>43456</v>
          </cell>
          <cell r="B84">
            <v>49</v>
          </cell>
          <cell r="C84">
            <v>28</v>
          </cell>
          <cell r="D84">
            <v>58</v>
          </cell>
          <cell r="E84">
            <v>97</v>
          </cell>
        </row>
        <row r="85">
          <cell r="A85">
            <v>43457</v>
          </cell>
          <cell r="B85">
            <v>68</v>
          </cell>
          <cell r="C85">
            <v>28</v>
          </cell>
          <cell r="D85">
            <v>58</v>
          </cell>
          <cell r="E85">
            <v>97</v>
          </cell>
        </row>
        <row r="86">
          <cell r="A86">
            <v>43458</v>
          </cell>
          <cell r="B86">
            <v>71</v>
          </cell>
          <cell r="C86">
            <v>28</v>
          </cell>
          <cell r="D86">
            <v>58</v>
          </cell>
          <cell r="E86">
            <v>97</v>
          </cell>
        </row>
        <row r="87">
          <cell r="A87">
            <v>43459</v>
          </cell>
          <cell r="B87">
            <v>54</v>
          </cell>
          <cell r="C87">
            <v>28</v>
          </cell>
          <cell r="D87">
            <v>58</v>
          </cell>
          <cell r="E87">
            <v>97</v>
          </cell>
        </row>
        <row r="88">
          <cell r="A88">
            <v>43460</v>
          </cell>
          <cell r="B88">
            <v>54</v>
          </cell>
          <cell r="C88">
            <v>28</v>
          </cell>
          <cell r="D88">
            <v>58</v>
          </cell>
          <cell r="E88">
            <v>97</v>
          </cell>
        </row>
        <row r="89">
          <cell r="A89">
            <v>43461</v>
          </cell>
          <cell r="B89">
            <v>71</v>
          </cell>
          <cell r="C89">
            <v>28</v>
          </cell>
          <cell r="D89">
            <v>58</v>
          </cell>
          <cell r="E89">
            <v>97</v>
          </cell>
        </row>
        <row r="90">
          <cell r="A90">
            <v>43462</v>
          </cell>
          <cell r="B90">
            <v>58</v>
          </cell>
          <cell r="C90">
            <v>28</v>
          </cell>
          <cell r="D90">
            <v>58</v>
          </cell>
          <cell r="E90">
            <v>97</v>
          </cell>
        </row>
        <row r="91">
          <cell r="A91">
            <v>43463</v>
          </cell>
          <cell r="B91">
            <v>48</v>
          </cell>
          <cell r="C91">
            <v>28</v>
          </cell>
          <cell r="D91">
            <v>58</v>
          </cell>
          <cell r="E91">
            <v>97</v>
          </cell>
        </row>
        <row r="92">
          <cell r="A92">
            <v>43464</v>
          </cell>
          <cell r="B92">
            <v>51</v>
          </cell>
          <cell r="C92">
            <v>28</v>
          </cell>
          <cell r="D92">
            <v>58</v>
          </cell>
          <cell r="E92">
            <v>97</v>
          </cell>
        </row>
        <row r="93">
          <cell r="A93">
            <v>43465</v>
          </cell>
          <cell r="B93">
            <v>44</v>
          </cell>
          <cell r="C93">
            <v>28</v>
          </cell>
          <cell r="D93">
            <v>58</v>
          </cell>
          <cell r="E93">
            <v>97</v>
          </cell>
        </row>
        <row r="94">
          <cell r="A94">
            <v>43466</v>
          </cell>
          <cell r="B94">
            <v>54</v>
          </cell>
          <cell r="C94">
            <v>28</v>
          </cell>
          <cell r="D94">
            <v>58</v>
          </cell>
          <cell r="E94">
            <v>97</v>
          </cell>
        </row>
        <row r="95">
          <cell r="A95">
            <v>43467</v>
          </cell>
          <cell r="B95">
            <v>89</v>
          </cell>
          <cell r="C95">
            <v>28</v>
          </cell>
          <cell r="D95">
            <v>58</v>
          </cell>
          <cell r="E95">
            <v>97</v>
          </cell>
        </row>
        <row r="96">
          <cell r="A96">
            <v>43468</v>
          </cell>
          <cell r="B96">
            <v>92</v>
          </cell>
          <cell r="C96">
            <v>28</v>
          </cell>
          <cell r="D96">
            <v>58</v>
          </cell>
          <cell r="E96">
            <v>97</v>
          </cell>
        </row>
        <row r="97">
          <cell r="A97">
            <v>43469</v>
          </cell>
          <cell r="B97">
            <v>89</v>
          </cell>
          <cell r="C97">
            <v>28</v>
          </cell>
          <cell r="D97">
            <v>58</v>
          </cell>
          <cell r="E97">
            <v>97</v>
          </cell>
        </row>
        <row r="98">
          <cell r="A98">
            <v>43470</v>
          </cell>
          <cell r="B98">
            <v>83</v>
          </cell>
          <cell r="C98">
            <v>28</v>
          </cell>
          <cell r="D98">
            <v>58</v>
          </cell>
          <cell r="E98">
            <v>97</v>
          </cell>
        </row>
        <row r="99">
          <cell r="A99">
            <v>43471</v>
          </cell>
          <cell r="B99">
            <v>76</v>
          </cell>
          <cell r="C99">
            <v>28</v>
          </cell>
          <cell r="D99">
            <v>58</v>
          </cell>
          <cell r="E99">
            <v>97</v>
          </cell>
        </row>
        <row r="100">
          <cell r="A100">
            <v>43472</v>
          </cell>
          <cell r="B100">
            <v>49</v>
          </cell>
          <cell r="C100">
            <v>28</v>
          </cell>
          <cell r="D100">
            <v>58</v>
          </cell>
          <cell r="E100">
            <v>97</v>
          </cell>
        </row>
        <row r="101">
          <cell r="A101">
            <v>43473</v>
          </cell>
          <cell r="B101">
            <v>66</v>
          </cell>
          <cell r="C101">
            <v>28</v>
          </cell>
          <cell r="D101">
            <v>58</v>
          </cell>
          <cell r="E101">
            <v>97</v>
          </cell>
        </row>
        <row r="102">
          <cell r="A102">
            <v>43474</v>
          </cell>
          <cell r="B102">
            <v>84</v>
          </cell>
          <cell r="C102">
            <v>28</v>
          </cell>
          <cell r="D102">
            <v>58</v>
          </cell>
          <cell r="E102">
            <v>97</v>
          </cell>
        </row>
        <row r="103">
          <cell r="A103">
            <v>43475</v>
          </cell>
          <cell r="B103">
            <v>86</v>
          </cell>
          <cell r="C103">
            <v>28</v>
          </cell>
          <cell r="D103">
            <v>58</v>
          </cell>
          <cell r="E103">
            <v>97</v>
          </cell>
        </row>
        <row r="104">
          <cell r="A104">
            <v>43476</v>
          </cell>
          <cell r="B104">
            <v>73</v>
          </cell>
          <cell r="C104">
            <v>28</v>
          </cell>
          <cell r="D104">
            <v>58</v>
          </cell>
          <cell r="E104">
            <v>97</v>
          </cell>
        </row>
        <row r="105">
          <cell r="A105">
            <v>43477</v>
          </cell>
          <cell r="B105">
            <v>37</v>
          </cell>
          <cell r="C105">
            <v>28</v>
          </cell>
          <cell r="D105">
            <v>58</v>
          </cell>
          <cell r="E105">
            <v>97</v>
          </cell>
        </row>
        <row r="106">
          <cell r="A106">
            <v>43478</v>
          </cell>
          <cell r="B106">
            <v>34</v>
          </cell>
          <cell r="C106">
            <v>28</v>
          </cell>
          <cell r="D106">
            <v>58</v>
          </cell>
          <cell r="E106">
            <v>97</v>
          </cell>
        </row>
        <row r="107">
          <cell r="A107">
            <v>43479</v>
          </cell>
          <cell r="B107">
            <v>68</v>
          </cell>
          <cell r="C107">
            <v>28</v>
          </cell>
          <cell r="D107">
            <v>58</v>
          </cell>
          <cell r="E107">
            <v>97</v>
          </cell>
        </row>
        <row r="108">
          <cell r="A108">
            <v>43480</v>
          </cell>
          <cell r="B108">
            <v>58</v>
          </cell>
          <cell r="C108">
            <v>28</v>
          </cell>
          <cell r="D108">
            <v>58</v>
          </cell>
          <cell r="E108">
            <v>97</v>
          </cell>
        </row>
        <row r="109">
          <cell r="A109">
            <v>43481</v>
          </cell>
          <cell r="B109">
            <v>66</v>
          </cell>
          <cell r="C109">
            <v>28</v>
          </cell>
          <cell r="D109">
            <v>58</v>
          </cell>
          <cell r="E109">
            <v>97</v>
          </cell>
        </row>
        <row r="110">
          <cell r="A110">
            <v>43482</v>
          </cell>
          <cell r="B110">
            <v>76</v>
          </cell>
          <cell r="C110">
            <v>28</v>
          </cell>
          <cell r="D110">
            <v>58</v>
          </cell>
          <cell r="E110">
            <v>97</v>
          </cell>
        </row>
        <row r="111">
          <cell r="A111">
            <v>43483</v>
          </cell>
          <cell r="B111">
            <v>77</v>
          </cell>
          <cell r="C111">
            <v>28</v>
          </cell>
          <cell r="D111">
            <v>58</v>
          </cell>
          <cell r="E111">
            <v>97</v>
          </cell>
        </row>
        <row r="112">
          <cell r="A112">
            <v>43484</v>
          </cell>
          <cell r="B112">
            <v>84</v>
          </cell>
          <cell r="C112">
            <v>28</v>
          </cell>
          <cell r="D112">
            <v>58</v>
          </cell>
          <cell r="E112">
            <v>97</v>
          </cell>
        </row>
        <row r="113">
          <cell r="A113">
            <v>43485</v>
          </cell>
          <cell r="B113">
            <v>84</v>
          </cell>
          <cell r="C113">
            <v>28</v>
          </cell>
          <cell r="D113">
            <v>58</v>
          </cell>
          <cell r="E113">
            <v>97</v>
          </cell>
        </row>
        <row r="114">
          <cell r="A114">
            <v>43486</v>
          </cell>
          <cell r="B114">
            <v>81</v>
          </cell>
          <cell r="C114">
            <v>28</v>
          </cell>
          <cell r="D114">
            <v>58</v>
          </cell>
          <cell r="E114">
            <v>97</v>
          </cell>
        </row>
        <row r="115">
          <cell r="A115">
            <v>43487</v>
          </cell>
          <cell r="B115">
            <v>92</v>
          </cell>
          <cell r="C115">
            <v>28</v>
          </cell>
          <cell r="D115">
            <v>58</v>
          </cell>
          <cell r="E115">
            <v>97</v>
          </cell>
        </row>
        <row r="116">
          <cell r="A116">
            <v>43488</v>
          </cell>
          <cell r="B116">
            <v>97</v>
          </cell>
          <cell r="C116">
            <v>28</v>
          </cell>
          <cell r="D116">
            <v>58</v>
          </cell>
          <cell r="E116">
            <v>97</v>
          </cell>
        </row>
        <row r="117">
          <cell r="A117">
            <v>43489</v>
          </cell>
          <cell r="B117">
            <v>94</v>
          </cell>
          <cell r="C117">
            <v>28</v>
          </cell>
          <cell r="D117">
            <v>58</v>
          </cell>
          <cell r="E117">
            <v>97</v>
          </cell>
        </row>
        <row r="118">
          <cell r="A118">
            <v>43490</v>
          </cell>
          <cell r="B118">
            <v>61</v>
          </cell>
          <cell r="C118">
            <v>28</v>
          </cell>
          <cell r="D118">
            <v>58</v>
          </cell>
          <cell r="E118">
            <v>97</v>
          </cell>
        </row>
        <row r="119">
          <cell r="A119">
            <v>43491</v>
          </cell>
          <cell r="B119">
            <v>43</v>
          </cell>
          <cell r="C119">
            <v>28</v>
          </cell>
          <cell r="D119">
            <v>58</v>
          </cell>
          <cell r="E119">
            <v>97</v>
          </cell>
        </row>
        <row r="120">
          <cell r="A120">
            <v>43492</v>
          </cell>
          <cell r="B120">
            <v>44</v>
          </cell>
          <cell r="C120">
            <v>28</v>
          </cell>
          <cell r="D120">
            <v>58</v>
          </cell>
          <cell r="E120">
            <v>97</v>
          </cell>
        </row>
        <row r="121">
          <cell r="A121">
            <v>43493</v>
          </cell>
          <cell r="B121">
            <v>78</v>
          </cell>
          <cell r="C121">
            <v>28</v>
          </cell>
          <cell r="D121">
            <v>58</v>
          </cell>
          <cell r="E121">
            <v>97</v>
          </cell>
        </row>
        <row r="122">
          <cell r="A122">
            <v>43494</v>
          </cell>
          <cell r="B122">
            <v>83</v>
          </cell>
          <cell r="C122">
            <v>28</v>
          </cell>
          <cell r="D122">
            <v>58</v>
          </cell>
          <cell r="E122">
            <v>97</v>
          </cell>
        </row>
        <row r="123">
          <cell r="A123">
            <v>43495</v>
          </cell>
          <cell r="B123">
            <v>89</v>
          </cell>
          <cell r="C123">
            <v>28</v>
          </cell>
          <cell r="D123">
            <v>58</v>
          </cell>
          <cell r="E123">
            <v>97</v>
          </cell>
        </row>
        <row r="124">
          <cell r="A124">
            <v>43496</v>
          </cell>
          <cell r="B124">
            <v>83</v>
          </cell>
          <cell r="C124">
            <v>28</v>
          </cell>
          <cell r="D124">
            <v>58</v>
          </cell>
          <cell r="E124">
            <v>97</v>
          </cell>
        </row>
        <row r="125">
          <cell r="A125">
            <v>43497</v>
          </cell>
          <cell r="B125">
            <v>81</v>
          </cell>
          <cell r="C125">
            <v>28</v>
          </cell>
          <cell r="D125">
            <v>58</v>
          </cell>
          <cell r="E125">
            <v>97</v>
          </cell>
        </row>
        <row r="126">
          <cell r="A126">
            <v>43498</v>
          </cell>
          <cell r="B126">
            <v>71</v>
          </cell>
          <cell r="C126">
            <v>28</v>
          </cell>
          <cell r="D126">
            <v>58</v>
          </cell>
          <cell r="E126">
            <v>97</v>
          </cell>
        </row>
        <row r="127">
          <cell r="A127">
            <v>43499</v>
          </cell>
          <cell r="B127">
            <v>58</v>
          </cell>
          <cell r="C127">
            <v>28</v>
          </cell>
          <cell r="D127">
            <v>58</v>
          </cell>
          <cell r="E127">
            <v>97</v>
          </cell>
        </row>
        <row r="128">
          <cell r="A128">
            <v>43500</v>
          </cell>
          <cell r="B128">
            <v>85</v>
          </cell>
          <cell r="C128">
            <v>28</v>
          </cell>
          <cell r="D128">
            <v>58</v>
          </cell>
          <cell r="E128">
            <v>97</v>
          </cell>
        </row>
        <row r="129">
          <cell r="A129">
            <v>43501</v>
          </cell>
          <cell r="B129">
            <v>74</v>
          </cell>
          <cell r="C129">
            <v>28</v>
          </cell>
          <cell r="D129">
            <v>58</v>
          </cell>
          <cell r="E129">
            <v>97</v>
          </cell>
        </row>
        <row r="130">
          <cell r="A130">
            <v>43502</v>
          </cell>
          <cell r="B130">
            <v>70</v>
          </cell>
          <cell r="C130">
            <v>28</v>
          </cell>
          <cell r="D130">
            <v>58</v>
          </cell>
          <cell r="E130">
            <v>97</v>
          </cell>
        </row>
        <row r="131">
          <cell r="A131">
            <v>43503</v>
          </cell>
          <cell r="B131">
            <v>55</v>
          </cell>
          <cell r="C131">
            <v>28</v>
          </cell>
          <cell r="D131">
            <v>58</v>
          </cell>
          <cell r="E131">
            <v>97</v>
          </cell>
        </row>
        <row r="132">
          <cell r="A132">
            <v>43504</v>
          </cell>
          <cell r="B132">
            <v>42</v>
          </cell>
          <cell r="C132">
            <v>28</v>
          </cell>
          <cell r="D132">
            <v>58</v>
          </cell>
          <cell r="E132">
            <v>97</v>
          </cell>
        </row>
        <row r="133">
          <cell r="A133">
            <v>43505</v>
          </cell>
          <cell r="B133">
            <v>42</v>
          </cell>
          <cell r="C133">
            <v>28</v>
          </cell>
          <cell r="D133">
            <v>58</v>
          </cell>
          <cell r="E133">
            <v>97</v>
          </cell>
        </row>
        <row r="134">
          <cell r="A134">
            <v>43506</v>
          </cell>
          <cell r="B134">
            <v>57</v>
          </cell>
          <cell r="C134">
            <v>28</v>
          </cell>
          <cell r="D134">
            <v>58</v>
          </cell>
          <cell r="E134">
            <v>97</v>
          </cell>
        </row>
        <row r="135">
          <cell r="A135">
            <v>43507</v>
          </cell>
          <cell r="B135">
            <v>83</v>
          </cell>
          <cell r="C135">
            <v>28</v>
          </cell>
          <cell r="D135">
            <v>58</v>
          </cell>
          <cell r="E135">
            <v>97</v>
          </cell>
        </row>
        <row r="136">
          <cell r="A136">
            <v>43508</v>
          </cell>
          <cell r="B136">
            <v>59</v>
          </cell>
          <cell r="C136">
            <v>28</v>
          </cell>
          <cell r="D136">
            <v>58</v>
          </cell>
          <cell r="E136">
            <v>97</v>
          </cell>
        </row>
        <row r="137">
          <cell r="A137">
            <v>43509</v>
          </cell>
          <cell r="B137">
            <v>51</v>
          </cell>
          <cell r="C137">
            <v>28</v>
          </cell>
          <cell r="D137">
            <v>58</v>
          </cell>
          <cell r="E137">
            <v>97</v>
          </cell>
        </row>
        <row r="138">
          <cell r="A138">
            <v>43510</v>
          </cell>
          <cell r="B138">
            <v>64</v>
          </cell>
          <cell r="C138">
            <v>28</v>
          </cell>
          <cell r="D138">
            <v>58</v>
          </cell>
          <cell r="E138">
            <v>97</v>
          </cell>
        </row>
        <row r="139">
          <cell r="A139">
            <v>43511</v>
          </cell>
          <cell r="B139">
            <v>46</v>
          </cell>
          <cell r="C139">
            <v>28</v>
          </cell>
          <cell r="D139">
            <v>58</v>
          </cell>
          <cell r="E139">
            <v>97</v>
          </cell>
        </row>
        <row r="140">
          <cell r="A140">
            <v>43512</v>
          </cell>
          <cell r="B140">
            <v>40</v>
          </cell>
          <cell r="C140">
            <v>28</v>
          </cell>
          <cell r="D140">
            <v>58</v>
          </cell>
          <cell r="E140">
            <v>97</v>
          </cell>
        </row>
        <row r="141">
          <cell r="A141">
            <v>43513</v>
          </cell>
          <cell r="B141">
            <v>28</v>
          </cell>
          <cell r="C141">
            <v>28</v>
          </cell>
          <cell r="D141">
            <v>58</v>
          </cell>
          <cell r="E141">
            <v>97</v>
          </cell>
        </row>
        <row r="142">
          <cell r="A142">
            <v>43514</v>
          </cell>
          <cell r="B142">
            <v>47</v>
          </cell>
          <cell r="C142">
            <v>28</v>
          </cell>
          <cell r="D142">
            <v>58</v>
          </cell>
          <cell r="E142">
            <v>97</v>
          </cell>
        </row>
        <row r="143">
          <cell r="A143">
            <v>43515</v>
          </cell>
          <cell r="B143">
            <v>52</v>
          </cell>
          <cell r="C143">
            <v>28</v>
          </cell>
          <cell r="D143">
            <v>58</v>
          </cell>
          <cell r="E143">
            <v>97</v>
          </cell>
        </row>
        <row r="144">
          <cell r="A144">
            <v>43516</v>
          </cell>
          <cell r="B144">
            <v>47</v>
          </cell>
          <cell r="C144">
            <v>28</v>
          </cell>
          <cell r="D144">
            <v>58</v>
          </cell>
          <cell r="E144">
            <v>97</v>
          </cell>
        </row>
        <row r="145">
          <cell r="A145">
            <v>43517</v>
          </cell>
          <cell r="B145">
            <v>54</v>
          </cell>
          <cell r="C145">
            <v>28</v>
          </cell>
          <cell r="D145">
            <v>58</v>
          </cell>
          <cell r="E145">
            <v>97</v>
          </cell>
        </row>
        <row r="146">
          <cell r="A146">
            <v>43518</v>
          </cell>
          <cell r="B146">
            <v>49</v>
          </cell>
          <cell r="C146">
            <v>28</v>
          </cell>
          <cell r="D146">
            <v>58</v>
          </cell>
          <cell r="E146">
            <v>97</v>
          </cell>
        </row>
        <row r="147">
          <cell r="A147">
            <v>43519</v>
          </cell>
          <cell r="B147">
            <v>45</v>
          </cell>
          <cell r="C147">
            <v>28</v>
          </cell>
          <cell r="D147">
            <v>58</v>
          </cell>
          <cell r="E147">
            <v>97</v>
          </cell>
        </row>
        <row r="148">
          <cell r="A148">
            <v>43520</v>
          </cell>
          <cell r="B148">
            <v>56</v>
          </cell>
          <cell r="C148">
            <v>28</v>
          </cell>
          <cell r="D148">
            <v>58</v>
          </cell>
          <cell r="E148">
            <v>97</v>
          </cell>
        </row>
        <row r="149">
          <cell r="A149">
            <v>43521</v>
          </cell>
          <cell r="B149">
            <v>72</v>
          </cell>
          <cell r="C149">
            <v>28</v>
          </cell>
          <cell r="D149">
            <v>58</v>
          </cell>
          <cell r="E149">
            <v>97</v>
          </cell>
        </row>
        <row r="150">
          <cell r="A150">
            <v>43522</v>
          </cell>
          <cell r="B150">
            <v>72</v>
          </cell>
          <cell r="C150">
            <v>28</v>
          </cell>
          <cell r="D150">
            <v>58</v>
          </cell>
          <cell r="E150">
            <v>97</v>
          </cell>
        </row>
        <row r="151">
          <cell r="A151">
            <v>43523</v>
          </cell>
          <cell r="B151">
            <v>77</v>
          </cell>
          <cell r="C151">
            <v>28</v>
          </cell>
          <cell r="D151">
            <v>58</v>
          </cell>
          <cell r="E151">
            <v>97</v>
          </cell>
        </row>
        <row r="152">
          <cell r="A152">
            <v>43524</v>
          </cell>
          <cell r="B152">
            <v>80</v>
          </cell>
          <cell r="C152">
            <v>28</v>
          </cell>
          <cell r="D152">
            <v>58</v>
          </cell>
          <cell r="E152">
            <v>97</v>
          </cell>
        </row>
        <row r="153">
          <cell r="A153">
            <v>43525</v>
          </cell>
          <cell r="B153">
            <v>75</v>
          </cell>
          <cell r="C153">
            <v>28</v>
          </cell>
          <cell r="D153">
            <v>58</v>
          </cell>
          <cell r="E153">
            <v>97</v>
          </cell>
        </row>
        <row r="154">
          <cell r="A154">
            <v>43526</v>
          </cell>
          <cell r="B154">
            <v>36</v>
          </cell>
          <cell r="C154">
            <v>28</v>
          </cell>
          <cell r="D154">
            <v>58</v>
          </cell>
          <cell r="E154">
            <v>97</v>
          </cell>
        </row>
        <row r="155">
          <cell r="A155">
            <v>43527</v>
          </cell>
          <cell r="B155">
            <v>45</v>
          </cell>
          <cell r="C155">
            <v>28</v>
          </cell>
          <cell r="D155">
            <v>58</v>
          </cell>
          <cell r="E155">
            <v>97</v>
          </cell>
        </row>
        <row r="156">
          <cell r="A156">
            <v>43528</v>
          </cell>
          <cell r="B156">
            <v>50</v>
          </cell>
          <cell r="C156">
            <v>28</v>
          </cell>
          <cell r="D156">
            <v>58</v>
          </cell>
          <cell r="E156">
            <v>97</v>
          </cell>
        </row>
        <row r="157">
          <cell r="A157">
            <v>43529</v>
          </cell>
          <cell r="B157">
            <v>59</v>
          </cell>
          <cell r="C157">
            <v>28</v>
          </cell>
          <cell r="D157">
            <v>58</v>
          </cell>
          <cell r="E157">
            <v>97</v>
          </cell>
        </row>
        <row r="158">
          <cell r="A158">
            <v>43530</v>
          </cell>
          <cell r="B158">
            <v>48</v>
          </cell>
          <cell r="C158">
            <v>28</v>
          </cell>
          <cell r="D158">
            <v>58</v>
          </cell>
          <cell r="E158">
            <v>97</v>
          </cell>
        </row>
        <row r="159">
          <cell r="A159">
            <v>43531</v>
          </cell>
          <cell r="B159">
            <v>43</v>
          </cell>
          <cell r="C159">
            <v>28</v>
          </cell>
          <cell r="D159">
            <v>58</v>
          </cell>
          <cell r="E159">
            <v>97</v>
          </cell>
        </row>
        <row r="160">
          <cell r="A160">
            <v>43532</v>
          </cell>
          <cell r="B160">
            <v>49</v>
          </cell>
          <cell r="C160">
            <v>28</v>
          </cell>
          <cell r="D160">
            <v>58</v>
          </cell>
          <cell r="E160">
            <v>97</v>
          </cell>
        </row>
        <row r="161">
          <cell r="A161">
            <v>43533</v>
          </cell>
          <cell r="B161">
            <v>42</v>
          </cell>
          <cell r="C161">
            <v>28</v>
          </cell>
          <cell r="D161">
            <v>58</v>
          </cell>
          <cell r="E161">
            <v>97</v>
          </cell>
        </row>
        <row r="162">
          <cell r="A162">
            <v>43534</v>
          </cell>
          <cell r="B162">
            <v>35</v>
          </cell>
          <cell r="C162">
            <v>28</v>
          </cell>
          <cell r="D162">
            <v>58</v>
          </cell>
          <cell r="E162">
            <v>97</v>
          </cell>
        </row>
        <row r="163">
          <cell r="A163">
            <v>43535</v>
          </cell>
          <cell r="B163">
            <v>44</v>
          </cell>
          <cell r="C163">
            <v>28</v>
          </cell>
          <cell r="D163">
            <v>58</v>
          </cell>
          <cell r="E163">
            <v>97</v>
          </cell>
        </row>
        <row r="164">
          <cell r="A164">
            <v>43536</v>
          </cell>
          <cell r="B164">
            <v>48</v>
          </cell>
          <cell r="C164">
            <v>28</v>
          </cell>
          <cell r="D164">
            <v>58</v>
          </cell>
          <cell r="E164">
            <v>97</v>
          </cell>
        </row>
        <row r="165">
          <cell r="A165">
            <v>43537</v>
          </cell>
          <cell r="B165">
            <v>41</v>
          </cell>
          <cell r="C165">
            <v>28</v>
          </cell>
          <cell r="D165">
            <v>58</v>
          </cell>
          <cell r="E165">
            <v>97</v>
          </cell>
        </row>
        <row r="166">
          <cell r="A166">
            <v>43538</v>
          </cell>
          <cell r="B166">
            <v>40</v>
          </cell>
          <cell r="C166">
            <v>28</v>
          </cell>
          <cell r="D166">
            <v>58</v>
          </cell>
          <cell r="E166">
            <v>97</v>
          </cell>
        </row>
        <row r="167">
          <cell r="A167">
            <v>43539</v>
          </cell>
          <cell r="B167">
            <v>41</v>
          </cell>
          <cell r="C167">
            <v>28</v>
          </cell>
          <cell r="D167">
            <v>58</v>
          </cell>
          <cell r="E167">
            <v>97</v>
          </cell>
        </row>
        <row r="168">
          <cell r="A168">
            <v>43540</v>
          </cell>
          <cell r="B168">
            <v>35</v>
          </cell>
          <cell r="C168">
            <v>28</v>
          </cell>
          <cell r="D168">
            <v>58</v>
          </cell>
          <cell r="E168">
            <v>97</v>
          </cell>
        </row>
        <row r="169">
          <cell r="A169">
            <v>43541</v>
          </cell>
          <cell r="B169">
            <v>37</v>
          </cell>
          <cell r="C169">
            <v>28</v>
          </cell>
          <cell r="D169">
            <v>58</v>
          </cell>
          <cell r="E169">
            <v>97</v>
          </cell>
        </row>
        <row r="170">
          <cell r="A170">
            <v>43542</v>
          </cell>
          <cell r="B170">
            <v>78</v>
          </cell>
          <cell r="C170">
            <v>28</v>
          </cell>
          <cell r="D170">
            <v>58</v>
          </cell>
          <cell r="E170">
            <v>97</v>
          </cell>
        </row>
        <row r="171">
          <cell r="A171">
            <v>43543</v>
          </cell>
          <cell r="B171">
            <v>68</v>
          </cell>
          <cell r="C171">
            <v>28</v>
          </cell>
          <cell r="D171">
            <v>58</v>
          </cell>
          <cell r="E171">
            <v>97</v>
          </cell>
        </row>
        <row r="172">
          <cell r="A172">
            <v>43544</v>
          </cell>
          <cell r="B172">
            <v>60</v>
          </cell>
          <cell r="C172">
            <v>28</v>
          </cell>
          <cell r="D172">
            <v>58</v>
          </cell>
          <cell r="E172">
            <v>97</v>
          </cell>
        </row>
        <row r="173">
          <cell r="A173">
            <v>43545</v>
          </cell>
          <cell r="B173">
            <v>68</v>
          </cell>
          <cell r="C173">
            <v>28</v>
          </cell>
          <cell r="D173">
            <v>58</v>
          </cell>
          <cell r="E173">
            <v>97</v>
          </cell>
        </row>
        <row r="174">
          <cell r="A174">
            <v>43546</v>
          </cell>
          <cell r="B174">
            <v>49</v>
          </cell>
          <cell r="C174">
            <v>28</v>
          </cell>
          <cell r="D174">
            <v>58</v>
          </cell>
          <cell r="E174">
            <v>97</v>
          </cell>
        </row>
        <row r="175">
          <cell r="A175">
            <v>43547</v>
          </cell>
          <cell r="B175">
            <v>56</v>
          </cell>
          <cell r="C175">
            <v>28</v>
          </cell>
          <cell r="D175">
            <v>58</v>
          </cell>
          <cell r="E175">
            <v>97</v>
          </cell>
        </row>
        <row r="176">
          <cell r="A176">
            <v>43548</v>
          </cell>
          <cell r="B176">
            <v>29</v>
          </cell>
          <cell r="C176">
            <v>28</v>
          </cell>
          <cell r="D176">
            <v>58</v>
          </cell>
          <cell r="E176">
            <v>97</v>
          </cell>
        </row>
        <row r="177">
          <cell r="A177">
            <v>43549</v>
          </cell>
          <cell r="B177">
            <v>59</v>
          </cell>
          <cell r="C177">
            <v>28</v>
          </cell>
          <cell r="D177">
            <v>58</v>
          </cell>
          <cell r="E177">
            <v>97</v>
          </cell>
        </row>
        <row r="178">
          <cell r="A178">
            <v>43550</v>
          </cell>
          <cell r="B178">
            <v>65</v>
          </cell>
          <cell r="C178">
            <v>28</v>
          </cell>
          <cell r="D178">
            <v>58</v>
          </cell>
          <cell r="E178">
            <v>97</v>
          </cell>
        </row>
        <row r="179">
          <cell r="A179">
            <v>43551</v>
          </cell>
          <cell r="B179">
            <v>70</v>
          </cell>
          <cell r="C179">
            <v>28</v>
          </cell>
          <cell r="D179">
            <v>58</v>
          </cell>
          <cell r="E179">
            <v>97</v>
          </cell>
        </row>
        <row r="180">
          <cell r="A180">
            <v>43552</v>
          </cell>
          <cell r="B180">
            <v>65</v>
          </cell>
          <cell r="C180">
            <v>28</v>
          </cell>
          <cell r="D180">
            <v>58</v>
          </cell>
          <cell r="E180">
            <v>97</v>
          </cell>
        </row>
        <row r="181">
          <cell r="A181">
            <v>43553</v>
          </cell>
          <cell r="B181">
            <v>61</v>
          </cell>
          <cell r="C181">
            <v>28</v>
          </cell>
          <cell r="D181">
            <v>58</v>
          </cell>
          <cell r="E181">
            <v>97</v>
          </cell>
        </row>
        <row r="182">
          <cell r="A182">
            <v>43554</v>
          </cell>
          <cell r="B182">
            <v>50</v>
          </cell>
          <cell r="C182">
            <v>28</v>
          </cell>
          <cell r="D182">
            <v>58</v>
          </cell>
          <cell r="E182">
            <v>97</v>
          </cell>
        </row>
        <row r="183">
          <cell r="A183">
            <v>43555</v>
          </cell>
          <cell r="B183">
            <v>42</v>
          </cell>
          <cell r="C183">
            <v>28</v>
          </cell>
          <cell r="D183">
            <v>58</v>
          </cell>
          <cell r="E183">
            <v>97</v>
          </cell>
        </row>
      </sheetData>
      <sheetData sheetId="5">
        <row r="2">
          <cell r="B2" t="str">
            <v xml:space="preserve">Dragon </v>
          </cell>
          <cell r="C2" t="str">
            <v>Isle of Grain</v>
          </cell>
          <cell r="D2" t="str">
            <v xml:space="preserve">South Hook </v>
          </cell>
        </row>
        <row r="3">
          <cell r="A3">
            <v>43009</v>
          </cell>
          <cell r="B3">
            <v>3</v>
          </cell>
          <cell r="C3">
            <v>0</v>
          </cell>
          <cell r="D3">
            <v>5</v>
          </cell>
        </row>
        <row r="4">
          <cell r="A4">
            <v>43010</v>
          </cell>
          <cell r="B4">
            <v>2</v>
          </cell>
          <cell r="C4">
            <v>0</v>
          </cell>
          <cell r="D4">
            <v>5</v>
          </cell>
        </row>
        <row r="5">
          <cell r="A5">
            <v>43011</v>
          </cell>
          <cell r="B5">
            <v>0</v>
          </cell>
          <cell r="C5">
            <v>0</v>
          </cell>
          <cell r="D5">
            <v>5</v>
          </cell>
        </row>
        <row r="6">
          <cell r="A6">
            <v>43012</v>
          </cell>
          <cell r="B6">
            <v>0</v>
          </cell>
          <cell r="C6">
            <v>0</v>
          </cell>
          <cell r="D6">
            <v>5</v>
          </cell>
        </row>
        <row r="7">
          <cell r="A7">
            <v>43013</v>
          </cell>
          <cell r="B7">
            <v>0</v>
          </cell>
          <cell r="C7">
            <v>0</v>
          </cell>
          <cell r="D7">
            <v>5</v>
          </cell>
        </row>
        <row r="8">
          <cell r="A8">
            <v>43014</v>
          </cell>
          <cell r="B8">
            <v>0</v>
          </cell>
          <cell r="C8">
            <v>0</v>
          </cell>
          <cell r="D8">
            <v>5</v>
          </cell>
        </row>
        <row r="9">
          <cell r="A9">
            <v>43015</v>
          </cell>
          <cell r="B9">
            <v>0</v>
          </cell>
          <cell r="C9">
            <v>0</v>
          </cell>
          <cell r="D9">
            <v>5</v>
          </cell>
        </row>
        <row r="10">
          <cell r="A10">
            <v>43016</v>
          </cell>
          <cell r="B10">
            <v>0</v>
          </cell>
          <cell r="C10">
            <v>0</v>
          </cell>
          <cell r="D10">
            <v>7</v>
          </cell>
        </row>
        <row r="11">
          <cell r="A11">
            <v>43017</v>
          </cell>
          <cell r="B11">
            <v>0</v>
          </cell>
          <cell r="C11">
            <v>0</v>
          </cell>
          <cell r="D11">
            <v>7</v>
          </cell>
        </row>
        <row r="12">
          <cell r="A12">
            <v>43018</v>
          </cell>
          <cell r="B12">
            <v>0</v>
          </cell>
          <cell r="C12">
            <v>0</v>
          </cell>
          <cell r="D12">
            <v>7</v>
          </cell>
        </row>
        <row r="13">
          <cell r="A13">
            <v>43019</v>
          </cell>
          <cell r="B13">
            <v>0</v>
          </cell>
          <cell r="C13">
            <v>0</v>
          </cell>
          <cell r="D13">
            <v>6</v>
          </cell>
        </row>
        <row r="14">
          <cell r="A14">
            <v>43020</v>
          </cell>
          <cell r="B14">
            <v>0</v>
          </cell>
          <cell r="C14">
            <v>0</v>
          </cell>
          <cell r="D14">
            <v>5</v>
          </cell>
        </row>
        <row r="15">
          <cell r="A15">
            <v>43021</v>
          </cell>
          <cell r="B15">
            <v>0</v>
          </cell>
          <cell r="C15">
            <v>0</v>
          </cell>
          <cell r="D15">
            <v>5</v>
          </cell>
        </row>
        <row r="16">
          <cell r="A16">
            <v>43022</v>
          </cell>
          <cell r="B16">
            <v>0</v>
          </cell>
          <cell r="C16">
            <v>0</v>
          </cell>
          <cell r="D16">
            <v>5</v>
          </cell>
        </row>
        <row r="17">
          <cell r="A17">
            <v>43023</v>
          </cell>
          <cell r="B17">
            <v>0</v>
          </cell>
          <cell r="C17">
            <v>0</v>
          </cell>
          <cell r="D17">
            <v>5</v>
          </cell>
        </row>
        <row r="18">
          <cell r="A18">
            <v>43024</v>
          </cell>
          <cell r="B18">
            <v>0</v>
          </cell>
          <cell r="C18">
            <v>0</v>
          </cell>
          <cell r="D18">
            <v>5</v>
          </cell>
        </row>
        <row r="19">
          <cell r="A19">
            <v>43025</v>
          </cell>
          <cell r="B19">
            <v>0</v>
          </cell>
          <cell r="C19">
            <v>0</v>
          </cell>
          <cell r="D19">
            <v>5</v>
          </cell>
        </row>
        <row r="20">
          <cell r="A20">
            <v>43026</v>
          </cell>
          <cell r="B20">
            <v>0</v>
          </cell>
          <cell r="C20">
            <v>0</v>
          </cell>
          <cell r="D20">
            <v>6</v>
          </cell>
        </row>
        <row r="21">
          <cell r="A21">
            <v>43027</v>
          </cell>
          <cell r="B21">
            <v>0</v>
          </cell>
          <cell r="C21">
            <v>0</v>
          </cell>
          <cell r="D21">
            <v>6</v>
          </cell>
        </row>
        <row r="22">
          <cell r="A22">
            <v>43028</v>
          </cell>
          <cell r="B22">
            <v>0</v>
          </cell>
          <cell r="C22">
            <v>0</v>
          </cell>
          <cell r="D22">
            <v>6</v>
          </cell>
        </row>
        <row r="23">
          <cell r="A23">
            <v>43029</v>
          </cell>
          <cell r="B23">
            <v>0</v>
          </cell>
          <cell r="C23">
            <v>0</v>
          </cell>
          <cell r="D23">
            <v>9</v>
          </cell>
        </row>
        <row r="24">
          <cell r="A24">
            <v>43030</v>
          </cell>
          <cell r="B24">
            <v>0</v>
          </cell>
          <cell r="C24">
            <v>0</v>
          </cell>
          <cell r="D24">
            <v>7</v>
          </cell>
        </row>
        <row r="25">
          <cell r="A25">
            <v>43031</v>
          </cell>
          <cell r="B25">
            <v>0</v>
          </cell>
          <cell r="C25">
            <v>0</v>
          </cell>
          <cell r="D25">
            <v>16</v>
          </cell>
        </row>
        <row r="26">
          <cell r="A26">
            <v>43032</v>
          </cell>
          <cell r="B26">
            <v>0</v>
          </cell>
          <cell r="C26">
            <v>0</v>
          </cell>
          <cell r="D26">
            <v>16</v>
          </cell>
        </row>
        <row r="27">
          <cell r="A27">
            <v>43033</v>
          </cell>
          <cell r="B27">
            <v>0</v>
          </cell>
          <cell r="C27">
            <v>0</v>
          </cell>
          <cell r="D27">
            <v>13</v>
          </cell>
        </row>
        <row r="28">
          <cell r="A28">
            <v>43034</v>
          </cell>
          <cell r="B28">
            <v>0</v>
          </cell>
          <cell r="C28">
            <v>0</v>
          </cell>
          <cell r="D28">
            <v>17</v>
          </cell>
        </row>
        <row r="29">
          <cell r="A29">
            <v>43035</v>
          </cell>
          <cell r="B29">
            <v>1</v>
          </cell>
          <cell r="C29">
            <v>0</v>
          </cell>
          <cell r="D29">
            <v>13</v>
          </cell>
        </row>
        <row r="30">
          <cell r="A30">
            <v>43036</v>
          </cell>
          <cell r="B30">
            <v>0</v>
          </cell>
          <cell r="C30">
            <v>0</v>
          </cell>
          <cell r="D30">
            <v>7</v>
          </cell>
        </row>
        <row r="31">
          <cell r="A31">
            <v>43037</v>
          </cell>
          <cell r="B31">
            <v>0</v>
          </cell>
          <cell r="C31">
            <v>0</v>
          </cell>
          <cell r="D31">
            <v>8</v>
          </cell>
        </row>
        <row r="32">
          <cell r="A32">
            <v>43038</v>
          </cell>
          <cell r="B32">
            <v>0</v>
          </cell>
          <cell r="C32">
            <v>0</v>
          </cell>
          <cell r="D32">
            <v>22</v>
          </cell>
        </row>
        <row r="33">
          <cell r="A33">
            <v>43039</v>
          </cell>
          <cell r="B33">
            <v>0</v>
          </cell>
          <cell r="C33">
            <v>0</v>
          </cell>
          <cell r="D33">
            <v>16</v>
          </cell>
        </row>
        <row r="34">
          <cell r="A34">
            <v>43040</v>
          </cell>
          <cell r="B34">
            <v>0</v>
          </cell>
          <cell r="C34">
            <v>0</v>
          </cell>
          <cell r="D34">
            <v>9</v>
          </cell>
        </row>
        <row r="35">
          <cell r="A35">
            <v>43041</v>
          </cell>
          <cell r="B35">
            <v>0</v>
          </cell>
          <cell r="C35">
            <v>0</v>
          </cell>
          <cell r="D35">
            <v>9</v>
          </cell>
        </row>
        <row r="36">
          <cell r="A36">
            <v>43042</v>
          </cell>
          <cell r="B36">
            <v>0</v>
          </cell>
          <cell r="C36">
            <v>0</v>
          </cell>
          <cell r="D36">
            <v>12</v>
          </cell>
        </row>
        <row r="37">
          <cell r="A37">
            <v>43043</v>
          </cell>
          <cell r="B37">
            <v>0</v>
          </cell>
          <cell r="C37">
            <v>0</v>
          </cell>
          <cell r="D37">
            <v>10</v>
          </cell>
        </row>
        <row r="38">
          <cell r="A38">
            <v>43044</v>
          </cell>
          <cell r="B38">
            <v>0</v>
          </cell>
          <cell r="C38">
            <v>0</v>
          </cell>
          <cell r="D38">
            <v>9</v>
          </cell>
        </row>
        <row r="39">
          <cell r="A39">
            <v>43045</v>
          </cell>
          <cell r="B39">
            <v>0</v>
          </cell>
          <cell r="C39">
            <v>0</v>
          </cell>
          <cell r="D39">
            <v>11</v>
          </cell>
        </row>
        <row r="40">
          <cell r="A40">
            <v>43046</v>
          </cell>
          <cell r="B40">
            <v>0</v>
          </cell>
          <cell r="C40">
            <v>0</v>
          </cell>
          <cell r="D40">
            <v>11</v>
          </cell>
        </row>
        <row r="41">
          <cell r="A41">
            <v>43047</v>
          </cell>
          <cell r="B41">
            <v>0</v>
          </cell>
          <cell r="C41">
            <v>0</v>
          </cell>
          <cell r="D41">
            <v>11</v>
          </cell>
        </row>
        <row r="42">
          <cell r="A42">
            <v>43048</v>
          </cell>
          <cell r="B42">
            <v>0</v>
          </cell>
          <cell r="C42">
            <v>0</v>
          </cell>
          <cell r="D42">
            <v>12</v>
          </cell>
        </row>
        <row r="43">
          <cell r="A43">
            <v>43049</v>
          </cell>
          <cell r="B43">
            <v>0</v>
          </cell>
          <cell r="C43">
            <v>0</v>
          </cell>
          <cell r="D43">
            <v>10</v>
          </cell>
        </row>
        <row r="44">
          <cell r="A44">
            <v>43050</v>
          </cell>
          <cell r="B44">
            <v>0</v>
          </cell>
          <cell r="C44">
            <v>0</v>
          </cell>
          <cell r="D44">
            <v>9</v>
          </cell>
        </row>
        <row r="45">
          <cell r="A45">
            <v>43051</v>
          </cell>
          <cell r="B45">
            <v>0</v>
          </cell>
          <cell r="C45">
            <v>0</v>
          </cell>
          <cell r="D45">
            <v>9</v>
          </cell>
        </row>
        <row r="46">
          <cell r="A46">
            <v>43052</v>
          </cell>
          <cell r="B46">
            <v>0</v>
          </cell>
          <cell r="C46">
            <v>0</v>
          </cell>
          <cell r="D46">
            <v>12</v>
          </cell>
        </row>
        <row r="47">
          <cell r="A47">
            <v>43053</v>
          </cell>
          <cell r="B47">
            <v>0</v>
          </cell>
          <cell r="C47">
            <v>0</v>
          </cell>
          <cell r="D47">
            <v>13</v>
          </cell>
        </row>
        <row r="48">
          <cell r="A48">
            <v>43054</v>
          </cell>
          <cell r="B48">
            <v>0</v>
          </cell>
          <cell r="C48">
            <v>0</v>
          </cell>
          <cell r="D48">
            <v>12</v>
          </cell>
        </row>
        <row r="49">
          <cell r="A49">
            <v>43055</v>
          </cell>
          <cell r="B49">
            <v>0</v>
          </cell>
          <cell r="C49">
            <v>0</v>
          </cell>
          <cell r="D49">
            <v>13</v>
          </cell>
        </row>
        <row r="50">
          <cell r="A50">
            <v>43056</v>
          </cell>
          <cell r="B50">
            <v>0</v>
          </cell>
          <cell r="C50">
            <v>0</v>
          </cell>
          <cell r="D50">
            <v>12</v>
          </cell>
        </row>
        <row r="51">
          <cell r="A51">
            <v>43057</v>
          </cell>
          <cell r="B51">
            <v>0</v>
          </cell>
          <cell r="C51">
            <v>0</v>
          </cell>
          <cell r="D51">
            <v>13</v>
          </cell>
        </row>
        <row r="52">
          <cell r="A52">
            <v>43058</v>
          </cell>
          <cell r="B52">
            <v>0</v>
          </cell>
          <cell r="C52">
            <v>0</v>
          </cell>
          <cell r="D52">
            <v>12</v>
          </cell>
        </row>
        <row r="53">
          <cell r="A53">
            <v>43059</v>
          </cell>
          <cell r="B53">
            <v>0</v>
          </cell>
          <cell r="C53">
            <v>0</v>
          </cell>
          <cell r="D53">
            <v>13</v>
          </cell>
        </row>
        <row r="54">
          <cell r="A54">
            <v>43060</v>
          </cell>
          <cell r="B54">
            <v>0</v>
          </cell>
          <cell r="C54">
            <v>0</v>
          </cell>
          <cell r="D54">
            <v>14</v>
          </cell>
        </row>
        <row r="55">
          <cell r="A55">
            <v>43061</v>
          </cell>
          <cell r="B55">
            <v>1</v>
          </cell>
          <cell r="C55">
            <v>0</v>
          </cell>
          <cell r="D55">
            <v>10</v>
          </cell>
        </row>
        <row r="56">
          <cell r="A56">
            <v>43062</v>
          </cell>
          <cell r="B56">
            <v>2</v>
          </cell>
          <cell r="C56">
            <v>0</v>
          </cell>
          <cell r="D56">
            <v>10</v>
          </cell>
        </row>
        <row r="57">
          <cell r="A57">
            <v>43063</v>
          </cell>
          <cell r="B57">
            <v>0</v>
          </cell>
          <cell r="C57">
            <v>0</v>
          </cell>
          <cell r="D57">
            <v>8</v>
          </cell>
        </row>
        <row r="58">
          <cell r="A58">
            <v>43064</v>
          </cell>
          <cell r="B58">
            <v>0</v>
          </cell>
          <cell r="C58">
            <v>0</v>
          </cell>
          <cell r="D58">
            <v>8</v>
          </cell>
        </row>
        <row r="59">
          <cell r="A59">
            <v>43065</v>
          </cell>
          <cell r="B59">
            <v>0</v>
          </cell>
          <cell r="C59">
            <v>0</v>
          </cell>
          <cell r="D59">
            <v>9</v>
          </cell>
        </row>
        <row r="60">
          <cell r="A60">
            <v>43066</v>
          </cell>
          <cell r="B60">
            <v>0</v>
          </cell>
          <cell r="C60">
            <v>0</v>
          </cell>
          <cell r="D60">
            <v>10</v>
          </cell>
        </row>
        <row r="61">
          <cell r="A61">
            <v>43067</v>
          </cell>
          <cell r="B61">
            <v>0</v>
          </cell>
          <cell r="C61">
            <v>0</v>
          </cell>
          <cell r="D61">
            <v>10</v>
          </cell>
        </row>
        <row r="62">
          <cell r="A62">
            <v>43068</v>
          </cell>
          <cell r="B62">
            <v>0</v>
          </cell>
          <cell r="C62">
            <v>0</v>
          </cell>
          <cell r="D62">
            <v>5</v>
          </cell>
        </row>
        <row r="63">
          <cell r="A63">
            <v>43069</v>
          </cell>
          <cell r="B63">
            <v>1</v>
          </cell>
          <cell r="C63">
            <v>0</v>
          </cell>
          <cell r="D63">
            <v>6</v>
          </cell>
        </row>
        <row r="64">
          <cell r="A64">
            <v>43070</v>
          </cell>
          <cell r="B64">
            <v>0</v>
          </cell>
          <cell r="C64">
            <v>0</v>
          </cell>
          <cell r="D64">
            <v>6</v>
          </cell>
        </row>
        <row r="65">
          <cell r="A65">
            <v>43071</v>
          </cell>
          <cell r="B65">
            <v>0</v>
          </cell>
          <cell r="C65">
            <v>0</v>
          </cell>
          <cell r="D65">
            <v>5</v>
          </cell>
        </row>
        <row r="66">
          <cell r="A66">
            <v>43072</v>
          </cell>
          <cell r="B66">
            <v>0</v>
          </cell>
          <cell r="C66">
            <v>0</v>
          </cell>
          <cell r="D66">
            <v>5</v>
          </cell>
        </row>
        <row r="67">
          <cell r="A67">
            <v>43073</v>
          </cell>
          <cell r="B67">
            <v>0</v>
          </cell>
          <cell r="C67">
            <v>0</v>
          </cell>
          <cell r="D67">
            <v>6</v>
          </cell>
        </row>
        <row r="68">
          <cell r="A68">
            <v>43074</v>
          </cell>
          <cell r="B68">
            <v>0</v>
          </cell>
          <cell r="C68">
            <v>0</v>
          </cell>
          <cell r="D68">
            <v>7</v>
          </cell>
        </row>
        <row r="69">
          <cell r="A69">
            <v>43075</v>
          </cell>
          <cell r="B69">
            <v>0</v>
          </cell>
          <cell r="C69">
            <v>0</v>
          </cell>
          <cell r="D69">
            <v>6</v>
          </cell>
        </row>
        <row r="70">
          <cell r="A70">
            <v>43076</v>
          </cell>
          <cell r="B70">
            <v>2</v>
          </cell>
          <cell r="C70">
            <v>0</v>
          </cell>
          <cell r="D70">
            <v>6</v>
          </cell>
        </row>
        <row r="71">
          <cell r="A71">
            <v>43077</v>
          </cell>
          <cell r="B71">
            <v>3</v>
          </cell>
          <cell r="C71">
            <v>0</v>
          </cell>
          <cell r="D71">
            <v>5</v>
          </cell>
        </row>
        <row r="72">
          <cell r="A72">
            <v>43078</v>
          </cell>
          <cell r="B72">
            <v>3</v>
          </cell>
          <cell r="C72">
            <v>0</v>
          </cell>
          <cell r="D72">
            <v>6</v>
          </cell>
        </row>
        <row r="73">
          <cell r="A73">
            <v>43079</v>
          </cell>
          <cell r="B73">
            <v>3</v>
          </cell>
          <cell r="C73">
            <v>0</v>
          </cell>
          <cell r="D73">
            <v>7</v>
          </cell>
        </row>
        <row r="74">
          <cell r="A74">
            <v>43080</v>
          </cell>
          <cell r="B74">
            <v>14</v>
          </cell>
          <cell r="C74">
            <v>3</v>
          </cell>
          <cell r="D74">
            <v>5</v>
          </cell>
        </row>
        <row r="75">
          <cell r="A75">
            <v>43081</v>
          </cell>
          <cell r="B75">
            <v>11</v>
          </cell>
          <cell r="C75">
            <v>9</v>
          </cell>
          <cell r="D75">
            <v>7</v>
          </cell>
        </row>
        <row r="76">
          <cell r="A76">
            <v>43082</v>
          </cell>
          <cell r="B76">
            <v>11</v>
          </cell>
          <cell r="C76">
            <v>0</v>
          </cell>
          <cell r="D76">
            <v>7</v>
          </cell>
        </row>
        <row r="77">
          <cell r="A77">
            <v>43083</v>
          </cell>
          <cell r="B77">
            <v>3</v>
          </cell>
          <cell r="C77">
            <v>0</v>
          </cell>
          <cell r="D77">
            <v>7</v>
          </cell>
        </row>
        <row r="78">
          <cell r="A78">
            <v>43084</v>
          </cell>
          <cell r="B78">
            <v>3</v>
          </cell>
          <cell r="C78">
            <v>0</v>
          </cell>
          <cell r="D78">
            <v>5</v>
          </cell>
        </row>
        <row r="79">
          <cell r="A79">
            <v>43085</v>
          </cell>
          <cell r="B79">
            <v>3</v>
          </cell>
          <cell r="C79">
            <v>0</v>
          </cell>
          <cell r="D79">
            <v>5</v>
          </cell>
        </row>
        <row r="80">
          <cell r="A80">
            <v>43086</v>
          </cell>
          <cell r="B80">
            <v>3</v>
          </cell>
          <cell r="C80">
            <v>0</v>
          </cell>
          <cell r="D80">
            <v>5</v>
          </cell>
        </row>
        <row r="81">
          <cell r="A81">
            <v>43087</v>
          </cell>
          <cell r="B81">
            <v>6</v>
          </cell>
          <cell r="C81">
            <v>0</v>
          </cell>
          <cell r="D81">
            <v>5</v>
          </cell>
        </row>
        <row r="82">
          <cell r="A82">
            <v>43088</v>
          </cell>
          <cell r="B82">
            <v>2</v>
          </cell>
          <cell r="C82">
            <v>0</v>
          </cell>
          <cell r="D82">
            <v>5</v>
          </cell>
        </row>
        <row r="83">
          <cell r="A83">
            <v>43089</v>
          </cell>
          <cell r="B83">
            <v>0</v>
          </cell>
          <cell r="C83">
            <v>0</v>
          </cell>
          <cell r="D83">
            <v>5</v>
          </cell>
        </row>
        <row r="84">
          <cell r="A84">
            <v>43090</v>
          </cell>
          <cell r="B84">
            <v>0</v>
          </cell>
          <cell r="C84">
            <v>0</v>
          </cell>
          <cell r="D84">
            <v>5</v>
          </cell>
        </row>
        <row r="85">
          <cell r="A85">
            <v>43091</v>
          </cell>
          <cell r="B85">
            <v>0</v>
          </cell>
          <cell r="C85">
            <v>0</v>
          </cell>
          <cell r="D85">
            <v>5</v>
          </cell>
        </row>
        <row r="86">
          <cell r="A86">
            <v>43092</v>
          </cell>
          <cell r="B86">
            <v>0</v>
          </cell>
          <cell r="C86">
            <v>0</v>
          </cell>
          <cell r="D86">
            <v>5</v>
          </cell>
        </row>
        <row r="87">
          <cell r="A87">
            <v>43093</v>
          </cell>
          <cell r="B87">
            <v>0</v>
          </cell>
          <cell r="C87">
            <v>0</v>
          </cell>
          <cell r="D87">
            <v>5</v>
          </cell>
        </row>
        <row r="88">
          <cell r="A88">
            <v>43094</v>
          </cell>
          <cell r="B88">
            <v>0</v>
          </cell>
          <cell r="C88">
            <v>0</v>
          </cell>
          <cell r="D88">
            <v>5</v>
          </cell>
        </row>
        <row r="89">
          <cell r="A89">
            <v>43095</v>
          </cell>
          <cell r="B89">
            <v>0</v>
          </cell>
          <cell r="C89">
            <v>0</v>
          </cell>
          <cell r="D89">
            <v>5</v>
          </cell>
        </row>
        <row r="90">
          <cell r="A90">
            <v>43096</v>
          </cell>
          <cell r="B90">
            <v>0</v>
          </cell>
          <cell r="C90">
            <v>0</v>
          </cell>
          <cell r="D90">
            <v>5</v>
          </cell>
        </row>
        <row r="91">
          <cell r="A91">
            <v>43097</v>
          </cell>
          <cell r="B91">
            <v>0</v>
          </cell>
          <cell r="C91">
            <v>0</v>
          </cell>
          <cell r="D91">
            <v>5</v>
          </cell>
        </row>
        <row r="92">
          <cell r="A92">
            <v>43098</v>
          </cell>
          <cell r="B92">
            <v>0</v>
          </cell>
          <cell r="C92">
            <v>0</v>
          </cell>
          <cell r="D92">
            <v>5</v>
          </cell>
        </row>
        <row r="93">
          <cell r="A93">
            <v>43099</v>
          </cell>
          <cell r="B93">
            <v>0</v>
          </cell>
          <cell r="C93">
            <v>0</v>
          </cell>
          <cell r="D93">
            <v>5</v>
          </cell>
        </row>
        <row r="94">
          <cell r="A94">
            <v>43100</v>
          </cell>
          <cell r="B94">
            <v>0</v>
          </cell>
          <cell r="C94">
            <v>0</v>
          </cell>
          <cell r="D94">
            <v>5</v>
          </cell>
        </row>
        <row r="95">
          <cell r="A95">
            <v>43101</v>
          </cell>
          <cell r="B95">
            <v>0</v>
          </cell>
          <cell r="C95">
            <v>0</v>
          </cell>
          <cell r="D95">
            <v>5</v>
          </cell>
        </row>
        <row r="96">
          <cell r="A96">
            <v>43102</v>
          </cell>
          <cell r="B96">
            <v>0</v>
          </cell>
          <cell r="C96">
            <v>0</v>
          </cell>
          <cell r="D96">
            <v>5</v>
          </cell>
        </row>
        <row r="97">
          <cell r="A97">
            <v>43103</v>
          </cell>
          <cell r="B97">
            <v>0</v>
          </cell>
          <cell r="C97">
            <v>0</v>
          </cell>
          <cell r="D97">
            <v>5</v>
          </cell>
        </row>
        <row r="98">
          <cell r="A98">
            <v>43104</v>
          </cell>
          <cell r="B98">
            <v>0</v>
          </cell>
          <cell r="C98">
            <v>0</v>
          </cell>
          <cell r="D98">
            <v>5</v>
          </cell>
        </row>
        <row r="99">
          <cell r="A99">
            <v>43105</v>
          </cell>
          <cell r="B99">
            <v>0</v>
          </cell>
          <cell r="C99">
            <v>0</v>
          </cell>
          <cell r="D99">
            <v>5</v>
          </cell>
        </row>
        <row r="100">
          <cell r="A100">
            <v>43106</v>
          </cell>
          <cell r="B100">
            <v>0</v>
          </cell>
          <cell r="C100">
            <v>0</v>
          </cell>
          <cell r="D100">
            <v>5</v>
          </cell>
        </row>
        <row r="101">
          <cell r="A101">
            <v>43107</v>
          </cell>
          <cell r="B101">
            <v>0</v>
          </cell>
          <cell r="C101">
            <v>0</v>
          </cell>
          <cell r="D101">
            <v>5</v>
          </cell>
        </row>
        <row r="102">
          <cell r="A102">
            <v>43108</v>
          </cell>
          <cell r="B102">
            <v>0</v>
          </cell>
          <cell r="C102">
            <v>0</v>
          </cell>
          <cell r="D102">
            <v>5</v>
          </cell>
        </row>
        <row r="103">
          <cell r="A103">
            <v>43109</v>
          </cell>
          <cell r="B103">
            <v>0</v>
          </cell>
          <cell r="C103">
            <v>0</v>
          </cell>
          <cell r="D103">
            <v>5</v>
          </cell>
        </row>
        <row r="104">
          <cell r="A104">
            <v>43110</v>
          </cell>
          <cell r="B104">
            <v>0</v>
          </cell>
          <cell r="C104">
            <v>0</v>
          </cell>
          <cell r="D104">
            <v>5</v>
          </cell>
        </row>
        <row r="105">
          <cell r="A105">
            <v>43111</v>
          </cell>
          <cell r="B105">
            <v>0</v>
          </cell>
          <cell r="C105">
            <v>0</v>
          </cell>
          <cell r="D105">
            <v>5</v>
          </cell>
        </row>
        <row r="106">
          <cell r="A106">
            <v>43112</v>
          </cell>
          <cell r="B106">
            <v>0</v>
          </cell>
          <cell r="C106">
            <v>0</v>
          </cell>
          <cell r="D106">
            <v>5</v>
          </cell>
        </row>
        <row r="107">
          <cell r="A107">
            <v>43113</v>
          </cell>
          <cell r="B107">
            <v>3</v>
          </cell>
          <cell r="C107">
            <v>0</v>
          </cell>
          <cell r="D107">
            <v>5</v>
          </cell>
        </row>
        <row r="108">
          <cell r="A108">
            <v>43114</v>
          </cell>
          <cell r="B108">
            <v>3</v>
          </cell>
          <cell r="C108">
            <v>0</v>
          </cell>
          <cell r="D108">
            <v>5</v>
          </cell>
        </row>
        <row r="109">
          <cell r="A109">
            <v>43115</v>
          </cell>
          <cell r="B109">
            <v>3</v>
          </cell>
          <cell r="C109">
            <v>0</v>
          </cell>
          <cell r="D109">
            <v>5</v>
          </cell>
        </row>
        <row r="110">
          <cell r="A110">
            <v>43116</v>
          </cell>
          <cell r="B110">
            <v>3</v>
          </cell>
          <cell r="C110">
            <v>0</v>
          </cell>
          <cell r="D110">
            <v>5</v>
          </cell>
        </row>
        <row r="111">
          <cell r="A111">
            <v>43117</v>
          </cell>
          <cell r="B111">
            <v>3</v>
          </cell>
          <cell r="C111">
            <v>0</v>
          </cell>
          <cell r="D111">
            <v>5</v>
          </cell>
        </row>
        <row r="112">
          <cell r="A112">
            <v>43118</v>
          </cell>
          <cell r="B112">
            <v>3</v>
          </cell>
          <cell r="C112">
            <v>0</v>
          </cell>
          <cell r="D112">
            <v>5</v>
          </cell>
        </row>
        <row r="113">
          <cell r="A113">
            <v>43119</v>
          </cell>
          <cell r="B113">
            <v>3</v>
          </cell>
          <cell r="C113">
            <v>0</v>
          </cell>
          <cell r="D113">
            <v>5</v>
          </cell>
        </row>
        <row r="114">
          <cell r="A114">
            <v>43120</v>
          </cell>
          <cell r="B114">
            <v>3</v>
          </cell>
          <cell r="C114">
            <v>0</v>
          </cell>
          <cell r="D114">
            <v>5</v>
          </cell>
        </row>
        <row r="115">
          <cell r="A115">
            <v>43121</v>
          </cell>
          <cell r="B115">
            <v>3</v>
          </cell>
          <cell r="C115">
            <v>0</v>
          </cell>
          <cell r="D115">
            <v>5</v>
          </cell>
        </row>
        <row r="116">
          <cell r="A116">
            <v>43122</v>
          </cell>
          <cell r="B116">
            <v>2</v>
          </cell>
          <cell r="C116">
            <v>0</v>
          </cell>
          <cell r="D116">
            <v>5</v>
          </cell>
        </row>
        <row r="117">
          <cell r="A117">
            <v>43123</v>
          </cell>
          <cell r="B117">
            <v>0</v>
          </cell>
          <cell r="C117">
            <v>0</v>
          </cell>
          <cell r="D117">
            <v>5</v>
          </cell>
        </row>
        <row r="118">
          <cell r="A118">
            <v>43124</v>
          </cell>
          <cell r="B118">
            <v>0</v>
          </cell>
          <cell r="C118">
            <v>0</v>
          </cell>
          <cell r="D118">
            <v>5</v>
          </cell>
        </row>
        <row r="119">
          <cell r="A119">
            <v>43125</v>
          </cell>
          <cell r="B119">
            <v>2</v>
          </cell>
          <cell r="C119">
            <v>0</v>
          </cell>
          <cell r="D119">
            <v>5</v>
          </cell>
        </row>
        <row r="120">
          <cell r="A120">
            <v>43126</v>
          </cell>
          <cell r="B120">
            <v>0</v>
          </cell>
          <cell r="C120">
            <v>0</v>
          </cell>
          <cell r="D120">
            <v>5</v>
          </cell>
        </row>
        <row r="121">
          <cell r="A121">
            <v>43127</v>
          </cell>
          <cell r="B121">
            <v>0</v>
          </cell>
          <cell r="C121">
            <v>0</v>
          </cell>
          <cell r="D121">
            <v>5</v>
          </cell>
        </row>
        <row r="122">
          <cell r="A122">
            <v>43128</v>
          </cell>
          <cell r="B122">
            <v>0</v>
          </cell>
          <cell r="C122">
            <v>0</v>
          </cell>
          <cell r="D122">
            <v>5</v>
          </cell>
        </row>
        <row r="123">
          <cell r="A123">
            <v>43129</v>
          </cell>
          <cell r="B123">
            <v>0</v>
          </cell>
          <cell r="C123">
            <v>0</v>
          </cell>
          <cell r="D123">
            <v>5</v>
          </cell>
        </row>
        <row r="124">
          <cell r="A124">
            <v>43130</v>
          </cell>
          <cell r="B124">
            <v>0</v>
          </cell>
          <cell r="C124">
            <v>0</v>
          </cell>
          <cell r="D124">
            <v>5</v>
          </cell>
        </row>
        <row r="125">
          <cell r="A125">
            <v>43131</v>
          </cell>
          <cell r="B125">
            <v>0</v>
          </cell>
          <cell r="C125">
            <v>0</v>
          </cell>
          <cell r="D125">
            <v>5</v>
          </cell>
        </row>
        <row r="126">
          <cell r="A126">
            <v>43132</v>
          </cell>
          <cell r="B126">
            <v>0</v>
          </cell>
          <cell r="C126">
            <v>0</v>
          </cell>
          <cell r="D126">
            <v>5</v>
          </cell>
        </row>
        <row r="127">
          <cell r="A127">
            <v>43133</v>
          </cell>
          <cell r="B127">
            <v>0</v>
          </cell>
          <cell r="C127">
            <v>0</v>
          </cell>
          <cell r="D127">
            <v>5</v>
          </cell>
        </row>
        <row r="128">
          <cell r="A128">
            <v>43134</v>
          </cell>
          <cell r="B128">
            <v>0</v>
          </cell>
          <cell r="C128">
            <v>0</v>
          </cell>
          <cell r="D128">
            <v>5</v>
          </cell>
        </row>
        <row r="129">
          <cell r="A129">
            <v>43135</v>
          </cell>
          <cell r="B129">
            <v>0</v>
          </cell>
          <cell r="C129">
            <v>0</v>
          </cell>
          <cell r="D129">
            <v>5</v>
          </cell>
        </row>
        <row r="130">
          <cell r="A130">
            <v>43136</v>
          </cell>
          <cell r="B130">
            <v>3</v>
          </cell>
          <cell r="C130">
            <v>0</v>
          </cell>
          <cell r="D130">
            <v>5</v>
          </cell>
        </row>
        <row r="131">
          <cell r="A131">
            <v>43137</v>
          </cell>
          <cell r="B131">
            <v>3</v>
          </cell>
          <cell r="C131">
            <v>0</v>
          </cell>
          <cell r="D131">
            <v>5</v>
          </cell>
        </row>
        <row r="132">
          <cell r="A132">
            <v>43138</v>
          </cell>
          <cell r="B132">
            <v>5</v>
          </cell>
          <cell r="C132">
            <v>0</v>
          </cell>
          <cell r="D132">
            <v>5</v>
          </cell>
        </row>
        <row r="133">
          <cell r="A133">
            <v>43139</v>
          </cell>
          <cell r="B133">
            <v>3</v>
          </cell>
          <cell r="C133">
            <v>0</v>
          </cell>
          <cell r="D133">
            <v>5</v>
          </cell>
        </row>
        <row r="134">
          <cell r="A134">
            <v>43140</v>
          </cell>
          <cell r="B134">
            <v>0</v>
          </cell>
          <cell r="C134">
            <v>0</v>
          </cell>
          <cell r="D134">
            <v>5</v>
          </cell>
        </row>
        <row r="135">
          <cell r="A135">
            <v>43141</v>
          </cell>
          <cell r="B135">
            <v>0</v>
          </cell>
          <cell r="C135">
            <v>0</v>
          </cell>
          <cell r="D135">
            <v>5</v>
          </cell>
        </row>
        <row r="136">
          <cell r="A136">
            <v>43142</v>
          </cell>
          <cell r="B136">
            <v>0</v>
          </cell>
          <cell r="C136">
            <v>0</v>
          </cell>
          <cell r="D136">
            <v>5</v>
          </cell>
        </row>
        <row r="137">
          <cell r="A137">
            <v>43143</v>
          </cell>
          <cell r="B137">
            <v>3</v>
          </cell>
          <cell r="C137">
            <v>0</v>
          </cell>
          <cell r="D137">
            <v>5</v>
          </cell>
        </row>
        <row r="138">
          <cell r="A138">
            <v>43144</v>
          </cell>
          <cell r="B138">
            <v>1</v>
          </cell>
          <cell r="C138">
            <v>8</v>
          </cell>
          <cell r="D138">
            <v>5</v>
          </cell>
        </row>
        <row r="139">
          <cell r="A139">
            <v>43145</v>
          </cell>
          <cell r="B139">
            <v>0</v>
          </cell>
          <cell r="C139">
            <v>9</v>
          </cell>
          <cell r="D139">
            <v>5</v>
          </cell>
        </row>
        <row r="140">
          <cell r="A140">
            <v>43146</v>
          </cell>
          <cell r="B140">
            <v>0</v>
          </cell>
          <cell r="C140">
            <v>5</v>
          </cell>
          <cell r="D140">
            <v>5</v>
          </cell>
        </row>
        <row r="141">
          <cell r="A141">
            <v>43147</v>
          </cell>
          <cell r="B141">
            <v>0</v>
          </cell>
          <cell r="C141">
            <v>0</v>
          </cell>
          <cell r="D141">
            <v>5</v>
          </cell>
        </row>
        <row r="142">
          <cell r="A142">
            <v>43148</v>
          </cell>
          <cell r="B142">
            <v>0</v>
          </cell>
          <cell r="C142">
            <v>0</v>
          </cell>
          <cell r="D142">
            <v>5</v>
          </cell>
        </row>
        <row r="143">
          <cell r="A143">
            <v>43149</v>
          </cell>
          <cell r="B143">
            <v>0</v>
          </cell>
          <cell r="C143">
            <v>0</v>
          </cell>
          <cell r="D143">
            <v>5</v>
          </cell>
        </row>
        <row r="144">
          <cell r="A144">
            <v>43150</v>
          </cell>
          <cell r="B144">
            <v>1</v>
          </cell>
          <cell r="C144">
            <v>0</v>
          </cell>
          <cell r="D144">
            <v>5</v>
          </cell>
        </row>
        <row r="145">
          <cell r="A145">
            <v>43151</v>
          </cell>
          <cell r="B145">
            <v>0</v>
          </cell>
          <cell r="C145">
            <v>0</v>
          </cell>
          <cell r="D145">
            <v>5</v>
          </cell>
        </row>
        <row r="146">
          <cell r="A146">
            <v>43152</v>
          </cell>
          <cell r="B146">
            <v>3</v>
          </cell>
          <cell r="C146">
            <v>0</v>
          </cell>
          <cell r="D146">
            <v>6</v>
          </cell>
        </row>
        <row r="147">
          <cell r="A147">
            <v>43153</v>
          </cell>
          <cell r="B147">
            <v>1</v>
          </cell>
          <cell r="C147">
            <v>0</v>
          </cell>
          <cell r="D147">
            <v>7</v>
          </cell>
        </row>
        <row r="148">
          <cell r="A148">
            <v>43154</v>
          </cell>
          <cell r="B148">
            <v>0</v>
          </cell>
          <cell r="C148">
            <v>0</v>
          </cell>
          <cell r="D148">
            <v>6</v>
          </cell>
        </row>
        <row r="149">
          <cell r="A149">
            <v>43155</v>
          </cell>
          <cell r="B149">
            <v>0</v>
          </cell>
          <cell r="C149">
            <v>0</v>
          </cell>
          <cell r="D149">
            <v>5</v>
          </cell>
        </row>
        <row r="150">
          <cell r="A150">
            <v>43156</v>
          </cell>
          <cell r="B150">
            <v>0</v>
          </cell>
          <cell r="C150">
            <v>0</v>
          </cell>
          <cell r="D150">
            <v>5</v>
          </cell>
        </row>
        <row r="151">
          <cell r="A151">
            <v>43157</v>
          </cell>
          <cell r="B151">
            <v>12</v>
          </cell>
          <cell r="C151">
            <v>0</v>
          </cell>
          <cell r="D151">
            <v>6</v>
          </cell>
        </row>
        <row r="152">
          <cell r="A152">
            <v>43158</v>
          </cell>
          <cell r="B152">
            <v>22</v>
          </cell>
          <cell r="C152">
            <v>22</v>
          </cell>
          <cell r="D152">
            <v>12</v>
          </cell>
        </row>
        <row r="153">
          <cell r="A153">
            <v>43159</v>
          </cell>
          <cell r="B153">
            <v>23</v>
          </cell>
          <cell r="C153">
            <v>44</v>
          </cell>
          <cell r="D153">
            <v>18</v>
          </cell>
        </row>
        <row r="154">
          <cell r="A154">
            <v>43160</v>
          </cell>
          <cell r="B154">
            <v>23</v>
          </cell>
          <cell r="C154">
            <v>33</v>
          </cell>
          <cell r="D154">
            <v>6</v>
          </cell>
        </row>
        <row r="155">
          <cell r="A155">
            <v>43161</v>
          </cell>
          <cell r="B155">
            <v>12</v>
          </cell>
          <cell r="C155">
            <v>13</v>
          </cell>
          <cell r="D155">
            <v>7</v>
          </cell>
        </row>
        <row r="156">
          <cell r="A156">
            <v>43162</v>
          </cell>
          <cell r="B156">
            <v>0</v>
          </cell>
          <cell r="C156">
            <v>0</v>
          </cell>
          <cell r="D156">
            <v>7</v>
          </cell>
        </row>
        <row r="157">
          <cell r="A157">
            <v>43163</v>
          </cell>
          <cell r="B157">
            <v>0</v>
          </cell>
          <cell r="C157">
            <v>0</v>
          </cell>
          <cell r="D157">
            <v>6</v>
          </cell>
        </row>
        <row r="158">
          <cell r="A158">
            <v>43164</v>
          </cell>
          <cell r="B158">
            <v>0</v>
          </cell>
          <cell r="C158">
            <v>0</v>
          </cell>
          <cell r="D158">
            <v>5</v>
          </cell>
        </row>
        <row r="159">
          <cell r="A159">
            <v>43165</v>
          </cell>
          <cell r="B159">
            <v>2</v>
          </cell>
          <cell r="C159">
            <v>0</v>
          </cell>
          <cell r="D159">
            <v>5</v>
          </cell>
        </row>
        <row r="160">
          <cell r="A160">
            <v>43166</v>
          </cell>
          <cell r="B160">
            <v>0</v>
          </cell>
          <cell r="C160">
            <v>0</v>
          </cell>
          <cell r="D160">
            <v>5</v>
          </cell>
        </row>
        <row r="161">
          <cell r="A161">
            <v>43167</v>
          </cell>
          <cell r="B161">
            <v>0</v>
          </cell>
          <cell r="C161">
            <v>0</v>
          </cell>
          <cell r="D161">
            <v>5</v>
          </cell>
        </row>
        <row r="162">
          <cell r="A162">
            <v>43168</v>
          </cell>
          <cell r="B162">
            <v>0</v>
          </cell>
          <cell r="C162">
            <v>0</v>
          </cell>
          <cell r="D162">
            <v>5</v>
          </cell>
        </row>
        <row r="163">
          <cell r="A163">
            <v>43169</v>
          </cell>
          <cell r="B163">
            <v>0</v>
          </cell>
          <cell r="C163">
            <v>0</v>
          </cell>
          <cell r="D163">
            <v>5</v>
          </cell>
        </row>
        <row r="164">
          <cell r="A164">
            <v>43170</v>
          </cell>
          <cell r="B164">
            <v>0</v>
          </cell>
          <cell r="C164">
            <v>2</v>
          </cell>
          <cell r="D164">
            <v>5</v>
          </cell>
        </row>
        <row r="165">
          <cell r="A165">
            <v>43171</v>
          </cell>
          <cell r="B165">
            <v>0</v>
          </cell>
          <cell r="C165">
            <v>0</v>
          </cell>
          <cell r="D165">
            <v>5</v>
          </cell>
        </row>
        <row r="166">
          <cell r="A166">
            <v>43172</v>
          </cell>
          <cell r="B166">
            <v>0</v>
          </cell>
          <cell r="C166">
            <v>0</v>
          </cell>
          <cell r="D166">
            <v>5</v>
          </cell>
        </row>
        <row r="167">
          <cell r="A167">
            <v>43173</v>
          </cell>
          <cell r="B167">
            <v>0</v>
          </cell>
          <cell r="C167">
            <v>0</v>
          </cell>
          <cell r="D167">
            <v>5</v>
          </cell>
        </row>
        <row r="168">
          <cell r="A168">
            <v>43174</v>
          </cell>
          <cell r="B168">
            <v>0</v>
          </cell>
          <cell r="C168">
            <v>0</v>
          </cell>
          <cell r="D168">
            <v>5</v>
          </cell>
        </row>
        <row r="169">
          <cell r="A169">
            <v>43175</v>
          </cell>
          <cell r="B169">
            <v>0</v>
          </cell>
          <cell r="C169">
            <v>0</v>
          </cell>
          <cell r="D169">
            <v>5</v>
          </cell>
        </row>
        <row r="170">
          <cell r="A170">
            <v>43176</v>
          </cell>
          <cell r="B170">
            <v>0</v>
          </cell>
          <cell r="C170">
            <v>0</v>
          </cell>
          <cell r="D170">
            <v>5</v>
          </cell>
        </row>
        <row r="171">
          <cell r="A171">
            <v>43177</v>
          </cell>
          <cell r="B171">
            <v>0</v>
          </cell>
          <cell r="C171">
            <v>6</v>
          </cell>
          <cell r="D171">
            <v>5</v>
          </cell>
        </row>
        <row r="172">
          <cell r="A172">
            <v>43178</v>
          </cell>
          <cell r="B172">
            <v>3</v>
          </cell>
          <cell r="C172">
            <v>6</v>
          </cell>
          <cell r="D172">
            <v>5</v>
          </cell>
        </row>
        <row r="173">
          <cell r="A173">
            <v>43179</v>
          </cell>
          <cell r="B173">
            <v>9</v>
          </cell>
          <cell r="C173">
            <v>8</v>
          </cell>
          <cell r="D173">
            <v>5</v>
          </cell>
        </row>
        <row r="174">
          <cell r="A174">
            <v>43180</v>
          </cell>
          <cell r="B174">
            <v>9</v>
          </cell>
          <cell r="C174">
            <v>0</v>
          </cell>
          <cell r="D174">
            <v>5</v>
          </cell>
        </row>
        <row r="175">
          <cell r="A175">
            <v>43181</v>
          </cell>
          <cell r="B175">
            <v>7</v>
          </cell>
          <cell r="C175">
            <v>0</v>
          </cell>
          <cell r="D175">
            <v>6</v>
          </cell>
        </row>
        <row r="176">
          <cell r="A176">
            <v>43182</v>
          </cell>
          <cell r="B176">
            <v>9</v>
          </cell>
          <cell r="C176">
            <v>0</v>
          </cell>
          <cell r="D176">
            <v>6</v>
          </cell>
        </row>
        <row r="177">
          <cell r="A177">
            <v>43183</v>
          </cell>
          <cell r="B177">
            <v>3</v>
          </cell>
          <cell r="C177">
            <v>7</v>
          </cell>
          <cell r="D177">
            <v>7</v>
          </cell>
        </row>
        <row r="178">
          <cell r="A178">
            <v>43184</v>
          </cell>
          <cell r="B178">
            <v>3</v>
          </cell>
          <cell r="C178">
            <v>6</v>
          </cell>
          <cell r="D178">
            <v>19</v>
          </cell>
        </row>
        <row r="179">
          <cell r="A179">
            <v>43185</v>
          </cell>
          <cell r="B179">
            <v>0</v>
          </cell>
          <cell r="C179">
            <v>8</v>
          </cell>
          <cell r="D179">
            <v>18</v>
          </cell>
        </row>
        <row r="180">
          <cell r="A180">
            <v>43186</v>
          </cell>
          <cell r="B180">
            <v>2</v>
          </cell>
          <cell r="C180">
            <v>3</v>
          </cell>
          <cell r="D180">
            <v>19</v>
          </cell>
        </row>
        <row r="181">
          <cell r="A181">
            <v>43187</v>
          </cell>
          <cell r="B181">
            <v>7</v>
          </cell>
          <cell r="C181">
            <v>4</v>
          </cell>
          <cell r="D181">
            <v>18</v>
          </cell>
        </row>
        <row r="182">
          <cell r="A182">
            <v>43188</v>
          </cell>
          <cell r="B182">
            <v>3</v>
          </cell>
          <cell r="C182">
            <v>3</v>
          </cell>
          <cell r="D182">
            <v>19</v>
          </cell>
        </row>
        <row r="183">
          <cell r="A183">
            <v>43189</v>
          </cell>
          <cell r="B183">
            <v>4</v>
          </cell>
          <cell r="C183">
            <v>0</v>
          </cell>
          <cell r="D183">
            <v>21</v>
          </cell>
        </row>
        <row r="184">
          <cell r="A184">
            <v>43190</v>
          </cell>
          <cell r="B184">
            <v>4</v>
          </cell>
          <cell r="C184">
            <v>0</v>
          </cell>
          <cell r="D184">
            <v>20</v>
          </cell>
        </row>
      </sheetData>
      <sheetData sheetId="6">
        <row r="2">
          <cell r="B2" t="str">
            <v xml:space="preserve">Dragon </v>
          </cell>
          <cell r="C2" t="str">
            <v>Isle of Grain</v>
          </cell>
          <cell r="D2" t="str">
            <v xml:space="preserve">South Hook </v>
          </cell>
        </row>
        <row r="3">
          <cell r="A3">
            <v>43374</v>
          </cell>
          <cell r="B3">
            <v>5</v>
          </cell>
          <cell r="C3">
            <v>0</v>
          </cell>
          <cell r="D3">
            <v>5</v>
          </cell>
        </row>
        <row r="4">
          <cell r="A4">
            <v>43375</v>
          </cell>
          <cell r="B4">
            <v>8</v>
          </cell>
          <cell r="C4">
            <v>0</v>
          </cell>
          <cell r="D4">
            <v>5</v>
          </cell>
        </row>
        <row r="5">
          <cell r="A5">
            <v>43376</v>
          </cell>
          <cell r="B5">
            <v>7</v>
          </cell>
          <cell r="C5">
            <v>2</v>
          </cell>
          <cell r="D5">
            <v>5</v>
          </cell>
        </row>
        <row r="6">
          <cell r="A6">
            <v>43377</v>
          </cell>
          <cell r="B6">
            <v>7</v>
          </cell>
          <cell r="C6">
            <v>0</v>
          </cell>
          <cell r="D6">
            <v>5</v>
          </cell>
        </row>
        <row r="7">
          <cell r="A7">
            <v>43378</v>
          </cell>
          <cell r="B7">
            <v>4</v>
          </cell>
          <cell r="C7">
            <v>1</v>
          </cell>
          <cell r="D7">
            <v>5</v>
          </cell>
        </row>
        <row r="8">
          <cell r="A8">
            <v>43379</v>
          </cell>
          <cell r="B8">
            <v>5</v>
          </cell>
          <cell r="C8">
            <v>1</v>
          </cell>
          <cell r="D8">
            <v>5</v>
          </cell>
        </row>
        <row r="9">
          <cell r="A9">
            <v>43380</v>
          </cell>
          <cell r="B9">
            <v>5</v>
          </cell>
          <cell r="C9">
            <v>1</v>
          </cell>
          <cell r="D9">
            <v>5</v>
          </cell>
        </row>
        <row r="10">
          <cell r="A10">
            <v>43381</v>
          </cell>
          <cell r="B10">
            <v>6</v>
          </cell>
          <cell r="C10">
            <v>1</v>
          </cell>
          <cell r="D10">
            <v>5</v>
          </cell>
        </row>
        <row r="11">
          <cell r="A11">
            <v>43382</v>
          </cell>
          <cell r="B11">
            <v>7</v>
          </cell>
          <cell r="C11">
            <v>4</v>
          </cell>
          <cell r="D11">
            <v>5</v>
          </cell>
        </row>
        <row r="12">
          <cell r="A12">
            <v>43383</v>
          </cell>
          <cell r="B12">
            <v>10</v>
          </cell>
          <cell r="C12">
            <v>2</v>
          </cell>
          <cell r="D12">
            <v>5</v>
          </cell>
        </row>
        <row r="13">
          <cell r="A13">
            <v>43384</v>
          </cell>
          <cell r="B13">
            <v>7</v>
          </cell>
          <cell r="C13">
            <v>3</v>
          </cell>
          <cell r="D13">
            <v>5</v>
          </cell>
        </row>
        <row r="14">
          <cell r="A14">
            <v>43385</v>
          </cell>
          <cell r="B14">
            <v>8</v>
          </cell>
          <cell r="C14">
            <v>10</v>
          </cell>
          <cell r="D14">
            <v>5</v>
          </cell>
        </row>
        <row r="15">
          <cell r="A15">
            <v>43386</v>
          </cell>
          <cell r="B15">
            <v>0</v>
          </cell>
          <cell r="C15">
            <v>0</v>
          </cell>
          <cell r="D15">
            <v>5</v>
          </cell>
        </row>
        <row r="16">
          <cell r="A16">
            <v>43387</v>
          </cell>
          <cell r="B16">
            <v>3</v>
          </cell>
          <cell r="C16">
            <v>0</v>
          </cell>
          <cell r="D16">
            <v>5</v>
          </cell>
        </row>
        <row r="17">
          <cell r="A17">
            <v>43388</v>
          </cell>
          <cell r="B17">
            <v>9</v>
          </cell>
          <cell r="C17">
            <v>14</v>
          </cell>
          <cell r="D17">
            <v>5</v>
          </cell>
        </row>
        <row r="18">
          <cell r="A18">
            <v>43389</v>
          </cell>
          <cell r="B18">
            <v>9</v>
          </cell>
          <cell r="C18">
            <v>8</v>
          </cell>
          <cell r="D18">
            <v>5</v>
          </cell>
        </row>
        <row r="19">
          <cell r="A19">
            <v>43390</v>
          </cell>
          <cell r="B19">
            <v>7</v>
          </cell>
          <cell r="C19">
            <v>0</v>
          </cell>
          <cell r="D19">
            <v>7</v>
          </cell>
        </row>
        <row r="20">
          <cell r="A20">
            <v>43391</v>
          </cell>
          <cell r="B20">
            <v>11</v>
          </cell>
          <cell r="C20">
            <v>0</v>
          </cell>
          <cell r="D20">
            <v>7</v>
          </cell>
        </row>
        <row r="21">
          <cell r="A21">
            <v>43392</v>
          </cell>
          <cell r="B21">
            <v>7</v>
          </cell>
          <cell r="C21">
            <v>9</v>
          </cell>
          <cell r="D21">
            <v>7</v>
          </cell>
        </row>
        <row r="22">
          <cell r="A22">
            <v>43393</v>
          </cell>
          <cell r="B22">
            <v>6</v>
          </cell>
          <cell r="C22">
            <v>5</v>
          </cell>
          <cell r="D22">
            <v>7</v>
          </cell>
        </row>
        <row r="23">
          <cell r="A23">
            <v>43394</v>
          </cell>
          <cell r="B23">
            <v>3</v>
          </cell>
          <cell r="C23">
            <v>5</v>
          </cell>
          <cell r="D23">
            <v>7</v>
          </cell>
        </row>
        <row r="24">
          <cell r="A24">
            <v>43395</v>
          </cell>
          <cell r="B24">
            <v>2</v>
          </cell>
          <cell r="C24">
            <v>3</v>
          </cell>
          <cell r="D24">
            <v>5</v>
          </cell>
        </row>
        <row r="25">
          <cell r="A25">
            <v>43396</v>
          </cell>
          <cell r="B25">
            <v>0</v>
          </cell>
          <cell r="C25">
            <v>5</v>
          </cell>
          <cell r="D25">
            <v>5</v>
          </cell>
        </row>
        <row r="26">
          <cell r="A26">
            <v>43397</v>
          </cell>
          <cell r="B26">
            <v>8</v>
          </cell>
          <cell r="C26">
            <v>8</v>
          </cell>
          <cell r="D26">
            <v>5</v>
          </cell>
        </row>
        <row r="27">
          <cell r="A27">
            <v>43398</v>
          </cell>
          <cell r="B27">
            <v>9</v>
          </cell>
          <cell r="C27">
            <v>14</v>
          </cell>
          <cell r="D27">
            <v>5</v>
          </cell>
        </row>
        <row r="28">
          <cell r="A28">
            <v>43399</v>
          </cell>
          <cell r="B28">
            <v>10</v>
          </cell>
          <cell r="C28">
            <v>15</v>
          </cell>
          <cell r="D28">
            <v>5</v>
          </cell>
        </row>
        <row r="29">
          <cell r="A29">
            <v>43400</v>
          </cell>
          <cell r="B29">
            <v>11</v>
          </cell>
          <cell r="C29">
            <v>14</v>
          </cell>
          <cell r="D29">
            <v>5</v>
          </cell>
        </row>
        <row r="30">
          <cell r="A30">
            <v>43401</v>
          </cell>
          <cell r="B30">
            <v>13</v>
          </cell>
          <cell r="C30">
            <v>19</v>
          </cell>
          <cell r="D30">
            <v>5</v>
          </cell>
        </row>
        <row r="31">
          <cell r="A31">
            <v>43402</v>
          </cell>
          <cell r="B31">
            <v>19</v>
          </cell>
          <cell r="C31">
            <v>25</v>
          </cell>
          <cell r="D31">
            <v>7</v>
          </cell>
        </row>
        <row r="32">
          <cell r="A32">
            <v>43403</v>
          </cell>
          <cell r="B32">
            <v>18</v>
          </cell>
          <cell r="C32">
            <v>44</v>
          </cell>
          <cell r="D32">
            <v>9</v>
          </cell>
        </row>
        <row r="33">
          <cell r="A33">
            <v>43404</v>
          </cell>
          <cell r="B33">
            <v>16</v>
          </cell>
          <cell r="C33">
            <v>23</v>
          </cell>
          <cell r="D33">
            <v>8</v>
          </cell>
        </row>
        <row r="34">
          <cell r="A34">
            <v>43405</v>
          </cell>
          <cell r="B34">
            <v>21</v>
          </cell>
          <cell r="C34">
            <v>11</v>
          </cell>
          <cell r="D34">
            <v>12</v>
          </cell>
        </row>
        <row r="35">
          <cell r="A35">
            <v>43406</v>
          </cell>
          <cell r="B35">
            <v>21</v>
          </cell>
          <cell r="C35">
            <v>8</v>
          </cell>
          <cell r="D35">
            <v>18</v>
          </cell>
        </row>
        <row r="36">
          <cell r="A36">
            <v>43407</v>
          </cell>
          <cell r="B36">
            <v>6</v>
          </cell>
          <cell r="C36">
            <v>7</v>
          </cell>
          <cell r="D36">
            <v>12</v>
          </cell>
        </row>
        <row r="37">
          <cell r="A37">
            <v>43408</v>
          </cell>
          <cell r="B37">
            <v>7</v>
          </cell>
          <cell r="C37">
            <v>7</v>
          </cell>
          <cell r="D37">
            <v>12</v>
          </cell>
        </row>
        <row r="38">
          <cell r="A38">
            <v>43409</v>
          </cell>
          <cell r="B38">
            <v>11</v>
          </cell>
          <cell r="C38">
            <v>10</v>
          </cell>
          <cell r="D38">
            <v>14</v>
          </cell>
        </row>
        <row r="39">
          <cell r="A39">
            <v>43410</v>
          </cell>
          <cell r="B39">
            <v>5</v>
          </cell>
          <cell r="C39">
            <v>9</v>
          </cell>
          <cell r="D39">
            <v>13</v>
          </cell>
        </row>
        <row r="40">
          <cell r="A40">
            <v>43411</v>
          </cell>
          <cell r="B40">
            <v>9</v>
          </cell>
          <cell r="C40">
            <v>6</v>
          </cell>
          <cell r="D40">
            <v>15</v>
          </cell>
        </row>
        <row r="41">
          <cell r="A41">
            <v>43412</v>
          </cell>
          <cell r="B41">
            <v>2</v>
          </cell>
          <cell r="C41">
            <v>10</v>
          </cell>
          <cell r="D41">
            <v>17</v>
          </cell>
        </row>
        <row r="42">
          <cell r="A42">
            <v>43413</v>
          </cell>
          <cell r="B42">
            <v>1</v>
          </cell>
          <cell r="C42">
            <v>6</v>
          </cell>
          <cell r="D42">
            <v>13</v>
          </cell>
        </row>
        <row r="43">
          <cell r="A43">
            <v>43414</v>
          </cell>
          <cell r="B43">
            <v>16</v>
          </cell>
          <cell r="C43">
            <v>6</v>
          </cell>
          <cell r="D43">
            <v>14</v>
          </cell>
        </row>
        <row r="44">
          <cell r="A44">
            <v>43415</v>
          </cell>
          <cell r="B44">
            <v>23</v>
          </cell>
          <cell r="C44">
            <v>6</v>
          </cell>
          <cell r="D44">
            <v>13</v>
          </cell>
        </row>
        <row r="45">
          <cell r="A45">
            <v>43416</v>
          </cell>
          <cell r="B45">
            <v>23</v>
          </cell>
          <cell r="C45">
            <v>7</v>
          </cell>
          <cell r="D45">
            <v>11</v>
          </cell>
        </row>
        <row r="46">
          <cell r="A46">
            <v>43417</v>
          </cell>
          <cell r="B46">
            <v>22</v>
          </cell>
          <cell r="C46">
            <v>7</v>
          </cell>
          <cell r="D46">
            <v>9</v>
          </cell>
        </row>
        <row r="47">
          <cell r="A47">
            <v>43418</v>
          </cell>
          <cell r="B47">
            <v>9</v>
          </cell>
          <cell r="C47">
            <v>7</v>
          </cell>
          <cell r="D47">
            <v>9</v>
          </cell>
        </row>
        <row r="48">
          <cell r="A48">
            <v>43419</v>
          </cell>
          <cell r="B48">
            <v>2</v>
          </cell>
          <cell r="C48">
            <v>7</v>
          </cell>
          <cell r="D48">
            <v>7</v>
          </cell>
        </row>
        <row r="49">
          <cell r="A49">
            <v>43420</v>
          </cell>
          <cell r="B49">
            <v>3</v>
          </cell>
          <cell r="C49">
            <v>9</v>
          </cell>
          <cell r="D49">
            <v>7</v>
          </cell>
        </row>
        <row r="50">
          <cell r="A50">
            <v>43421</v>
          </cell>
          <cell r="B50">
            <v>9</v>
          </cell>
          <cell r="C50">
            <v>7</v>
          </cell>
          <cell r="D50">
            <v>7</v>
          </cell>
        </row>
        <row r="51">
          <cell r="A51">
            <v>43422</v>
          </cell>
          <cell r="B51">
            <v>11</v>
          </cell>
          <cell r="C51">
            <v>7</v>
          </cell>
          <cell r="D51">
            <v>6</v>
          </cell>
        </row>
        <row r="52">
          <cell r="A52">
            <v>43423</v>
          </cell>
          <cell r="B52">
            <v>11</v>
          </cell>
          <cell r="C52">
            <v>24</v>
          </cell>
          <cell r="D52">
            <v>15</v>
          </cell>
        </row>
        <row r="53">
          <cell r="A53">
            <v>43424</v>
          </cell>
          <cell r="B53">
            <v>18</v>
          </cell>
          <cell r="C53">
            <v>38</v>
          </cell>
          <cell r="D53">
            <v>22</v>
          </cell>
        </row>
        <row r="54">
          <cell r="A54">
            <v>43425</v>
          </cell>
          <cell r="B54">
            <v>20</v>
          </cell>
          <cell r="C54">
            <v>42</v>
          </cell>
          <cell r="D54">
            <v>23</v>
          </cell>
        </row>
        <row r="55">
          <cell r="A55">
            <v>43426</v>
          </cell>
          <cell r="B55">
            <v>21</v>
          </cell>
          <cell r="C55">
            <v>34</v>
          </cell>
          <cell r="D55">
            <v>24</v>
          </cell>
        </row>
        <row r="56">
          <cell r="A56">
            <v>43427</v>
          </cell>
          <cell r="B56">
            <v>13</v>
          </cell>
          <cell r="C56">
            <v>30</v>
          </cell>
          <cell r="D56">
            <v>22</v>
          </cell>
        </row>
        <row r="57">
          <cell r="A57">
            <v>43428</v>
          </cell>
          <cell r="B57">
            <v>14</v>
          </cell>
          <cell r="C57">
            <v>16</v>
          </cell>
          <cell r="D57">
            <v>7</v>
          </cell>
        </row>
        <row r="58">
          <cell r="A58">
            <v>43429</v>
          </cell>
          <cell r="B58">
            <v>14</v>
          </cell>
          <cell r="C58">
            <v>16</v>
          </cell>
          <cell r="D58">
            <v>7</v>
          </cell>
        </row>
        <row r="59">
          <cell r="A59">
            <v>43430</v>
          </cell>
          <cell r="B59">
            <v>20</v>
          </cell>
          <cell r="C59">
            <v>34</v>
          </cell>
          <cell r="D59">
            <v>12</v>
          </cell>
        </row>
        <row r="60">
          <cell r="A60">
            <v>43431</v>
          </cell>
          <cell r="B60">
            <v>20</v>
          </cell>
          <cell r="C60">
            <v>39</v>
          </cell>
          <cell r="D60">
            <v>15</v>
          </cell>
        </row>
        <row r="61">
          <cell r="A61">
            <v>43432</v>
          </cell>
          <cell r="B61">
            <v>19</v>
          </cell>
          <cell r="C61">
            <v>32</v>
          </cell>
          <cell r="D61">
            <v>15</v>
          </cell>
        </row>
        <row r="62">
          <cell r="A62">
            <v>43433</v>
          </cell>
          <cell r="B62">
            <v>21</v>
          </cell>
          <cell r="C62">
            <v>32</v>
          </cell>
          <cell r="D62">
            <v>17</v>
          </cell>
        </row>
        <row r="63">
          <cell r="A63">
            <v>43434</v>
          </cell>
          <cell r="B63">
            <v>21</v>
          </cell>
          <cell r="C63">
            <v>32</v>
          </cell>
          <cell r="D63">
            <v>18</v>
          </cell>
        </row>
        <row r="64">
          <cell r="A64">
            <v>43435</v>
          </cell>
          <cell r="B64">
            <v>10</v>
          </cell>
          <cell r="C64">
            <v>33</v>
          </cell>
          <cell r="D64">
            <v>10</v>
          </cell>
        </row>
        <row r="65">
          <cell r="A65">
            <v>43436</v>
          </cell>
          <cell r="B65">
            <v>21</v>
          </cell>
          <cell r="C65">
            <v>28</v>
          </cell>
          <cell r="D65">
            <v>11</v>
          </cell>
        </row>
        <row r="66">
          <cell r="A66">
            <v>43437</v>
          </cell>
          <cell r="B66">
            <v>21</v>
          </cell>
          <cell r="C66">
            <v>34</v>
          </cell>
          <cell r="D66">
            <v>21</v>
          </cell>
        </row>
        <row r="67">
          <cell r="A67">
            <v>43438</v>
          </cell>
          <cell r="B67">
            <v>23</v>
          </cell>
          <cell r="C67">
            <v>42</v>
          </cell>
          <cell r="D67">
            <v>20</v>
          </cell>
        </row>
        <row r="68">
          <cell r="A68">
            <v>43439</v>
          </cell>
          <cell r="B68">
            <v>23</v>
          </cell>
          <cell r="C68">
            <v>42</v>
          </cell>
          <cell r="D68">
            <v>24</v>
          </cell>
        </row>
        <row r="69">
          <cell r="A69">
            <v>43440</v>
          </cell>
          <cell r="B69">
            <v>21</v>
          </cell>
          <cell r="C69">
            <v>22</v>
          </cell>
          <cell r="D69">
            <v>10</v>
          </cell>
        </row>
        <row r="70">
          <cell r="A70">
            <v>43441</v>
          </cell>
          <cell r="B70">
            <v>12</v>
          </cell>
          <cell r="C70">
            <v>14</v>
          </cell>
          <cell r="D70">
            <v>8</v>
          </cell>
        </row>
        <row r="71">
          <cell r="A71">
            <v>43442</v>
          </cell>
          <cell r="B71">
            <v>8</v>
          </cell>
          <cell r="C71">
            <v>12</v>
          </cell>
          <cell r="D71">
            <v>8</v>
          </cell>
        </row>
        <row r="72">
          <cell r="A72">
            <v>43443</v>
          </cell>
          <cell r="B72">
            <v>9</v>
          </cell>
          <cell r="C72">
            <v>12</v>
          </cell>
          <cell r="D72">
            <v>8</v>
          </cell>
        </row>
        <row r="73">
          <cell r="A73">
            <v>43444</v>
          </cell>
          <cell r="B73">
            <v>19</v>
          </cell>
          <cell r="C73">
            <v>40</v>
          </cell>
          <cell r="D73">
            <v>14</v>
          </cell>
        </row>
        <row r="74">
          <cell r="A74">
            <v>43445</v>
          </cell>
          <cell r="B74">
            <v>10</v>
          </cell>
          <cell r="C74">
            <v>40</v>
          </cell>
          <cell r="D74">
            <v>13</v>
          </cell>
        </row>
        <row r="75">
          <cell r="A75">
            <v>43446</v>
          </cell>
          <cell r="B75">
            <v>8</v>
          </cell>
          <cell r="C75">
            <v>41</v>
          </cell>
          <cell r="D75">
            <v>17</v>
          </cell>
        </row>
        <row r="76">
          <cell r="A76">
            <v>43447</v>
          </cell>
          <cell r="B76">
            <v>21</v>
          </cell>
          <cell r="C76">
            <v>39</v>
          </cell>
          <cell r="D76">
            <v>13</v>
          </cell>
        </row>
        <row r="77">
          <cell r="A77">
            <v>43448</v>
          </cell>
          <cell r="B77">
            <v>24</v>
          </cell>
          <cell r="C77">
            <v>38</v>
          </cell>
          <cell r="D77">
            <v>15</v>
          </cell>
        </row>
        <row r="78">
          <cell r="A78">
            <v>43449</v>
          </cell>
          <cell r="B78">
            <v>18</v>
          </cell>
          <cell r="C78">
            <v>26</v>
          </cell>
          <cell r="D78">
            <v>5</v>
          </cell>
        </row>
        <row r="79">
          <cell r="A79">
            <v>43450</v>
          </cell>
          <cell r="B79">
            <v>18</v>
          </cell>
          <cell r="C79">
            <v>18</v>
          </cell>
          <cell r="D79">
            <v>8</v>
          </cell>
        </row>
        <row r="80">
          <cell r="A80">
            <v>43451</v>
          </cell>
          <cell r="B80">
            <v>9</v>
          </cell>
          <cell r="C80">
            <v>10</v>
          </cell>
          <cell r="D80">
            <v>9</v>
          </cell>
        </row>
        <row r="81">
          <cell r="A81">
            <v>43452</v>
          </cell>
          <cell r="B81">
            <v>5</v>
          </cell>
          <cell r="C81">
            <v>11</v>
          </cell>
          <cell r="D81">
            <v>14</v>
          </cell>
        </row>
        <row r="82">
          <cell r="A82">
            <v>43453</v>
          </cell>
          <cell r="B82">
            <v>11</v>
          </cell>
          <cell r="C82">
            <v>9</v>
          </cell>
          <cell r="D82">
            <v>10</v>
          </cell>
        </row>
        <row r="83">
          <cell r="A83">
            <v>43454</v>
          </cell>
          <cell r="B83">
            <v>11</v>
          </cell>
          <cell r="C83">
            <v>4</v>
          </cell>
          <cell r="D83">
            <v>13</v>
          </cell>
        </row>
        <row r="84">
          <cell r="A84">
            <v>43455</v>
          </cell>
          <cell r="B84">
            <v>8</v>
          </cell>
          <cell r="C84">
            <v>3</v>
          </cell>
          <cell r="D84">
            <v>10</v>
          </cell>
        </row>
        <row r="85">
          <cell r="A85">
            <v>43456</v>
          </cell>
          <cell r="B85">
            <v>11</v>
          </cell>
          <cell r="C85">
            <v>3</v>
          </cell>
          <cell r="D85">
            <v>10</v>
          </cell>
        </row>
        <row r="86">
          <cell r="A86">
            <v>43457</v>
          </cell>
          <cell r="B86">
            <v>7</v>
          </cell>
          <cell r="C86">
            <v>3</v>
          </cell>
          <cell r="D86">
            <v>10</v>
          </cell>
        </row>
        <row r="87">
          <cell r="A87">
            <v>43458</v>
          </cell>
          <cell r="B87">
            <v>16</v>
          </cell>
          <cell r="C87">
            <v>6</v>
          </cell>
          <cell r="D87">
            <v>11</v>
          </cell>
        </row>
        <row r="88">
          <cell r="A88">
            <v>43459</v>
          </cell>
          <cell r="B88">
            <v>15</v>
          </cell>
          <cell r="C88">
            <v>3</v>
          </cell>
          <cell r="D88">
            <v>10</v>
          </cell>
        </row>
        <row r="89">
          <cell r="A89">
            <v>43460</v>
          </cell>
          <cell r="B89">
            <v>15</v>
          </cell>
          <cell r="C89">
            <v>3</v>
          </cell>
          <cell r="D89">
            <v>9</v>
          </cell>
        </row>
        <row r="90">
          <cell r="A90">
            <v>43461</v>
          </cell>
          <cell r="B90">
            <v>22</v>
          </cell>
          <cell r="C90">
            <v>3</v>
          </cell>
          <cell r="D90">
            <v>9</v>
          </cell>
        </row>
        <row r="91">
          <cell r="A91">
            <v>43462</v>
          </cell>
          <cell r="B91">
            <v>18</v>
          </cell>
          <cell r="C91">
            <v>4</v>
          </cell>
          <cell r="D91">
            <v>11</v>
          </cell>
        </row>
        <row r="92">
          <cell r="A92">
            <v>43463</v>
          </cell>
          <cell r="B92">
            <v>17</v>
          </cell>
          <cell r="C92">
            <v>9</v>
          </cell>
          <cell r="D92">
            <v>9</v>
          </cell>
        </row>
        <row r="93">
          <cell r="A93">
            <v>43464</v>
          </cell>
          <cell r="B93">
            <v>15</v>
          </cell>
          <cell r="C93">
            <v>9</v>
          </cell>
          <cell r="D93">
            <v>9</v>
          </cell>
        </row>
        <row r="94">
          <cell r="A94">
            <v>43465</v>
          </cell>
          <cell r="B94">
            <v>13</v>
          </cell>
          <cell r="C94">
            <v>10</v>
          </cell>
          <cell r="D94">
            <v>12</v>
          </cell>
        </row>
        <row r="95">
          <cell r="A95">
            <v>43466</v>
          </cell>
          <cell r="B95">
            <v>20</v>
          </cell>
          <cell r="C95">
            <v>7</v>
          </cell>
          <cell r="D95">
            <v>5</v>
          </cell>
        </row>
        <row r="96">
          <cell r="A96">
            <v>43467</v>
          </cell>
          <cell r="B96">
            <v>19</v>
          </cell>
          <cell r="C96">
            <v>33</v>
          </cell>
          <cell r="D96">
            <v>6</v>
          </cell>
        </row>
        <row r="97">
          <cell r="A97">
            <v>43468</v>
          </cell>
          <cell r="B97">
            <v>18</v>
          </cell>
          <cell r="C97">
            <v>33</v>
          </cell>
          <cell r="D97">
            <v>11</v>
          </cell>
        </row>
        <row r="98">
          <cell r="A98">
            <v>43469</v>
          </cell>
          <cell r="B98">
            <v>22</v>
          </cell>
          <cell r="C98">
            <v>30</v>
          </cell>
          <cell r="D98">
            <v>15</v>
          </cell>
        </row>
        <row r="99">
          <cell r="A99">
            <v>43470</v>
          </cell>
          <cell r="B99">
            <v>19</v>
          </cell>
          <cell r="C99">
            <v>22</v>
          </cell>
          <cell r="D99">
            <v>10</v>
          </cell>
        </row>
        <row r="100">
          <cell r="A100">
            <v>43471</v>
          </cell>
          <cell r="B100">
            <v>19</v>
          </cell>
          <cell r="C100">
            <v>21</v>
          </cell>
          <cell r="D100">
            <v>10</v>
          </cell>
        </row>
        <row r="101">
          <cell r="A101">
            <v>43472</v>
          </cell>
          <cell r="B101">
            <v>9</v>
          </cell>
          <cell r="C101">
            <v>4</v>
          </cell>
          <cell r="D101">
            <v>10</v>
          </cell>
        </row>
        <row r="102">
          <cell r="A102">
            <v>43473</v>
          </cell>
          <cell r="B102">
            <v>19</v>
          </cell>
          <cell r="C102">
            <v>20</v>
          </cell>
          <cell r="D102">
            <v>15</v>
          </cell>
        </row>
        <row r="103">
          <cell r="A103">
            <v>43474</v>
          </cell>
          <cell r="B103">
            <v>25</v>
          </cell>
          <cell r="C103">
            <v>26</v>
          </cell>
          <cell r="D103">
            <v>17</v>
          </cell>
        </row>
        <row r="104">
          <cell r="A104">
            <v>43475</v>
          </cell>
          <cell r="B104">
            <v>27</v>
          </cell>
          <cell r="C104">
            <v>24</v>
          </cell>
          <cell r="D104">
            <v>18</v>
          </cell>
        </row>
        <row r="105">
          <cell r="A105">
            <v>43476</v>
          </cell>
          <cell r="B105">
            <v>23</v>
          </cell>
          <cell r="C105">
            <v>16</v>
          </cell>
          <cell r="D105">
            <v>18</v>
          </cell>
        </row>
        <row r="106">
          <cell r="A106">
            <v>43477</v>
          </cell>
          <cell r="B106">
            <v>16</v>
          </cell>
          <cell r="C106">
            <v>2</v>
          </cell>
          <cell r="D106">
            <v>18</v>
          </cell>
        </row>
        <row r="107">
          <cell r="A107">
            <v>43478</v>
          </cell>
          <cell r="B107">
            <v>12</v>
          </cell>
          <cell r="C107">
            <v>2</v>
          </cell>
          <cell r="D107">
            <v>18</v>
          </cell>
        </row>
        <row r="108">
          <cell r="A108">
            <v>43479</v>
          </cell>
          <cell r="B108">
            <v>4</v>
          </cell>
          <cell r="C108">
            <v>19</v>
          </cell>
          <cell r="D108">
            <v>19</v>
          </cell>
        </row>
        <row r="109">
          <cell r="A109">
            <v>43480</v>
          </cell>
          <cell r="B109">
            <v>0</v>
          </cell>
          <cell r="C109">
            <v>14</v>
          </cell>
          <cell r="D109">
            <v>17</v>
          </cell>
        </row>
        <row r="110">
          <cell r="A110">
            <v>43481</v>
          </cell>
          <cell r="B110">
            <v>9</v>
          </cell>
          <cell r="C110">
            <v>15</v>
          </cell>
          <cell r="D110">
            <v>20</v>
          </cell>
        </row>
        <row r="111">
          <cell r="A111">
            <v>43482</v>
          </cell>
          <cell r="B111">
            <v>0</v>
          </cell>
          <cell r="C111">
            <v>15</v>
          </cell>
          <cell r="D111">
            <v>26</v>
          </cell>
        </row>
        <row r="112">
          <cell r="A112">
            <v>43483</v>
          </cell>
          <cell r="B112">
            <v>8</v>
          </cell>
          <cell r="C112">
            <v>15</v>
          </cell>
          <cell r="D112">
            <v>26</v>
          </cell>
        </row>
        <row r="113">
          <cell r="A113">
            <v>43484</v>
          </cell>
          <cell r="B113">
            <v>13</v>
          </cell>
          <cell r="C113">
            <v>13</v>
          </cell>
          <cell r="D113">
            <v>26</v>
          </cell>
        </row>
        <row r="114">
          <cell r="A114">
            <v>43485</v>
          </cell>
          <cell r="B114">
            <v>11</v>
          </cell>
          <cell r="C114">
            <v>16</v>
          </cell>
          <cell r="D114">
            <v>27</v>
          </cell>
        </row>
        <row r="115">
          <cell r="A115">
            <v>43486</v>
          </cell>
          <cell r="B115">
            <v>18</v>
          </cell>
          <cell r="C115">
            <v>17</v>
          </cell>
          <cell r="D115">
            <v>32</v>
          </cell>
        </row>
        <row r="116">
          <cell r="A116">
            <v>43487</v>
          </cell>
          <cell r="B116">
            <v>18</v>
          </cell>
          <cell r="C116">
            <v>21</v>
          </cell>
          <cell r="D116">
            <v>23</v>
          </cell>
        </row>
        <row r="117">
          <cell r="A117">
            <v>43488</v>
          </cell>
          <cell r="B117">
            <v>11</v>
          </cell>
          <cell r="C117">
            <v>31</v>
          </cell>
          <cell r="D117">
            <v>24</v>
          </cell>
        </row>
        <row r="118">
          <cell r="A118">
            <v>43489</v>
          </cell>
          <cell r="B118">
            <v>2</v>
          </cell>
          <cell r="C118">
            <v>23</v>
          </cell>
          <cell r="D118">
            <v>20</v>
          </cell>
        </row>
        <row r="119">
          <cell r="A119">
            <v>43490</v>
          </cell>
          <cell r="B119">
            <v>2</v>
          </cell>
          <cell r="C119">
            <v>16</v>
          </cell>
          <cell r="D119">
            <v>18</v>
          </cell>
        </row>
        <row r="120">
          <cell r="A120">
            <v>43491</v>
          </cell>
          <cell r="B120">
            <v>0</v>
          </cell>
          <cell r="C120">
            <v>13</v>
          </cell>
          <cell r="D120">
            <v>32</v>
          </cell>
        </row>
        <row r="121">
          <cell r="A121">
            <v>43492</v>
          </cell>
          <cell r="B121">
            <v>0</v>
          </cell>
          <cell r="C121">
            <v>13</v>
          </cell>
          <cell r="D121">
            <v>32</v>
          </cell>
        </row>
        <row r="122">
          <cell r="A122">
            <v>43493</v>
          </cell>
          <cell r="B122">
            <v>0</v>
          </cell>
          <cell r="C122">
            <v>17</v>
          </cell>
          <cell r="D122">
            <v>34</v>
          </cell>
        </row>
        <row r="123">
          <cell r="A123">
            <v>43494</v>
          </cell>
          <cell r="B123">
            <v>5</v>
          </cell>
          <cell r="C123">
            <v>16</v>
          </cell>
          <cell r="D123">
            <v>34</v>
          </cell>
        </row>
        <row r="124">
          <cell r="A124">
            <v>43495</v>
          </cell>
          <cell r="B124">
            <v>1</v>
          </cell>
          <cell r="C124">
            <v>21</v>
          </cell>
          <cell r="D124">
            <v>31</v>
          </cell>
        </row>
        <row r="125">
          <cell r="A125">
            <v>43496</v>
          </cell>
          <cell r="B125">
            <v>3</v>
          </cell>
          <cell r="C125">
            <v>21</v>
          </cell>
          <cell r="D125">
            <v>31</v>
          </cell>
        </row>
        <row r="126">
          <cell r="A126">
            <v>43497</v>
          </cell>
          <cell r="B126">
            <v>8</v>
          </cell>
          <cell r="C126">
            <v>22</v>
          </cell>
          <cell r="D126">
            <v>34</v>
          </cell>
        </row>
        <row r="127">
          <cell r="A127">
            <v>43498</v>
          </cell>
          <cell r="B127">
            <v>3</v>
          </cell>
          <cell r="C127">
            <v>22</v>
          </cell>
          <cell r="D127">
            <v>35</v>
          </cell>
        </row>
        <row r="128">
          <cell r="A128">
            <v>43499</v>
          </cell>
          <cell r="B128">
            <v>6</v>
          </cell>
          <cell r="C128">
            <v>22</v>
          </cell>
          <cell r="D128">
            <v>36</v>
          </cell>
        </row>
        <row r="129">
          <cell r="A129">
            <v>43500</v>
          </cell>
          <cell r="B129">
            <v>6</v>
          </cell>
          <cell r="C129">
            <v>19</v>
          </cell>
          <cell r="D129">
            <v>40</v>
          </cell>
        </row>
        <row r="130">
          <cell r="A130">
            <v>43501</v>
          </cell>
          <cell r="B130">
            <v>8</v>
          </cell>
          <cell r="C130">
            <v>21</v>
          </cell>
          <cell r="D130">
            <v>40</v>
          </cell>
        </row>
        <row r="131">
          <cell r="A131">
            <v>43502</v>
          </cell>
          <cell r="B131">
            <v>4</v>
          </cell>
          <cell r="C131">
            <v>20</v>
          </cell>
          <cell r="D131">
            <v>38</v>
          </cell>
        </row>
        <row r="132">
          <cell r="A132">
            <v>43503</v>
          </cell>
          <cell r="B132">
            <v>2</v>
          </cell>
          <cell r="C132">
            <v>21</v>
          </cell>
          <cell r="D132">
            <v>33</v>
          </cell>
        </row>
        <row r="133">
          <cell r="A133">
            <v>43504</v>
          </cell>
          <cell r="B133">
            <v>3</v>
          </cell>
          <cell r="C133">
            <v>12</v>
          </cell>
          <cell r="D133">
            <v>33</v>
          </cell>
        </row>
        <row r="134">
          <cell r="A134">
            <v>43505</v>
          </cell>
          <cell r="B134">
            <v>3</v>
          </cell>
          <cell r="C134">
            <v>6</v>
          </cell>
          <cell r="D134">
            <v>26</v>
          </cell>
        </row>
        <row r="135">
          <cell r="A135">
            <v>43506</v>
          </cell>
          <cell r="B135">
            <v>12</v>
          </cell>
          <cell r="C135">
            <v>6</v>
          </cell>
          <cell r="D135">
            <v>25</v>
          </cell>
        </row>
        <row r="136">
          <cell r="A136">
            <v>43507</v>
          </cell>
          <cell r="B136">
            <v>7</v>
          </cell>
          <cell r="C136">
            <v>19</v>
          </cell>
          <cell r="D136">
            <v>14</v>
          </cell>
        </row>
        <row r="137">
          <cell r="A137">
            <v>43508</v>
          </cell>
          <cell r="B137">
            <v>7</v>
          </cell>
          <cell r="C137">
            <v>22</v>
          </cell>
          <cell r="D137">
            <v>13</v>
          </cell>
        </row>
        <row r="138">
          <cell r="A138">
            <v>43509</v>
          </cell>
          <cell r="B138">
            <v>7</v>
          </cell>
          <cell r="C138">
            <v>22</v>
          </cell>
          <cell r="D138">
            <v>14</v>
          </cell>
        </row>
        <row r="139">
          <cell r="A139">
            <v>43510</v>
          </cell>
          <cell r="B139">
            <v>7</v>
          </cell>
          <cell r="C139">
            <v>26</v>
          </cell>
          <cell r="D139">
            <v>14</v>
          </cell>
        </row>
        <row r="140">
          <cell r="A140">
            <v>43511</v>
          </cell>
          <cell r="B140">
            <v>5</v>
          </cell>
          <cell r="C140">
            <v>20</v>
          </cell>
          <cell r="D140">
            <v>12</v>
          </cell>
        </row>
        <row r="141">
          <cell r="A141">
            <v>43512</v>
          </cell>
          <cell r="B141">
            <v>3</v>
          </cell>
          <cell r="C141">
            <v>16</v>
          </cell>
          <cell r="D141">
            <v>13</v>
          </cell>
        </row>
        <row r="142">
          <cell r="A142">
            <v>43513</v>
          </cell>
          <cell r="B142">
            <v>3</v>
          </cell>
          <cell r="C142">
            <v>16</v>
          </cell>
          <cell r="D142">
            <v>13</v>
          </cell>
        </row>
        <row r="143">
          <cell r="A143">
            <v>43514</v>
          </cell>
          <cell r="B143">
            <v>7</v>
          </cell>
          <cell r="C143">
            <v>19</v>
          </cell>
          <cell r="D143">
            <v>13</v>
          </cell>
        </row>
        <row r="144">
          <cell r="A144">
            <v>43515</v>
          </cell>
          <cell r="B144">
            <v>7</v>
          </cell>
          <cell r="C144">
            <v>21</v>
          </cell>
          <cell r="D144">
            <v>16</v>
          </cell>
        </row>
        <row r="145">
          <cell r="A145">
            <v>43516</v>
          </cell>
          <cell r="B145">
            <v>7</v>
          </cell>
          <cell r="C145">
            <v>14</v>
          </cell>
          <cell r="D145">
            <v>16</v>
          </cell>
        </row>
        <row r="146">
          <cell r="A146">
            <v>43517</v>
          </cell>
          <cell r="B146">
            <v>5</v>
          </cell>
          <cell r="C146">
            <v>14</v>
          </cell>
          <cell r="D146">
            <v>16</v>
          </cell>
        </row>
        <row r="147">
          <cell r="A147">
            <v>43518</v>
          </cell>
          <cell r="B147">
            <v>8</v>
          </cell>
          <cell r="C147">
            <v>21</v>
          </cell>
          <cell r="D147">
            <v>18</v>
          </cell>
        </row>
        <row r="148">
          <cell r="A148">
            <v>43519</v>
          </cell>
          <cell r="B148">
            <v>3</v>
          </cell>
          <cell r="C148">
            <v>12</v>
          </cell>
          <cell r="D148">
            <v>17</v>
          </cell>
        </row>
        <row r="149">
          <cell r="A149">
            <v>43520</v>
          </cell>
          <cell r="B149">
            <v>6</v>
          </cell>
          <cell r="C149">
            <v>13</v>
          </cell>
          <cell r="D149">
            <v>15</v>
          </cell>
        </row>
        <row r="150">
          <cell r="A150">
            <v>43521</v>
          </cell>
          <cell r="B150">
            <v>4</v>
          </cell>
          <cell r="C150">
            <v>31</v>
          </cell>
          <cell r="D150">
            <v>18</v>
          </cell>
        </row>
        <row r="151">
          <cell r="A151">
            <v>43522</v>
          </cell>
          <cell r="B151">
            <v>6</v>
          </cell>
          <cell r="C151">
            <v>30</v>
          </cell>
          <cell r="D151">
            <v>18</v>
          </cell>
        </row>
        <row r="152">
          <cell r="A152">
            <v>43523</v>
          </cell>
          <cell r="B152">
            <v>6</v>
          </cell>
          <cell r="C152">
            <v>27</v>
          </cell>
          <cell r="D152">
            <v>17</v>
          </cell>
        </row>
        <row r="153">
          <cell r="A153">
            <v>43524</v>
          </cell>
          <cell r="B153">
            <v>6</v>
          </cell>
          <cell r="C153">
            <v>31</v>
          </cell>
          <cell r="D153">
            <v>15</v>
          </cell>
        </row>
        <row r="154">
          <cell r="A154">
            <v>43525</v>
          </cell>
          <cell r="B154">
            <v>25</v>
          </cell>
          <cell r="C154">
            <v>20</v>
          </cell>
          <cell r="D154">
            <v>23</v>
          </cell>
        </row>
        <row r="155">
          <cell r="A155">
            <v>43526</v>
          </cell>
          <cell r="B155">
            <v>6</v>
          </cell>
          <cell r="C155">
            <v>11</v>
          </cell>
          <cell r="D155">
            <v>19</v>
          </cell>
        </row>
        <row r="156">
          <cell r="A156">
            <v>43527</v>
          </cell>
          <cell r="B156">
            <v>8</v>
          </cell>
          <cell r="C156">
            <v>3</v>
          </cell>
          <cell r="D156">
            <v>20</v>
          </cell>
        </row>
        <row r="157">
          <cell r="A157">
            <v>43528</v>
          </cell>
          <cell r="B157">
            <v>26</v>
          </cell>
          <cell r="C157">
            <v>8</v>
          </cell>
          <cell r="D157">
            <v>23</v>
          </cell>
        </row>
        <row r="158">
          <cell r="A158">
            <v>43529</v>
          </cell>
          <cell r="B158">
            <v>22</v>
          </cell>
          <cell r="C158">
            <v>13</v>
          </cell>
          <cell r="D158">
            <v>24</v>
          </cell>
        </row>
        <row r="159">
          <cell r="A159">
            <v>43530</v>
          </cell>
          <cell r="B159">
            <v>23</v>
          </cell>
          <cell r="C159">
            <v>8</v>
          </cell>
          <cell r="D159">
            <v>22</v>
          </cell>
        </row>
        <row r="160">
          <cell r="A160">
            <v>43531</v>
          </cell>
          <cell r="B160">
            <v>25</v>
          </cell>
          <cell r="C160">
            <v>18</v>
          </cell>
          <cell r="D160">
            <v>26</v>
          </cell>
        </row>
        <row r="161">
          <cell r="A161">
            <v>43532</v>
          </cell>
          <cell r="B161">
            <v>19</v>
          </cell>
          <cell r="C161">
            <v>20</v>
          </cell>
          <cell r="D161">
            <v>24</v>
          </cell>
        </row>
        <row r="162">
          <cell r="A162">
            <v>43533</v>
          </cell>
          <cell r="B162">
            <v>18</v>
          </cell>
          <cell r="C162">
            <v>12</v>
          </cell>
          <cell r="D162">
            <v>25</v>
          </cell>
        </row>
        <row r="163">
          <cell r="A163">
            <v>43534</v>
          </cell>
          <cell r="B163">
            <v>19</v>
          </cell>
          <cell r="C163">
            <v>12</v>
          </cell>
          <cell r="D163">
            <v>24</v>
          </cell>
        </row>
        <row r="164">
          <cell r="A164">
            <v>43535</v>
          </cell>
          <cell r="B164">
            <v>23</v>
          </cell>
          <cell r="C164">
            <v>22</v>
          </cell>
          <cell r="D164">
            <v>21</v>
          </cell>
        </row>
        <row r="165">
          <cell r="A165">
            <v>43536</v>
          </cell>
          <cell r="B165">
            <v>23</v>
          </cell>
          <cell r="C165">
            <v>23</v>
          </cell>
          <cell r="D165">
            <v>23</v>
          </cell>
        </row>
        <row r="166">
          <cell r="A166">
            <v>43537</v>
          </cell>
          <cell r="B166">
            <v>23</v>
          </cell>
          <cell r="C166">
            <v>23</v>
          </cell>
          <cell r="D166">
            <v>23</v>
          </cell>
        </row>
        <row r="167">
          <cell r="A167">
            <v>43538</v>
          </cell>
          <cell r="B167">
            <v>23</v>
          </cell>
          <cell r="C167">
            <v>13</v>
          </cell>
          <cell r="D167">
            <v>22</v>
          </cell>
        </row>
        <row r="168">
          <cell r="A168">
            <v>43539</v>
          </cell>
          <cell r="B168">
            <v>15</v>
          </cell>
          <cell r="C168">
            <v>16</v>
          </cell>
          <cell r="D168">
            <v>22</v>
          </cell>
        </row>
        <row r="169">
          <cell r="A169">
            <v>43540</v>
          </cell>
          <cell r="B169">
            <v>12</v>
          </cell>
          <cell r="C169">
            <v>12</v>
          </cell>
          <cell r="D169">
            <v>15</v>
          </cell>
        </row>
        <row r="170">
          <cell r="A170">
            <v>43541</v>
          </cell>
          <cell r="B170">
            <v>15</v>
          </cell>
          <cell r="C170">
            <v>12</v>
          </cell>
          <cell r="D170">
            <v>15</v>
          </cell>
        </row>
        <row r="171">
          <cell r="A171">
            <v>43542</v>
          </cell>
          <cell r="B171">
            <v>10</v>
          </cell>
          <cell r="C171">
            <v>23</v>
          </cell>
          <cell r="D171">
            <v>18</v>
          </cell>
        </row>
        <row r="172">
          <cell r="A172">
            <v>43543</v>
          </cell>
          <cell r="B172">
            <v>8</v>
          </cell>
          <cell r="C172">
            <v>27</v>
          </cell>
          <cell r="D172">
            <v>29</v>
          </cell>
        </row>
        <row r="173">
          <cell r="A173">
            <v>43544</v>
          </cell>
          <cell r="B173">
            <v>7</v>
          </cell>
          <cell r="C173">
            <v>19</v>
          </cell>
          <cell r="D173">
            <v>24</v>
          </cell>
        </row>
        <row r="174">
          <cell r="A174">
            <v>43545</v>
          </cell>
          <cell r="B174">
            <v>3</v>
          </cell>
          <cell r="C174">
            <v>17</v>
          </cell>
          <cell r="D174">
            <v>29</v>
          </cell>
        </row>
        <row r="175">
          <cell r="A175">
            <v>43546</v>
          </cell>
          <cell r="B175">
            <v>3</v>
          </cell>
          <cell r="C175">
            <v>18</v>
          </cell>
          <cell r="D175">
            <v>22</v>
          </cell>
        </row>
        <row r="176">
          <cell r="A176">
            <v>43547</v>
          </cell>
          <cell r="B176">
            <v>10</v>
          </cell>
          <cell r="C176">
            <v>17</v>
          </cell>
          <cell r="D176">
            <v>21</v>
          </cell>
        </row>
        <row r="177">
          <cell r="A177">
            <v>43548</v>
          </cell>
          <cell r="B177">
            <v>8</v>
          </cell>
          <cell r="C177">
            <v>17</v>
          </cell>
          <cell r="D177">
            <v>21</v>
          </cell>
        </row>
        <row r="178">
          <cell r="A178">
            <v>43549</v>
          </cell>
          <cell r="B178">
            <v>6</v>
          </cell>
          <cell r="C178">
            <v>22</v>
          </cell>
          <cell r="D178">
            <v>20</v>
          </cell>
        </row>
        <row r="179">
          <cell r="A179">
            <v>43550</v>
          </cell>
          <cell r="B179">
            <v>5</v>
          </cell>
          <cell r="C179">
            <v>21</v>
          </cell>
          <cell r="D179">
            <v>25</v>
          </cell>
        </row>
        <row r="180">
          <cell r="A180">
            <v>43551</v>
          </cell>
          <cell r="B180">
            <v>7</v>
          </cell>
          <cell r="C180">
            <v>9</v>
          </cell>
          <cell r="D180">
            <v>27</v>
          </cell>
        </row>
        <row r="181">
          <cell r="A181">
            <v>43552</v>
          </cell>
          <cell r="B181">
            <v>8</v>
          </cell>
          <cell r="C181">
            <v>8</v>
          </cell>
          <cell r="D181">
            <v>26</v>
          </cell>
        </row>
        <row r="182">
          <cell r="A182">
            <v>43553</v>
          </cell>
          <cell r="B182">
            <v>7</v>
          </cell>
          <cell r="C182">
            <v>4</v>
          </cell>
          <cell r="D182">
            <v>19</v>
          </cell>
        </row>
        <row r="183">
          <cell r="A183">
            <v>43554</v>
          </cell>
          <cell r="B183">
            <v>4</v>
          </cell>
          <cell r="C183">
            <v>11</v>
          </cell>
          <cell r="D183">
            <v>21</v>
          </cell>
        </row>
        <row r="184">
          <cell r="A184">
            <v>43555</v>
          </cell>
          <cell r="B184">
            <v>7</v>
          </cell>
          <cell r="C184">
            <v>12</v>
          </cell>
          <cell r="D184">
            <v>20</v>
          </cell>
        </row>
      </sheetData>
      <sheetData sheetId="7">
        <row r="1">
          <cell r="C1" t="str">
            <v>2018/2019</v>
          </cell>
          <cell r="D1" t="str">
            <v>2017/2018</v>
          </cell>
        </row>
        <row r="2">
          <cell r="A2">
            <v>43739</v>
          </cell>
          <cell r="C2">
            <v>0.64</v>
          </cell>
          <cell r="D2">
            <v>0.64</v>
          </cell>
        </row>
        <row r="3">
          <cell r="A3">
            <v>43740</v>
          </cell>
          <cell r="C3">
            <v>0.71</v>
          </cell>
          <cell r="D3">
            <v>0.68</v>
          </cell>
        </row>
        <row r="4">
          <cell r="A4">
            <v>43741</v>
          </cell>
          <cell r="C4">
            <v>0.72</v>
          </cell>
          <cell r="D4">
            <v>0.72</v>
          </cell>
        </row>
        <row r="5">
          <cell r="A5">
            <v>43742</v>
          </cell>
          <cell r="C5">
            <v>0.73</v>
          </cell>
          <cell r="D5">
            <v>0.74</v>
          </cell>
        </row>
        <row r="6">
          <cell r="A6">
            <v>43743</v>
          </cell>
          <cell r="C6">
            <v>0.73</v>
          </cell>
          <cell r="D6">
            <v>0.75</v>
          </cell>
        </row>
        <row r="7">
          <cell r="A7">
            <v>43744</v>
          </cell>
          <cell r="C7">
            <v>0.73</v>
          </cell>
          <cell r="D7">
            <v>0.77</v>
          </cell>
        </row>
        <row r="8">
          <cell r="A8">
            <v>43745</v>
          </cell>
          <cell r="C8">
            <v>0.73</v>
          </cell>
          <cell r="D8">
            <v>0.8</v>
          </cell>
        </row>
        <row r="9">
          <cell r="A9">
            <v>43746</v>
          </cell>
          <cell r="C9">
            <v>0.74</v>
          </cell>
          <cell r="D9">
            <v>0.82</v>
          </cell>
        </row>
        <row r="10">
          <cell r="A10">
            <v>43747</v>
          </cell>
          <cell r="C10">
            <v>0.75</v>
          </cell>
          <cell r="D10">
            <v>0.83</v>
          </cell>
        </row>
        <row r="11">
          <cell r="A11">
            <v>43748</v>
          </cell>
          <cell r="C11">
            <v>0.75</v>
          </cell>
          <cell r="D11">
            <v>0.83</v>
          </cell>
        </row>
        <row r="12">
          <cell r="A12">
            <v>43749</v>
          </cell>
          <cell r="C12">
            <v>0.78</v>
          </cell>
          <cell r="D12">
            <v>0.81</v>
          </cell>
        </row>
        <row r="13">
          <cell r="A13">
            <v>43750</v>
          </cell>
          <cell r="C13">
            <v>0.8</v>
          </cell>
          <cell r="D13">
            <v>0.8</v>
          </cell>
        </row>
        <row r="14">
          <cell r="A14">
            <v>43751</v>
          </cell>
          <cell r="C14">
            <v>0.83</v>
          </cell>
          <cell r="D14">
            <v>0.8</v>
          </cell>
        </row>
        <row r="15">
          <cell r="A15">
            <v>43752</v>
          </cell>
          <cell r="C15">
            <v>0.87</v>
          </cell>
          <cell r="D15">
            <v>0.81</v>
          </cell>
        </row>
        <row r="16">
          <cell r="A16">
            <v>43753</v>
          </cell>
          <cell r="C16">
            <v>0.88</v>
          </cell>
          <cell r="D16">
            <v>0.83</v>
          </cell>
        </row>
        <row r="17">
          <cell r="A17">
            <v>43754</v>
          </cell>
          <cell r="C17">
            <v>0.89</v>
          </cell>
          <cell r="D17">
            <v>0.86</v>
          </cell>
        </row>
        <row r="18">
          <cell r="A18">
            <v>43755</v>
          </cell>
          <cell r="C18">
            <v>0.91</v>
          </cell>
          <cell r="D18">
            <v>0.89</v>
          </cell>
        </row>
        <row r="19">
          <cell r="A19">
            <v>43756</v>
          </cell>
          <cell r="C19">
            <v>0.92</v>
          </cell>
          <cell r="D19">
            <v>0.89</v>
          </cell>
        </row>
        <row r="20">
          <cell r="A20">
            <v>43757</v>
          </cell>
          <cell r="C20">
            <v>0.91</v>
          </cell>
          <cell r="D20">
            <v>0.88</v>
          </cell>
        </row>
        <row r="21">
          <cell r="A21">
            <v>43758</v>
          </cell>
          <cell r="C21">
            <v>0.9</v>
          </cell>
          <cell r="D21">
            <v>0.89</v>
          </cell>
        </row>
        <row r="22">
          <cell r="A22">
            <v>43759</v>
          </cell>
          <cell r="C22">
            <v>0.92</v>
          </cell>
          <cell r="D22">
            <v>0.88</v>
          </cell>
        </row>
        <row r="23">
          <cell r="A23">
            <v>43760</v>
          </cell>
          <cell r="C23">
            <v>0.93</v>
          </cell>
          <cell r="D23">
            <v>0.9</v>
          </cell>
        </row>
        <row r="24">
          <cell r="A24">
            <v>43761</v>
          </cell>
          <cell r="C24">
            <v>0.94</v>
          </cell>
          <cell r="D24">
            <v>0.92</v>
          </cell>
        </row>
        <row r="25">
          <cell r="A25">
            <v>43762</v>
          </cell>
          <cell r="C25">
            <v>0.94</v>
          </cell>
          <cell r="D25">
            <v>0.91</v>
          </cell>
        </row>
        <row r="26">
          <cell r="A26">
            <v>43763</v>
          </cell>
          <cell r="C26">
            <v>0.93</v>
          </cell>
          <cell r="D26">
            <v>0.92</v>
          </cell>
        </row>
        <row r="27">
          <cell r="A27">
            <v>43764</v>
          </cell>
          <cell r="C27">
            <v>0.93</v>
          </cell>
          <cell r="D27">
            <v>0.92</v>
          </cell>
        </row>
        <row r="28">
          <cell r="A28">
            <v>43765</v>
          </cell>
          <cell r="C28">
            <v>0.93</v>
          </cell>
          <cell r="D28">
            <v>0.92</v>
          </cell>
        </row>
        <row r="29">
          <cell r="A29">
            <v>43766</v>
          </cell>
          <cell r="C29">
            <v>0.93</v>
          </cell>
          <cell r="D29">
            <v>0.91</v>
          </cell>
        </row>
        <row r="30">
          <cell r="A30">
            <v>43767</v>
          </cell>
          <cell r="C30">
            <v>0.92</v>
          </cell>
          <cell r="D30">
            <v>0.92</v>
          </cell>
        </row>
        <row r="31">
          <cell r="A31">
            <v>43768</v>
          </cell>
          <cell r="C31">
            <v>0.91</v>
          </cell>
          <cell r="D31">
            <v>0.93</v>
          </cell>
        </row>
        <row r="32">
          <cell r="A32">
            <v>43769</v>
          </cell>
          <cell r="C32">
            <v>0.9</v>
          </cell>
          <cell r="D32">
            <v>0.91</v>
          </cell>
        </row>
        <row r="33">
          <cell r="A33">
            <v>43770</v>
          </cell>
          <cell r="C33">
            <v>0.88</v>
          </cell>
          <cell r="D33">
            <v>0.91</v>
          </cell>
        </row>
        <row r="34">
          <cell r="A34">
            <v>43771</v>
          </cell>
          <cell r="C34">
            <v>0.87</v>
          </cell>
          <cell r="D34">
            <v>0.92</v>
          </cell>
        </row>
        <row r="35">
          <cell r="A35">
            <v>43772</v>
          </cell>
          <cell r="C35">
            <v>0.86</v>
          </cell>
          <cell r="D35">
            <v>0.92</v>
          </cell>
        </row>
        <row r="36">
          <cell r="A36">
            <v>43773</v>
          </cell>
          <cell r="C36">
            <v>0.88</v>
          </cell>
          <cell r="D36">
            <v>0.92</v>
          </cell>
        </row>
        <row r="37">
          <cell r="A37">
            <v>43774</v>
          </cell>
          <cell r="C37">
            <v>0.88</v>
          </cell>
          <cell r="D37">
            <v>0.93</v>
          </cell>
        </row>
        <row r="38">
          <cell r="A38">
            <v>43775</v>
          </cell>
          <cell r="C38">
            <v>0.89</v>
          </cell>
          <cell r="D38">
            <v>0.94</v>
          </cell>
        </row>
        <row r="39">
          <cell r="A39">
            <v>43776</v>
          </cell>
          <cell r="C39">
            <v>0.9</v>
          </cell>
          <cell r="D39">
            <v>0.93</v>
          </cell>
        </row>
        <row r="40">
          <cell r="A40">
            <v>43777</v>
          </cell>
          <cell r="C40">
            <v>0.9</v>
          </cell>
          <cell r="D40">
            <v>0.93</v>
          </cell>
        </row>
        <row r="41">
          <cell r="A41">
            <v>43778</v>
          </cell>
          <cell r="C41">
            <v>0.89</v>
          </cell>
          <cell r="D41">
            <v>0.92</v>
          </cell>
        </row>
        <row r="42">
          <cell r="A42">
            <v>43779</v>
          </cell>
          <cell r="C42">
            <v>0.9</v>
          </cell>
          <cell r="D42">
            <v>0.91</v>
          </cell>
        </row>
        <row r="43">
          <cell r="A43">
            <v>43780</v>
          </cell>
          <cell r="C43">
            <v>0.91</v>
          </cell>
          <cell r="D43">
            <v>0.92</v>
          </cell>
        </row>
        <row r="44">
          <cell r="A44">
            <v>43781</v>
          </cell>
          <cell r="C44">
            <v>0.92</v>
          </cell>
          <cell r="D44">
            <v>0.93</v>
          </cell>
        </row>
        <row r="45">
          <cell r="A45">
            <v>43782</v>
          </cell>
          <cell r="C45">
            <v>0.93</v>
          </cell>
          <cell r="D45">
            <v>0.93</v>
          </cell>
        </row>
        <row r="46">
          <cell r="A46">
            <v>43783</v>
          </cell>
          <cell r="C46">
            <v>0.93</v>
          </cell>
          <cell r="D46">
            <v>0.92</v>
          </cell>
        </row>
        <row r="47">
          <cell r="A47">
            <v>43784</v>
          </cell>
          <cell r="C47">
            <v>0.93</v>
          </cell>
          <cell r="D47">
            <v>0.92</v>
          </cell>
        </row>
        <row r="48">
          <cell r="A48">
            <v>43785</v>
          </cell>
          <cell r="C48">
            <v>0.93</v>
          </cell>
          <cell r="D48">
            <v>0.92</v>
          </cell>
        </row>
        <row r="49">
          <cell r="A49">
            <v>43786</v>
          </cell>
          <cell r="C49">
            <v>0.94</v>
          </cell>
          <cell r="D49">
            <v>0.92</v>
          </cell>
        </row>
        <row r="50">
          <cell r="A50">
            <v>43787</v>
          </cell>
          <cell r="C50">
            <v>0.95</v>
          </cell>
          <cell r="D50">
            <v>0.91</v>
          </cell>
        </row>
        <row r="51">
          <cell r="A51">
            <v>43788</v>
          </cell>
          <cell r="C51">
            <v>0.95</v>
          </cell>
          <cell r="D51">
            <v>0.92</v>
          </cell>
        </row>
        <row r="52">
          <cell r="A52">
            <v>43789</v>
          </cell>
          <cell r="C52">
            <v>0.95</v>
          </cell>
          <cell r="D52">
            <v>0.91</v>
          </cell>
        </row>
        <row r="53">
          <cell r="A53">
            <v>43790</v>
          </cell>
          <cell r="C53">
            <v>0.95</v>
          </cell>
          <cell r="D53">
            <v>0.91</v>
          </cell>
        </row>
        <row r="54">
          <cell r="A54">
            <v>43791</v>
          </cell>
          <cell r="C54">
            <v>0.94</v>
          </cell>
          <cell r="D54">
            <v>0.91</v>
          </cell>
        </row>
        <row r="55">
          <cell r="A55">
            <v>43792</v>
          </cell>
          <cell r="C55">
            <v>0.93</v>
          </cell>
          <cell r="D55">
            <v>0.92</v>
          </cell>
        </row>
        <row r="56">
          <cell r="A56">
            <v>43793</v>
          </cell>
          <cell r="C56">
            <v>0.93</v>
          </cell>
          <cell r="D56">
            <v>0.92</v>
          </cell>
        </row>
        <row r="57">
          <cell r="A57">
            <v>43794</v>
          </cell>
          <cell r="C57">
            <v>0.93</v>
          </cell>
          <cell r="D57">
            <v>0.93</v>
          </cell>
        </row>
        <row r="58">
          <cell r="A58">
            <v>43795</v>
          </cell>
          <cell r="C58">
            <v>0.93</v>
          </cell>
          <cell r="D58">
            <v>0.93</v>
          </cell>
        </row>
        <row r="59">
          <cell r="A59">
            <v>43796</v>
          </cell>
          <cell r="C59">
            <v>0.93</v>
          </cell>
          <cell r="D59">
            <v>0.93</v>
          </cell>
        </row>
        <row r="60">
          <cell r="A60">
            <v>43797</v>
          </cell>
          <cell r="C60">
            <v>0.92</v>
          </cell>
          <cell r="D60">
            <v>0.93</v>
          </cell>
        </row>
        <row r="61">
          <cell r="A61">
            <v>43798</v>
          </cell>
          <cell r="C61">
            <v>0.92</v>
          </cell>
          <cell r="D61">
            <v>0.92</v>
          </cell>
        </row>
        <row r="62">
          <cell r="A62">
            <v>43799</v>
          </cell>
          <cell r="C62">
            <v>0.92</v>
          </cell>
          <cell r="D62">
            <v>0.9</v>
          </cell>
        </row>
        <row r="63">
          <cell r="A63">
            <v>43800</v>
          </cell>
          <cell r="C63">
            <v>0.93</v>
          </cell>
          <cell r="D63">
            <v>0.87</v>
          </cell>
        </row>
        <row r="64">
          <cell r="A64">
            <v>43801</v>
          </cell>
          <cell r="C64">
            <v>0.92</v>
          </cell>
          <cell r="D64">
            <v>0.84</v>
          </cell>
        </row>
        <row r="65">
          <cell r="A65">
            <v>43802</v>
          </cell>
          <cell r="C65">
            <v>0.93</v>
          </cell>
          <cell r="D65">
            <v>0.84</v>
          </cell>
        </row>
        <row r="66">
          <cell r="A66">
            <v>43803</v>
          </cell>
          <cell r="C66">
            <v>0.93</v>
          </cell>
          <cell r="D66">
            <v>0.85</v>
          </cell>
        </row>
        <row r="67">
          <cell r="A67">
            <v>43804</v>
          </cell>
          <cell r="C67">
            <v>0.92</v>
          </cell>
          <cell r="D67">
            <v>0.86</v>
          </cell>
        </row>
        <row r="68">
          <cell r="A68">
            <v>43805</v>
          </cell>
          <cell r="C68">
            <v>0.91</v>
          </cell>
          <cell r="D68">
            <v>0.88</v>
          </cell>
        </row>
        <row r="69">
          <cell r="A69">
            <v>43806</v>
          </cell>
          <cell r="C69">
            <v>0.92</v>
          </cell>
          <cell r="D69">
            <v>0.9</v>
          </cell>
        </row>
        <row r="70">
          <cell r="A70">
            <v>43807</v>
          </cell>
          <cell r="C70">
            <v>0.92</v>
          </cell>
          <cell r="D70">
            <v>0.9</v>
          </cell>
        </row>
        <row r="71">
          <cell r="A71">
            <v>43808</v>
          </cell>
          <cell r="C71">
            <v>0.93</v>
          </cell>
          <cell r="D71">
            <v>0.89</v>
          </cell>
        </row>
        <row r="72">
          <cell r="A72">
            <v>43809</v>
          </cell>
          <cell r="C72">
            <v>0.93</v>
          </cell>
          <cell r="D72">
            <v>0.87</v>
          </cell>
        </row>
        <row r="73">
          <cell r="A73">
            <v>43810</v>
          </cell>
          <cell r="C73">
            <v>0.92</v>
          </cell>
          <cell r="D73">
            <v>0.84</v>
          </cell>
        </row>
        <row r="74">
          <cell r="A74">
            <v>43811</v>
          </cell>
          <cell r="C74">
            <v>0.92</v>
          </cell>
          <cell r="D74">
            <v>0.79</v>
          </cell>
        </row>
        <row r="75">
          <cell r="A75">
            <v>43812</v>
          </cell>
          <cell r="C75">
            <v>0.92</v>
          </cell>
          <cell r="D75">
            <v>0.73</v>
          </cell>
        </row>
        <row r="76">
          <cell r="A76">
            <v>43813</v>
          </cell>
          <cell r="C76">
            <v>0.91</v>
          </cell>
          <cell r="D76">
            <v>0.68</v>
          </cell>
        </row>
        <row r="77">
          <cell r="A77">
            <v>43814</v>
          </cell>
          <cell r="C77">
            <v>0.9</v>
          </cell>
          <cell r="D77">
            <v>0.65</v>
          </cell>
        </row>
        <row r="78">
          <cell r="A78">
            <v>43815</v>
          </cell>
          <cell r="C78">
            <v>0.89</v>
          </cell>
          <cell r="D78">
            <v>0.63</v>
          </cell>
        </row>
        <row r="79">
          <cell r="A79">
            <v>43816</v>
          </cell>
          <cell r="C79">
            <v>0.89</v>
          </cell>
          <cell r="D79">
            <v>0.6</v>
          </cell>
        </row>
        <row r="80">
          <cell r="A80">
            <v>43817</v>
          </cell>
          <cell r="C80">
            <v>0.88</v>
          </cell>
          <cell r="D80">
            <v>0.59</v>
          </cell>
        </row>
        <row r="81">
          <cell r="A81">
            <v>43818</v>
          </cell>
          <cell r="C81">
            <v>0.87</v>
          </cell>
          <cell r="D81">
            <v>0.55000000000000004</v>
          </cell>
        </row>
        <row r="82">
          <cell r="A82">
            <v>43819</v>
          </cell>
          <cell r="C82">
            <v>0.86</v>
          </cell>
          <cell r="D82">
            <v>0.53</v>
          </cell>
        </row>
        <row r="83">
          <cell r="A83">
            <v>43820</v>
          </cell>
          <cell r="C83">
            <v>0.85</v>
          </cell>
          <cell r="D83">
            <v>0.52</v>
          </cell>
        </row>
        <row r="84">
          <cell r="A84">
            <v>43821</v>
          </cell>
          <cell r="C84">
            <v>0.86</v>
          </cell>
          <cell r="D84">
            <v>0.53</v>
          </cell>
        </row>
        <row r="85">
          <cell r="A85">
            <v>43822</v>
          </cell>
          <cell r="C85">
            <v>0.88</v>
          </cell>
          <cell r="D85">
            <v>0.55000000000000004</v>
          </cell>
        </row>
        <row r="86">
          <cell r="A86">
            <v>43823</v>
          </cell>
          <cell r="C86">
            <v>0.88</v>
          </cell>
          <cell r="D86">
            <v>0.59</v>
          </cell>
        </row>
        <row r="87">
          <cell r="A87">
            <v>43824</v>
          </cell>
          <cell r="C87">
            <v>0.88</v>
          </cell>
          <cell r="D87">
            <v>0.64</v>
          </cell>
        </row>
        <row r="88">
          <cell r="A88">
            <v>43825</v>
          </cell>
          <cell r="C88">
            <v>0.9</v>
          </cell>
          <cell r="D88">
            <v>0.69</v>
          </cell>
        </row>
        <row r="89">
          <cell r="A89">
            <v>43826</v>
          </cell>
          <cell r="C89">
            <v>0.91</v>
          </cell>
          <cell r="D89">
            <v>0.71</v>
          </cell>
        </row>
        <row r="90">
          <cell r="A90">
            <v>43827</v>
          </cell>
          <cell r="C90">
            <v>0.92</v>
          </cell>
          <cell r="D90">
            <v>0.71</v>
          </cell>
        </row>
        <row r="91">
          <cell r="A91">
            <v>43828</v>
          </cell>
          <cell r="C91">
            <v>0.92</v>
          </cell>
          <cell r="D91">
            <v>0.69</v>
          </cell>
        </row>
        <row r="92">
          <cell r="A92">
            <v>43829</v>
          </cell>
          <cell r="C92">
            <v>0.93</v>
          </cell>
          <cell r="D92">
            <v>0.71</v>
          </cell>
        </row>
        <row r="93">
          <cell r="A93">
            <v>43830</v>
          </cell>
          <cell r="C93">
            <v>0.94</v>
          </cell>
          <cell r="D93">
            <v>0.74</v>
          </cell>
        </row>
        <row r="94">
          <cell r="A94">
            <v>43466</v>
          </cell>
          <cell r="C94">
            <v>0.94</v>
          </cell>
          <cell r="D94">
            <v>0.77</v>
          </cell>
        </row>
        <row r="95">
          <cell r="A95">
            <v>43467</v>
          </cell>
          <cell r="C95">
            <v>0.95</v>
          </cell>
          <cell r="D95">
            <v>0.8</v>
          </cell>
        </row>
        <row r="96">
          <cell r="A96">
            <v>43468</v>
          </cell>
          <cell r="C96">
            <v>0.94</v>
          </cell>
          <cell r="D96">
            <v>0.82</v>
          </cell>
        </row>
        <row r="97">
          <cell r="A97">
            <v>43469</v>
          </cell>
          <cell r="C97">
            <v>0.93</v>
          </cell>
          <cell r="D97">
            <v>0.84</v>
          </cell>
        </row>
        <row r="98">
          <cell r="A98">
            <v>43470</v>
          </cell>
          <cell r="C98">
            <v>0.92</v>
          </cell>
          <cell r="D98">
            <v>0.84</v>
          </cell>
        </row>
        <row r="99">
          <cell r="A99">
            <v>43471</v>
          </cell>
          <cell r="C99">
            <v>0.92</v>
          </cell>
          <cell r="D99">
            <v>0.84</v>
          </cell>
        </row>
        <row r="100">
          <cell r="A100">
            <v>43472</v>
          </cell>
          <cell r="C100">
            <v>0.93</v>
          </cell>
          <cell r="D100">
            <v>0.84</v>
          </cell>
        </row>
        <row r="101">
          <cell r="A101">
            <v>43473</v>
          </cell>
          <cell r="C101">
            <v>0.93</v>
          </cell>
          <cell r="D101">
            <v>0.83</v>
          </cell>
        </row>
        <row r="102">
          <cell r="A102">
            <v>43474</v>
          </cell>
          <cell r="C102">
            <v>0.93</v>
          </cell>
          <cell r="D102">
            <v>0.81</v>
          </cell>
        </row>
        <row r="103">
          <cell r="A103">
            <v>43475</v>
          </cell>
          <cell r="C103">
            <v>0.92</v>
          </cell>
          <cell r="D103">
            <v>0.81</v>
          </cell>
        </row>
        <row r="104">
          <cell r="A104">
            <v>43476</v>
          </cell>
          <cell r="C104">
            <v>0.9</v>
          </cell>
          <cell r="D104">
            <v>0.82</v>
          </cell>
        </row>
        <row r="105">
          <cell r="A105">
            <v>43477</v>
          </cell>
          <cell r="C105">
            <v>0.89</v>
          </cell>
          <cell r="D105">
            <v>0.81</v>
          </cell>
        </row>
        <row r="106">
          <cell r="A106">
            <v>43478</v>
          </cell>
          <cell r="C106">
            <v>0.89</v>
          </cell>
          <cell r="D106">
            <v>0.82</v>
          </cell>
        </row>
        <row r="107">
          <cell r="A107">
            <v>43479</v>
          </cell>
          <cell r="C107">
            <v>0.9</v>
          </cell>
          <cell r="D107">
            <v>0.83</v>
          </cell>
        </row>
        <row r="108">
          <cell r="A108">
            <v>43480</v>
          </cell>
          <cell r="C108">
            <v>0.9</v>
          </cell>
          <cell r="D108">
            <v>0.85</v>
          </cell>
        </row>
        <row r="109">
          <cell r="A109">
            <v>43481</v>
          </cell>
          <cell r="C109">
            <v>0.9</v>
          </cell>
          <cell r="D109">
            <v>0.85</v>
          </cell>
        </row>
        <row r="110">
          <cell r="A110">
            <v>43482</v>
          </cell>
          <cell r="C110">
            <v>0.91</v>
          </cell>
          <cell r="D110">
            <v>0.85</v>
          </cell>
        </row>
        <row r="111">
          <cell r="A111">
            <v>43483</v>
          </cell>
          <cell r="C111">
            <v>0.9</v>
          </cell>
          <cell r="D111">
            <v>0.84</v>
          </cell>
        </row>
        <row r="112">
          <cell r="A112">
            <v>43484</v>
          </cell>
          <cell r="C112">
            <v>0.9</v>
          </cell>
          <cell r="D112">
            <v>0.82</v>
          </cell>
        </row>
        <row r="113">
          <cell r="A113">
            <v>43485</v>
          </cell>
          <cell r="C113">
            <v>0.9</v>
          </cell>
          <cell r="D113">
            <v>0.79</v>
          </cell>
        </row>
        <row r="114">
          <cell r="A114">
            <v>43486</v>
          </cell>
          <cell r="C114">
            <v>0.9</v>
          </cell>
          <cell r="D114">
            <v>0.77</v>
          </cell>
        </row>
        <row r="115">
          <cell r="A115">
            <v>43487</v>
          </cell>
          <cell r="C115">
            <v>0.89</v>
          </cell>
          <cell r="D115">
            <v>0.76</v>
          </cell>
        </row>
        <row r="116">
          <cell r="A116">
            <v>43488</v>
          </cell>
          <cell r="C116">
            <v>0.87</v>
          </cell>
          <cell r="D116">
            <v>0.78</v>
          </cell>
        </row>
        <row r="117">
          <cell r="A117">
            <v>43489</v>
          </cell>
          <cell r="C117">
            <v>0.85</v>
          </cell>
          <cell r="D117">
            <v>0.78</v>
          </cell>
        </row>
        <row r="118">
          <cell r="A118">
            <v>43490</v>
          </cell>
          <cell r="C118">
            <v>0.82</v>
          </cell>
          <cell r="D118">
            <v>0.77</v>
          </cell>
        </row>
        <row r="119">
          <cell r="A119">
            <v>43491</v>
          </cell>
          <cell r="C119">
            <v>0.83</v>
          </cell>
          <cell r="D119">
            <v>0.76</v>
          </cell>
        </row>
        <row r="120">
          <cell r="A120">
            <v>43492</v>
          </cell>
          <cell r="C120">
            <v>0.85</v>
          </cell>
          <cell r="D120">
            <v>0.76</v>
          </cell>
        </row>
        <row r="121">
          <cell r="A121">
            <v>43493</v>
          </cell>
          <cell r="C121">
            <v>0.86</v>
          </cell>
          <cell r="D121">
            <v>0.78</v>
          </cell>
        </row>
        <row r="122">
          <cell r="A122">
            <v>43494</v>
          </cell>
          <cell r="C122">
            <v>0.85</v>
          </cell>
          <cell r="D122">
            <v>0.81</v>
          </cell>
        </row>
        <row r="123">
          <cell r="A123">
            <v>43495</v>
          </cell>
          <cell r="C123">
            <v>0.84</v>
          </cell>
          <cell r="D123">
            <v>0.82</v>
          </cell>
        </row>
        <row r="124">
          <cell r="A124">
            <v>43496</v>
          </cell>
          <cell r="C124">
            <v>0.82</v>
          </cell>
          <cell r="D124">
            <v>0.82</v>
          </cell>
        </row>
        <row r="125">
          <cell r="A125">
            <v>43497</v>
          </cell>
          <cell r="C125">
            <v>0.78</v>
          </cell>
          <cell r="D125">
            <v>0.82</v>
          </cell>
        </row>
        <row r="126">
          <cell r="A126">
            <v>43498</v>
          </cell>
          <cell r="C126">
            <v>0.76</v>
          </cell>
          <cell r="D126">
            <v>0.83</v>
          </cell>
        </row>
        <row r="127">
          <cell r="A127">
            <v>43499</v>
          </cell>
          <cell r="C127">
            <v>0.74</v>
          </cell>
          <cell r="D127">
            <v>0.83</v>
          </cell>
        </row>
        <row r="128">
          <cell r="A128">
            <v>43500</v>
          </cell>
          <cell r="C128">
            <v>0.72</v>
          </cell>
          <cell r="D128">
            <v>0.84</v>
          </cell>
        </row>
        <row r="129">
          <cell r="A129">
            <v>43501</v>
          </cell>
          <cell r="C129">
            <v>0.69</v>
          </cell>
          <cell r="D129">
            <v>0.84</v>
          </cell>
        </row>
        <row r="130">
          <cell r="A130">
            <v>43502</v>
          </cell>
          <cell r="C130">
            <v>0.67</v>
          </cell>
          <cell r="D130">
            <v>0.82</v>
          </cell>
        </row>
        <row r="131">
          <cell r="A131">
            <v>43503</v>
          </cell>
          <cell r="C131">
            <v>0.66</v>
          </cell>
          <cell r="D131">
            <v>0.77</v>
          </cell>
        </row>
        <row r="132">
          <cell r="A132">
            <v>43504</v>
          </cell>
          <cell r="C132">
            <v>0.64</v>
          </cell>
          <cell r="D132">
            <v>0.74</v>
          </cell>
        </row>
        <row r="133">
          <cell r="A133">
            <v>43505</v>
          </cell>
          <cell r="C133">
            <v>0.64</v>
          </cell>
          <cell r="D133">
            <v>0.71</v>
          </cell>
        </row>
        <row r="134">
          <cell r="A134">
            <v>43506</v>
          </cell>
          <cell r="C134">
            <v>0.65</v>
          </cell>
          <cell r="D134">
            <v>0.68</v>
          </cell>
        </row>
        <row r="135">
          <cell r="A135">
            <v>43507</v>
          </cell>
          <cell r="C135">
            <v>0.65</v>
          </cell>
          <cell r="D135">
            <v>0.69</v>
          </cell>
        </row>
        <row r="136">
          <cell r="A136">
            <v>43508</v>
          </cell>
          <cell r="C136">
            <v>0.63</v>
          </cell>
          <cell r="D136">
            <v>0.7</v>
          </cell>
        </row>
        <row r="137">
          <cell r="A137">
            <v>43509</v>
          </cell>
          <cell r="C137">
            <v>0.6</v>
          </cell>
          <cell r="D137">
            <v>0.69</v>
          </cell>
        </row>
        <row r="138">
          <cell r="A138">
            <v>43510</v>
          </cell>
          <cell r="C138">
            <v>0.6</v>
          </cell>
          <cell r="D138">
            <v>0.67</v>
          </cell>
        </row>
        <row r="139">
          <cell r="A139">
            <v>43511</v>
          </cell>
          <cell r="C139">
            <v>0.57999999999999996</v>
          </cell>
          <cell r="D139">
            <v>0.67</v>
          </cell>
        </row>
        <row r="140">
          <cell r="A140">
            <v>43512</v>
          </cell>
          <cell r="C140">
            <v>0.57999999999999996</v>
          </cell>
          <cell r="D140">
            <v>0.68</v>
          </cell>
        </row>
        <row r="141">
          <cell r="A141">
            <v>43513</v>
          </cell>
          <cell r="C141">
            <v>0.6</v>
          </cell>
          <cell r="D141">
            <v>0.68</v>
          </cell>
        </row>
        <row r="142">
          <cell r="A142">
            <v>43514</v>
          </cell>
          <cell r="C142">
            <v>0.61</v>
          </cell>
          <cell r="D142">
            <v>0.7</v>
          </cell>
        </row>
        <row r="143">
          <cell r="A143">
            <v>43515</v>
          </cell>
          <cell r="C143">
            <v>0.61</v>
          </cell>
          <cell r="D143">
            <v>0.72</v>
          </cell>
        </row>
        <row r="144">
          <cell r="A144">
            <v>43516</v>
          </cell>
          <cell r="C144">
            <v>0.6</v>
          </cell>
          <cell r="D144">
            <v>0.72</v>
          </cell>
        </row>
        <row r="145">
          <cell r="A145">
            <v>43517</v>
          </cell>
          <cell r="C145">
            <v>0.6</v>
          </cell>
          <cell r="D145">
            <v>0.73</v>
          </cell>
        </row>
        <row r="146">
          <cell r="A146">
            <v>43518</v>
          </cell>
          <cell r="C146">
            <v>0.6</v>
          </cell>
          <cell r="D146">
            <v>0.73</v>
          </cell>
        </row>
        <row r="147">
          <cell r="A147">
            <v>43519</v>
          </cell>
          <cell r="C147">
            <v>0.6</v>
          </cell>
          <cell r="D147">
            <v>0.73</v>
          </cell>
        </row>
        <row r="148">
          <cell r="A148">
            <v>43520</v>
          </cell>
          <cell r="C148">
            <v>0.6</v>
          </cell>
          <cell r="D148">
            <v>0.74</v>
          </cell>
        </row>
        <row r="149">
          <cell r="A149">
            <v>43521</v>
          </cell>
          <cell r="C149">
            <v>0.6</v>
          </cell>
          <cell r="D149">
            <v>0.73</v>
          </cell>
        </row>
        <row r="150">
          <cell r="A150">
            <v>43522</v>
          </cell>
          <cell r="C150">
            <v>0.61</v>
          </cell>
          <cell r="D150">
            <v>0.73</v>
          </cell>
        </row>
        <row r="151">
          <cell r="A151">
            <v>43523</v>
          </cell>
          <cell r="C151">
            <v>0.61</v>
          </cell>
          <cell r="D151">
            <v>0.64</v>
          </cell>
        </row>
        <row r="152">
          <cell r="A152" t="str">
            <v>29 Feb</v>
          </cell>
          <cell r="C152">
            <v>0.6</v>
          </cell>
          <cell r="D152">
            <v>0.59</v>
          </cell>
        </row>
        <row r="153">
          <cell r="A153">
            <v>43525</v>
          </cell>
          <cell r="C153">
            <v>0.57999999999999996</v>
          </cell>
          <cell r="D153">
            <v>0.53</v>
          </cell>
        </row>
        <row r="154">
          <cell r="A154">
            <v>43526</v>
          </cell>
          <cell r="C154">
            <v>0.56999999999999995</v>
          </cell>
          <cell r="D154">
            <v>0.47</v>
          </cell>
        </row>
        <row r="155">
          <cell r="A155">
            <v>43527</v>
          </cell>
          <cell r="C155">
            <v>0.59</v>
          </cell>
          <cell r="D155">
            <v>0.41</v>
          </cell>
        </row>
        <row r="156">
          <cell r="A156">
            <v>43528</v>
          </cell>
          <cell r="C156">
            <v>0.59</v>
          </cell>
          <cell r="D156">
            <v>0.37</v>
          </cell>
        </row>
        <row r="157">
          <cell r="A157">
            <v>43529</v>
          </cell>
          <cell r="C157">
            <v>0.57999999999999996</v>
          </cell>
          <cell r="D157">
            <v>0.36</v>
          </cell>
        </row>
        <row r="158">
          <cell r="A158">
            <v>43530</v>
          </cell>
          <cell r="C158">
            <v>0.56999999999999995</v>
          </cell>
          <cell r="D158">
            <v>0.36</v>
          </cell>
        </row>
        <row r="159">
          <cell r="A159">
            <v>43531</v>
          </cell>
          <cell r="C159">
            <v>0.56999999999999995</v>
          </cell>
          <cell r="D159">
            <v>0.34</v>
          </cell>
        </row>
        <row r="160">
          <cell r="A160">
            <v>43532</v>
          </cell>
          <cell r="C160">
            <v>0.56000000000000005</v>
          </cell>
          <cell r="D160">
            <v>0.31</v>
          </cell>
        </row>
        <row r="161">
          <cell r="A161">
            <v>43533</v>
          </cell>
          <cell r="C161">
            <v>0.54</v>
          </cell>
          <cell r="D161">
            <v>0.28999999999999998</v>
          </cell>
        </row>
        <row r="162">
          <cell r="A162">
            <v>43534</v>
          </cell>
          <cell r="C162">
            <v>0.52</v>
          </cell>
          <cell r="D162">
            <v>0.27</v>
          </cell>
        </row>
        <row r="163">
          <cell r="A163">
            <v>43535</v>
          </cell>
          <cell r="C163">
            <v>0.51</v>
          </cell>
          <cell r="D163">
            <v>0.3</v>
          </cell>
        </row>
        <row r="164">
          <cell r="A164">
            <v>43536</v>
          </cell>
          <cell r="C164">
            <v>0.49</v>
          </cell>
          <cell r="D164">
            <v>0.33</v>
          </cell>
        </row>
        <row r="165">
          <cell r="A165">
            <v>43537</v>
          </cell>
          <cell r="C165">
            <v>0.49</v>
          </cell>
          <cell r="D165">
            <v>0.33</v>
          </cell>
        </row>
        <row r="166">
          <cell r="A166">
            <v>43538</v>
          </cell>
          <cell r="C166">
            <v>0.48</v>
          </cell>
          <cell r="D166">
            <v>0.37</v>
          </cell>
        </row>
        <row r="167">
          <cell r="A167">
            <v>43539</v>
          </cell>
          <cell r="C167">
            <v>0.48</v>
          </cell>
          <cell r="D167">
            <v>0.4</v>
          </cell>
        </row>
        <row r="168">
          <cell r="A168">
            <v>43540</v>
          </cell>
          <cell r="C168">
            <v>0.48</v>
          </cell>
          <cell r="D168">
            <v>0.42</v>
          </cell>
        </row>
        <row r="169">
          <cell r="A169">
            <v>43541</v>
          </cell>
          <cell r="C169">
            <v>0.47</v>
          </cell>
          <cell r="D169">
            <v>0.46</v>
          </cell>
        </row>
        <row r="170">
          <cell r="A170">
            <v>43542</v>
          </cell>
          <cell r="C170">
            <v>0.46</v>
          </cell>
          <cell r="D170">
            <v>0.43</v>
          </cell>
        </row>
        <row r="171">
          <cell r="A171">
            <v>43543</v>
          </cell>
          <cell r="C171">
            <v>0.43</v>
          </cell>
          <cell r="D171">
            <v>0.38</v>
          </cell>
        </row>
        <row r="172">
          <cell r="A172">
            <v>43544</v>
          </cell>
          <cell r="C172">
            <v>0.41</v>
          </cell>
          <cell r="D172">
            <v>0.33</v>
          </cell>
        </row>
        <row r="173">
          <cell r="A173">
            <v>43545</v>
          </cell>
          <cell r="C173">
            <v>0.41</v>
          </cell>
          <cell r="D173">
            <v>0.28000000000000003</v>
          </cell>
        </row>
        <row r="174">
          <cell r="A174">
            <v>43546</v>
          </cell>
          <cell r="C174">
            <v>0.42</v>
          </cell>
          <cell r="D174">
            <v>0.25</v>
          </cell>
        </row>
        <row r="175">
          <cell r="A175">
            <v>43547</v>
          </cell>
          <cell r="C175">
            <v>0.41</v>
          </cell>
          <cell r="D175">
            <v>0.23</v>
          </cell>
        </row>
        <row r="176">
          <cell r="A176">
            <v>43548</v>
          </cell>
          <cell r="C176">
            <v>0.42</v>
          </cell>
          <cell r="D176">
            <v>0.23</v>
          </cell>
        </row>
        <row r="177">
          <cell r="A177">
            <v>43549</v>
          </cell>
          <cell r="C177">
            <v>0.44</v>
          </cell>
          <cell r="D177">
            <v>0.24</v>
          </cell>
        </row>
        <row r="178">
          <cell r="A178">
            <v>43550</v>
          </cell>
          <cell r="C178">
            <v>0.45</v>
          </cell>
          <cell r="D178">
            <v>0.26</v>
          </cell>
        </row>
        <row r="179">
          <cell r="A179">
            <v>43551</v>
          </cell>
          <cell r="C179">
            <v>0.44</v>
          </cell>
          <cell r="D179">
            <v>0.27</v>
          </cell>
        </row>
        <row r="180">
          <cell r="A180">
            <v>43552</v>
          </cell>
          <cell r="C180">
            <v>0.44</v>
          </cell>
          <cell r="D180">
            <v>0.25</v>
          </cell>
        </row>
        <row r="181">
          <cell r="A181">
            <v>43553</v>
          </cell>
          <cell r="C181">
            <v>0.43</v>
          </cell>
          <cell r="D181">
            <v>0.23</v>
          </cell>
        </row>
        <row r="182">
          <cell r="A182">
            <v>43554</v>
          </cell>
          <cell r="C182">
            <v>0.44</v>
          </cell>
          <cell r="D182">
            <v>0.22</v>
          </cell>
        </row>
        <row r="183">
          <cell r="A183">
            <v>43555</v>
          </cell>
          <cell r="C183">
            <v>0.46</v>
          </cell>
          <cell r="D183">
            <v>0.22</v>
          </cell>
        </row>
      </sheetData>
      <sheetData sheetId="8" refreshError="1"/>
      <sheetData sheetId="9" refreshError="1"/>
      <sheetData sheetId="10">
        <row r="2">
          <cell r="A2" t="str">
            <v>2001/02</v>
          </cell>
          <cell r="B2">
            <v>4</v>
          </cell>
          <cell r="C2">
            <v>19</v>
          </cell>
        </row>
        <row r="3">
          <cell r="A3" t="str">
            <v>2002/03</v>
          </cell>
          <cell r="B3">
            <v>5</v>
          </cell>
          <cell r="C3">
            <v>19</v>
          </cell>
        </row>
        <row r="4">
          <cell r="A4" t="str">
            <v>2003/04</v>
          </cell>
          <cell r="B4">
            <v>5</v>
          </cell>
          <cell r="C4">
            <v>18</v>
          </cell>
        </row>
        <row r="5">
          <cell r="A5" t="str">
            <v>2004/05</v>
          </cell>
          <cell r="B5">
            <v>7</v>
          </cell>
          <cell r="C5">
            <v>17</v>
          </cell>
        </row>
        <row r="6">
          <cell r="A6" t="str">
            <v>2005/06</v>
          </cell>
          <cell r="B6">
            <v>7</v>
          </cell>
          <cell r="C6">
            <v>19</v>
          </cell>
        </row>
        <row r="7">
          <cell r="A7" t="str">
            <v>2006/07</v>
          </cell>
          <cell r="B7">
            <v>7</v>
          </cell>
          <cell r="C7">
            <v>20</v>
          </cell>
        </row>
        <row r="8">
          <cell r="A8" t="str">
            <v>2007/08</v>
          </cell>
          <cell r="B8">
            <v>9</v>
          </cell>
          <cell r="C8">
            <v>19</v>
          </cell>
        </row>
        <row r="9">
          <cell r="A9" t="str">
            <v>2008/09</v>
          </cell>
          <cell r="B9">
            <v>7</v>
          </cell>
          <cell r="C9">
            <v>22</v>
          </cell>
        </row>
        <row r="10">
          <cell r="A10" t="str">
            <v>2009/10</v>
          </cell>
          <cell r="B10">
            <v>8</v>
          </cell>
          <cell r="C10">
            <v>21</v>
          </cell>
        </row>
        <row r="11">
          <cell r="A11" t="str">
            <v>2010/11</v>
          </cell>
          <cell r="B11">
            <v>10</v>
          </cell>
          <cell r="C11">
            <v>26</v>
          </cell>
        </row>
        <row r="12">
          <cell r="A12" t="str">
            <v>2011/12</v>
          </cell>
          <cell r="B12">
            <v>11</v>
          </cell>
          <cell r="C12">
            <v>28</v>
          </cell>
        </row>
        <row r="13">
          <cell r="A13" t="str">
            <v>2012/13</v>
          </cell>
          <cell r="B13">
            <v>14</v>
          </cell>
          <cell r="C13">
            <v>30</v>
          </cell>
        </row>
        <row r="14">
          <cell r="A14" t="str">
            <v>2013/14</v>
          </cell>
          <cell r="B14">
            <v>15</v>
          </cell>
          <cell r="C14">
            <v>29</v>
          </cell>
        </row>
        <row r="15">
          <cell r="A15" t="str">
            <v>2014/15</v>
          </cell>
          <cell r="B15">
            <v>15</v>
          </cell>
          <cell r="C15">
            <v>39</v>
          </cell>
        </row>
        <row r="16">
          <cell r="A16" t="str">
            <v>2015/16</v>
          </cell>
          <cell r="B16">
            <v>11</v>
          </cell>
          <cell r="C16">
            <v>28</v>
          </cell>
        </row>
        <row r="17">
          <cell r="A17" t="str">
            <v>2016/17</v>
          </cell>
          <cell r="B17">
            <v>12</v>
          </cell>
          <cell r="C17">
            <v>30</v>
          </cell>
        </row>
        <row r="18">
          <cell r="A18" t="str">
            <v>2017/18</v>
          </cell>
          <cell r="B18">
            <v>15</v>
          </cell>
          <cell r="C18">
            <v>39</v>
          </cell>
        </row>
        <row r="19">
          <cell r="A19" t="str">
            <v>2018/19</v>
          </cell>
          <cell r="B19">
            <v>14</v>
          </cell>
          <cell r="C19">
            <v>33</v>
          </cell>
        </row>
      </sheetData>
      <sheetData sheetId="11">
        <row r="1">
          <cell r="A1" t="str">
            <v>Gas Year</v>
          </cell>
        </row>
        <row r="2">
          <cell r="A2" t="str">
            <v>2013/2014</v>
          </cell>
          <cell r="B2">
            <v>24.5</v>
          </cell>
        </row>
        <row r="3">
          <cell r="A3" t="str">
            <v>2014/2015</v>
          </cell>
          <cell r="B3">
            <v>23.1</v>
          </cell>
        </row>
        <row r="4">
          <cell r="A4" t="str">
            <v>2015/2016</v>
          </cell>
          <cell r="B4">
            <v>22.3</v>
          </cell>
        </row>
        <row r="5">
          <cell r="A5" t="str">
            <v>2016/2017</v>
          </cell>
          <cell r="B5">
            <v>49.6</v>
          </cell>
        </row>
        <row r="6">
          <cell r="A6" t="str">
            <v>2017/2018</v>
          </cell>
          <cell r="B6">
            <v>49.7</v>
          </cell>
        </row>
        <row r="7">
          <cell r="A7" t="str">
            <v>2018/2019</v>
          </cell>
          <cell r="B7">
            <v>20.9</v>
          </cell>
        </row>
      </sheetData>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changes in NTS Demand"/>
      <sheetName val="New Daily changes in NTS Demand"/>
      <sheetName val="24th and 25th Jan Supply"/>
      <sheetName val="Winter 1819 CWV"/>
      <sheetName val="Winter 1819 Demand"/>
      <sheetName val="Winter 1819 PS Demand"/>
      <sheetName val="Winter 1718 LNG Supply"/>
      <sheetName val="Winter 1819 LNG Supply"/>
      <sheetName val="Storage sites"/>
      <sheetName val="5.8 "/>
      <sheetName val="5.9"/>
      <sheetName val="Winter LP Swings"/>
      <sheetName val="Total Comp Hours"/>
      <sheetName val="Regional Comp Hou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D2">
            <v>200.4</v>
          </cell>
          <cell r="G2">
            <v>14.45</v>
          </cell>
        </row>
        <row r="3">
          <cell r="D3">
            <v>180.8</v>
          </cell>
          <cell r="G3">
            <v>13.94</v>
          </cell>
        </row>
        <row r="4">
          <cell r="D4">
            <v>59.9</v>
          </cell>
          <cell r="G4">
            <v>9.81</v>
          </cell>
        </row>
        <row r="5">
          <cell r="D5">
            <v>57.7</v>
          </cell>
          <cell r="G5">
            <v>10.53</v>
          </cell>
        </row>
        <row r="6">
          <cell r="D6">
            <v>3.7</v>
          </cell>
          <cell r="G6">
            <v>1.52</v>
          </cell>
        </row>
        <row r="7">
          <cell r="D7">
            <v>0.2</v>
          </cell>
          <cell r="G7">
            <v>0.13</v>
          </cell>
        </row>
        <row r="8">
          <cell r="D8">
            <v>12.5</v>
          </cell>
          <cell r="G8">
            <v>8.9600000000000009</v>
          </cell>
        </row>
        <row r="9">
          <cell r="D9">
            <v>8.4</v>
          </cell>
          <cell r="G9">
            <v>6.52</v>
          </cell>
        </row>
        <row r="10">
          <cell r="D10">
            <v>10.7</v>
          </cell>
          <cell r="G10">
            <v>0.59</v>
          </cell>
        </row>
        <row r="11">
          <cell r="D11">
            <v>10.4</v>
          </cell>
          <cell r="G11">
            <v>0.54</v>
          </cell>
        </row>
        <row r="12">
          <cell r="D12">
            <v>10.1</v>
          </cell>
          <cell r="G12">
            <v>1.99</v>
          </cell>
        </row>
        <row r="13">
          <cell r="D13">
            <v>11.6</v>
          </cell>
          <cell r="G13">
            <v>2.13</v>
          </cell>
        </row>
        <row r="25">
          <cell r="A25" t="str">
            <v xml:space="preserve">LDZ Offtake 17/18 </v>
          </cell>
          <cell r="C25">
            <v>0</v>
          </cell>
          <cell r="D25">
            <v>76.7</v>
          </cell>
          <cell r="E25">
            <v>123.7</v>
          </cell>
          <cell r="F25">
            <v>156.70000000000005</v>
          </cell>
          <cell r="G25">
            <v>42.899999999999949</v>
          </cell>
          <cell r="H25" t="str">
            <v xml:space="preserve">LDZ Offtake 17/18 </v>
          </cell>
          <cell r="I25">
            <v>0</v>
          </cell>
          <cell r="J25">
            <v>0.1</v>
          </cell>
          <cell r="K25">
            <v>14.35</v>
          </cell>
          <cell r="L25">
            <v>58.45</v>
          </cell>
          <cell r="M25">
            <v>27.099999999999994</v>
          </cell>
        </row>
        <row r="26">
          <cell r="A26" t="str">
            <v>LDZ Offtake 18/19</v>
          </cell>
          <cell r="C26">
            <v>0</v>
          </cell>
          <cell r="D26">
            <v>69.900000000000006</v>
          </cell>
          <cell r="E26">
            <v>110.9</v>
          </cell>
          <cell r="F26">
            <v>108.5</v>
          </cell>
          <cell r="G26">
            <v>110.69999999999999</v>
          </cell>
          <cell r="H26" t="str">
            <v>LDZ Offtake 18/19</v>
          </cell>
          <cell r="I26">
            <v>0</v>
          </cell>
          <cell r="J26">
            <v>0.1</v>
          </cell>
          <cell r="K26">
            <v>13.84</v>
          </cell>
          <cell r="L26">
            <v>42.859999999999992</v>
          </cell>
          <cell r="M26">
            <v>43.20000000000001</v>
          </cell>
        </row>
        <row r="27">
          <cell r="A27" t="str">
            <v>Powerstation 17/18</v>
          </cell>
          <cell r="C27">
            <v>0</v>
          </cell>
          <cell r="D27">
            <v>25.7</v>
          </cell>
          <cell r="E27">
            <v>34.200000000000003</v>
          </cell>
          <cell r="F27">
            <v>30.500000000000004</v>
          </cell>
          <cell r="G27">
            <v>309.60000000000002</v>
          </cell>
          <cell r="H27" t="str">
            <v>Powerstation 17/18</v>
          </cell>
          <cell r="I27">
            <v>0</v>
          </cell>
          <cell r="J27">
            <v>0</v>
          </cell>
          <cell r="K27">
            <v>9.81</v>
          </cell>
          <cell r="L27">
            <v>30.489999999999995</v>
          </cell>
          <cell r="M27">
            <v>59.7</v>
          </cell>
        </row>
        <row r="28">
          <cell r="A28" t="str">
            <v>Powerstation 18/19</v>
          </cell>
          <cell r="C28">
            <v>0</v>
          </cell>
          <cell r="D28">
            <v>27.6</v>
          </cell>
          <cell r="E28">
            <v>30.1</v>
          </cell>
          <cell r="F28">
            <v>39.499999999999993</v>
          </cell>
          <cell r="G28">
            <v>302.79999999999995</v>
          </cell>
          <cell r="H28" t="str">
            <v>Powerstation 18/19</v>
          </cell>
          <cell r="I28">
            <v>0</v>
          </cell>
          <cell r="J28">
            <v>0.1</v>
          </cell>
          <cell r="K28">
            <v>10.43</v>
          </cell>
          <cell r="L28">
            <v>30.47</v>
          </cell>
          <cell r="M28">
            <v>59</v>
          </cell>
        </row>
        <row r="29">
          <cell r="A29" t="str">
            <v>IUK Export 17/18</v>
          </cell>
          <cell r="C29">
            <v>0</v>
          </cell>
          <cell r="D29">
            <v>0</v>
          </cell>
          <cell r="E29">
            <v>3.7</v>
          </cell>
          <cell r="F29">
            <v>40.599999999999994</v>
          </cell>
          <cell r="G29">
            <v>355.7</v>
          </cell>
          <cell r="H29" t="str">
            <v>IUK Export 17/18</v>
          </cell>
          <cell r="I29">
            <v>0</v>
          </cell>
          <cell r="J29">
            <v>0</v>
          </cell>
          <cell r="K29">
            <v>1.52</v>
          </cell>
          <cell r="L29">
            <v>19.38</v>
          </cell>
          <cell r="M29">
            <v>79.100000000000009</v>
          </cell>
        </row>
        <row r="30">
          <cell r="A30" t="str">
            <v>IUK Export 18/19</v>
          </cell>
          <cell r="C30">
            <v>0</v>
          </cell>
          <cell r="D30">
            <v>0</v>
          </cell>
          <cell r="E30">
            <v>0.2</v>
          </cell>
          <cell r="F30">
            <v>0.7</v>
          </cell>
          <cell r="G30">
            <v>399.1</v>
          </cell>
          <cell r="H30" t="str">
            <v>IUK Export 18/19</v>
          </cell>
          <cell r="I30">
            <v>0</v>
          </cell>
          <cell r="J30">
            <v>0</v>
          </cell>
          <cell r="K30">
            <v>0.13</v>
          </cell>
          <cell r="L30">
            <v>0.77</v>
          </cell>
          <cell r="M30">
            <v>99.100000000000009</v>
          </cell>
        </row>
        <row r="31">
          <cell r="A31" t="str">
            <v>Storage Injection 17/18</v>
          </cell>
          <cell r="C31">
            <v>0</v>
          </cell>
          <cell r="D31">
            <v>0</v>
          </cell>
          <cell r="E31">
            <v>12.5</v>
          </cell>
          <cell r="F31">
            <v>50.8</v>
          </cell>
          <cell r="G31">
            <v>336.7</v>
          </cell>
          <cell r="H31" t="str">
            <v>Storage Injection 17/18</v>
          </cell>
          <cell r="I31">
            <v>0</v>
          </cell>
          <cell r="J31">
            <v>0</v>
          </cell>
          <cell r="K31">
            <v>8.9600000000000009</v>
          </cell>
          <cell r="L31">
            <v>37.14</v>
          </cell>
          <cell r="M31">
            <v>53.9</v>
          </cell>
        </row>
        <row r="32">
          <cell r="A32" t="str">
            <v>Storage Injection 18/19</v>
          </cell>
          <cell r="C32">
            <v>0</v>
          </cell>
          <cell r="D32">
            <v>0</v>
          </cell>
          <cell r="E32">
            <v>8.4</v>
          </cell>
          <cell r="F32">
            <v>50.2</v>
          </cell>
          <cell r="G32">
            <v>341.40000000000003</v>
          </cell>
          <cell r="H32" t="str">
            <v>Storage Injection 18/19</v>
          </cell>
          <cell r="I32">
            <v>0</v>
          </cell>
          <cell r="J32">
            <v>0</v>
          </cell>
          <cell r="K32">
            <v>6.52</v>
          </cell>
          <cell r="L32">
            <v>30.680000000000003</v>
          </cell>
          <cell r="M32">
            <v>62.8</v>
          </cell>
        </row>
        <row r="33">
          <cell r="A33" t="str">
            <v>Industrial 17/18</v>
          </cell>
          <cell r="C33">
            <v>0</v>
          </cell>
          <cell r="D33">
            <v>7.7</v>
          </cell>
          <cell r="E33">
            <v>2.9999999999999991</v>
          </cell>
          <cell r="F33">
            <v>1.6000000000000005</v>
          </cell>
          <cell r="G33">
            <v>387.7</v>
          </cell>
          <cell r="H33" t="str">
            <v>Industrial 17/18</v>
          </cell>
          <cell r="I33">
            <v>0</v>
          </cell>
          <cell r="J33">
            <v>0</v>
          </cell>
          <cell r="K33">
            <v>0.59</v>
          </cell>
          <cell r="L33">
            <v>2.6100000000000003</v>
          </cell>
          <cell r="M33">
            <v>96.8</v>
          </cell>
        </row>
        <row r="34">
          <cell r="A34" t="str">
            <v>Industrial 18/19</v>
          </cell>
          <cell r="C34">
            <v>0</v>
          </cell>
          <cell r="D34">
            <v>7.3</v>
          </cell>
          <cell r="E34">
            <v>3.1000000000000005</v>
          </cell>
          <cell r="F34">
            <v>2.8999999999999995</v>
          </cell>
          <cell r="G34">
            <v>386.7</v>
          </cell>
          <cell r="H34" t="str">
            <v>Industrial 18/19</v>
          </cell>
          <cell r="I34">
            <v>0</v>
          </cell>
          <cell r="J34">
            <v>0</v>
          </cell>
          <cell r="K34">
            <v>0.54</v>
          </cell>
          <cell r="L34">
            <v>2.2599999999999998</v>
          </cell>
          <cell r="M34">
            <v>97.199999999999989</v>
          </cell>
        </row>
        <row r="35">
          <cell r="A35" t="str">
            <v>Ireland Export 17/18</v>
          </cell>
          <cell r="C35">
            <v>0</v>
          </cell>
          <cell r="D35">
            <v>3.3</v>
          </cell>
          <cell r="E35">
            <v>6.8</v>
          </cell>
          <cell r="F35">
            <v>8.5999999999999979</v>
          </cell>
          <cell r="G35">
            <v>381.29999999999995</v>
          </cell>
          <cell r="H35" t="str">
            <v>Ireland Export 17/18</v>
          </cell>
          <cell r="I35">
            <v>0</v>
          </cell>
          <cell r="J35">
            <v>0</v>
          </cell>
          <cell r="K35">
            <v>1.99</v>
          </cell>
          <cell r="L35">
            <v>7.6099999999999994</v>
          </cell>
          <cell r="M35">
            <v>90.4</v>
          </cell>
        </row>
        <row r="36">
          <cell r="A36" t="str">
            <v>Ireland Export 18/19</v>
          </cell>
          <cell r="C36">
            <v>0</v>
          </cell>
          <cell r="D36">
            <v>0</v>
          </cell>
          <cell r="E36">
            <v>11.6</v>
          </cell>
          <cell r="F36">
            <v>7.4</v>
          </cell>
          <cell r="G36">
            <v>381</v>
          </cell>
          <cell r="H36" t="str">
            <v>Ireland Export 18/19</v>
          </cell>
          <cell r="I36">
            <v>0</v>
          </cell>
          <cell r="J36">
            <v>0</v>
          </cell>
          <cell r="K36">
            <v>2.13</v>
          </cell>
          <cell r="L36">
            <v>9.370000000000001</v>
          </cell>
          <cell r="M36">
            <v>88.5</v>
          </cell>
        </row>
      </sheetData>
      <sheetData sheetId="10">
        <row r="2">
          <cell r="D2">
            <v>115.4</v>
          </cell>
          <cell r="G2">
            <v>4.22</v>
          </cell>
        </row>
        <row r="3">
          <cell r="D3">
            <v>102.4</v>
          </cell>
          <cell r="G3">
            <v>5.83</v>
          </cell>
        </row>
        <row r="4">
          <cell r="D4">
            <v>106.8</v>
          </cell>
          <cell r="G4">
            <v>4.28</v>
          </cell>
        </row>
        <row r="5">
          <cell r="D5">
            <v>102.3</v>
          </cell>
          <cell r="G5">
            <v>3.78</v>
          </cell>
        </row>
        <row r="6">
          <cell r="D6">
            <v>26.2</v>
          </cell>
          <cell r="G6">
            <v>6</v>
          </cell>
        </row>
        <row r="7">
          <cell r="D7">
            <v>1.6</v>
          </cell>
          <cell r="G7">
            <v>1.03</v>
          </cell>
        </row>
        <row r="8">
          <cell r="D8">
            <v>23.1</v>
          </cell>
          <cell r="G8">
            <v>9.7799999999999994</v>
          </cell>
        </row>
        <row r="9">
          <cell r="D9">
            <v>10.3</v>
          </cell>
          <cell r="G9">
            <v>8.0399999999999991</v>
          </cell>
        </row>
        <row r="10">
          <cell r="D10">
            <v>17.2</v>
          </cell>
          <cell r="G10">
            <v>3.47</v>
          </cell>
        </row>
        <row r="11">
          <cell r="D11">
            <v>11</v>
          </cell>
          <cell r="G11">
            <v>3.16</v>
          </cell>
        </row>
        <row r="12">
          <cell r="D12">
            <v>10</v>
          </cell>
          <cell r="G12">
            <v>2.37</v>
          </cell>
        </row>
        <row r="13">
          <cell r="D13">
            <v>43</v>
          </cell>
          <cell r="G13">
            <v>7.98</v>
          </cell>
        </row>
        <row r="17">
          <cell r="A17" t="str">
            <v>Norway 17/18</v>
          </cell>
          <cell r="B17">
            <v>0</v>
          </cell>
          <cell r="C17">
            <v>52.9</v>
          </cell>
          <cell r="D17">
            <v>62.500000000000007</v>
          </cell>
          <cell r="E17">
            <v>12.600000000000001</v>
          </cell>
          <cell r="F17">
            <v>22.000000000000007</v>
          </cell>
          <cell r="G17" t="str">
            <v>Norway 17/18</v>
          </cell>
          <cell r="H17">
            <v>0</v>
          </cell>
          <cell r="I17">
            <v>0</v>
          </cell>
          <cell r="J17">
            <v>4.22</v>
          </cell>
          <cell r="K17">
            <v>35.08</v>
          </cell>
          <cell r="L17">
            <v>10.700000000000003</v>
          </cell>
        </row>
        <row r="18">
          <cell r="A18" t="str">
            <v>Norway 18/19</v>
          </cell>
          <cell r="B18">
            <v>0</v>
          </cell>
          <cell r="C18">
            <v>69.5</v>
          </cell>
          <cell r="D18">
            <v>32.900000000000006</v>
          </cell>
          <cell r="E18">
            <v>20</v>
          </cell>
          <cell r="F18">
            <v>27.599999999999994</v>
          </cell>
          <cell r="G18" t="str">
            <v>Norway 18/19</v>
          </cell>
          <cell r="H18">
            <v>0</v>
          </cell>
          <cell r="I18">
            <v>0</v>
          </cell>
          <cell r="J18">
            <v>5.83</v>
          </cell>
          <cell r="K18">
            <v>25.07</v>
          </cell>
          <cell r="L18">
            <v>19.100000000000001</v>
          </cell>
        </row>
        <row r="19">
          <cell r="A19" t="str">
            <v>UKCS 17/18</v>
          </cell>
          <cell r="B19">
            <v>0</v>
          </cell>
          <cell r="C19">
            <v>62.5</v>
          </cell>
          <cell r="D19">
            <v>44.3</v>
          </cell>
          <cell r="E19">
            <v>19.600000000000009</v>
          </cell>
          <cell r="F19">
            <v>23.59999999999998</v>
          </cell>
          <cell r="G19" t="str">
            <v>UKCS 17/18</v>
          </cell>
          <cell r="H19">
            <v>0</v>
          </cell>
          <cell r="I19">
            <v>0</v>
          </cell>
          <cell r="J19">
            <v>4.28</v>
          </cell>
          <cell r="K19">
            <v>23.82</v>
          </cell>
          <cell r="L19">
            <v>21.9</v>
          </cell>
        </row>
        <row r="20">
          <cell r="A20" t="str">
            <v>UKCS 18/19</v>
          </cell>
          <cell r="B20">
            <v>0</v>
          </cell>
          <cell r="C20">
            <v>76.7</v>
          </cell>
          <cell r="D20">
            <v>25.599999999999994</v>
          </cell>
          <cell r="E20">
            <v>22.900000000000006</v>
          </cell>
          <cell r="F20">
            <v>24.799999999999997</v>
          </cell>
          <cell r="G20" t="str">
            <v>UKCS 18/19</v>
          </cell>
          <cell r="H20">
            <v>0</v>
          </cell>
          <cell r="I20">
            <v>0</v>
          </cell>
          <cell r="J20">
            <v>3.78</v>
          </cell>
          <cell r="K20">
            <v>21.52</v>
          </cell>
          <cell r="L20">
            <v>24.7</v>
          </cell>
        </row>
        <row r="21">
          <cell r="A21" t="str">
            <v>IUK Import 17/18</v>
          </cell>
          <cell r="B21">
            <v>0</v>
          </cell>
          <cell r="C21">
            <v>0</v>
          </cell>
          <cell r="D21">
            <v>26.2</v>
          </cell>
          <cell r="E21">
            <v>40.899999999999991</v>
          </cell>
          <cell r="F21">
            <v>82.9</v>
          </cell>
          <cell r="G21" t="str">
            <v>IUK Import 17/18</v>
          </cell>
          <cell r="H21">
            <v>0</v>
          </cell>
          <cell r="I21">
            <v>0</v>
          </cell>
          <cell r="J21">
            <v>6</v>
          </cell>
          <cell r="K21">
            <v>23.7</v>
          </cell>
          <cell r="L21">
            <v>20.3</v>
          </cell>
        </row>
        <row r="22">
          <cell r="A22" t="str">
            <v>IUK Import 18/19</v>
          </cell>
          <cell r="B22">
            <v>0</v>
          </cell>
          <cell r="C22">
            <v>0</v>
          </cell>
          <cell r="D22">
            <v>1.6</v>
          </cell>
          <cell r="E22">
            <v>25.099999999999998</v>
          </cell>
          <cell r="F22">
            <v>123.30000000000001</v>
          </cell>
          <cell r="G22" t="str">
            <v>IUK Import 18/19</v>
          </cell>
          <cell r="H22">
            <v>0</v>
          </cell>
          <cell r="I22">
            <v>0</v>
          </cell>
          <cell r="J22">
            <v>1.03</v>
          </cell>
          <cell r="K22">
            <v>18.07</v>
          </cell>
          <cell r="L22">
            <v>30.9</v>
          </cell>
        </row>
        <row r="23">
          <cell r="A23" t="str">
            <v>Storage Withdrawal 17/18</v>
          </cell>
          <cell r="B23">
            <v>0</v>
          </cell>
          <cell r="C23">
            <v>0</v>
          </cell>
          <cell r="D23">
            <v>23.1</v>
          </cell>
          <cell r="E23">
            <v>67.099999999999994</v>
          </cell>
          <cell r="F23">
            <v>59.800000000000004</v>
          </cell>
          <cell r="G23" t="str">
            <v>Storage Withdrawal 17/18</v>
          </cell>
          <cell r="H23">
            <v>0</v>
          </cell>
          <cell r="I23">
            <v>0</v>
          </cell>
          <cell r="J23">
            <v>9.7799999999999994</v>
          </cell>
          <cell r="K23">
            <v>42.12</v>
          </cell>
          <cell r="L23">
            <v>-1.8999999999999968</v>
          </cell>
        </row>
        <row r="24">
          <cell r="A24" t="str">
            <v>Storage Withdrawal 18/19</v>
          </cell>
          <cell r="B24">
            <v>0</v>
          </cell>
          <cell r="C24">
            <v>0</v>
          </cell>
          <cell r="D24">
            <v>10.3</v>
          </cell>
          <cell r="E24">
            <v>48</v>
          </cell>
          <cell r="F24">
            <v>91.7</v>
          </cell>
          <cell r="G24" t="str">
            <v>Storage Withdrawal 18/19</v>
          </cell>
          <cell r="H24">
            <v>0</v>
          </cell>
          <cell r="I24">
            <v>0</v>
          </cell>
          <cell r="J24">
            <v>8.0399999999999991</v>
          </cell>
          <cell r="K24">
            <v>44.26</v>
          </cell>
          <cell r="L24">
            <v>-2.2999999999999972</v>
          </cell>
        </row>
        <row r="25">
          <cell r="A25" t="str">
            <v>BBL Import 17/18</v>
          </cell>
          <cell r="B25">
            <v>0</v>
          </cell>
          <cell r="C25">
            <v>0</v>
          </cell>
          <cell r="D25">
            <v>17.2</v>
          </cell>
          <cell r="E25">
            <v>29.2</v>
          </cell>
          <cell r="F25">
            <v>103.6</v>
          </cell>
          <cell r="G25" t="str">
            <v>BBL Import 17/18</v>
          </cell>
          <cell r="H25">
            <v>0</v>
          </cell>
          <cell r="I25">
            <v>0</v>
          </cell>
          <cell r="J25">
            <v>3.47</v>
          </cell>
          <cell r="K25">
            <v>16.330000000000002</v>
          </cell>
          <cell r="L25">
            <v>30.200000000000003</v>
          </cell>
        </row>
        <row r="26">
          <cell r="A26" t="str">
            <v>BBL Import 18/19</v>
          </cell>
          <cell r="B26">
            <v>0</v>
          </cell>
          <cell r="C26">
            <v>0</v>
          </cell>
          <cell r="D26">
            <v>11</v>
          </cell>
          <cell r="E26">
            <v>34.299999999999997</v>
          </cell>
          <cell r="F26">
            <v>104.7</v>
          </cell>
          <cell r="G26" t="str">
            <v>BBL Import 18/19</v>
          </cell>
          <cell r="H26">
            <v>0</v>
          </cell>
          <cell r="I26">
            <v>0</v>
          </cell>
          <cell r="J26">
            <v>3.16</v>
          </cell>
          <cell r="K26">
            <v>19.940000000000001</v>
          </cell>
          <cell r="L26">
            <v>26.9</v>
          </cell>
        </row>
        <row r="27">
          <cell r="A27" t="str">
            <v>LNG 17/18</v>
          </cell>
          <cell r="B27">
            <v>0</v>
          </cell>
          <cell r="C27">
            <v>5</v>
          </cell>
          <cell r="D27">
            <v>5</v>
          </cell>
          <cell r="E27">
            <v>74.8</v>
          </cell>
          <cell r="F27">
            <v>65.2</v>
          </cell>
          <cell r="G27" t="str">
            <v>LNG 17/18</v>
          </cell>
          <cell r="H27">
            <v>0</v>
          </cell>
          <cell r="I27">
            <v>0</v>
          </cell>
          <cell r="J27">
            <v>2.37</v>
          </cell>
          <cell r="K27">
            <v>34.53</v>
          </cell>
          <cell r="L27">
            <v>13.099999999999998</v>
          </cell>
        </row>
        <row r="28">
          <cell r="A28" t="str">
            <v>LNG 18/19</v>
          </cell>
          <cell r="B28">
            <v>0</v>
          </cell>
          <cell r="C28">
            <v>5</v>
          </cell>
          <cell r="D28">
            <v>38</v>
          </cell>
          <cell r="E28">
            <v>46.3</v>
          </cell>
          <cell r="F28">
            <v>60.7</v>
          </cell>
          <cell r="G28" t="str">
            <v>LNG 18/19</v>
          </cell>
          <cell r="H28">
            <v>0</v>
          </cell>
          <cell r="I28">
            <v>0.1</v>
          </cell>
          <cell r="J28">
            <v>7.8800000000000008</v>
          </cell>
          <cell r="K28">
            <v>35.619999999999997</v>
          </cell>
          <cell r="L28">
            <v>6.4000000000000021</v>
          </cell>
        </row>
      </sheetData>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 displayName="Table3" ref="A2:F109" totalsRowShown="0" headerRowDxfId="37" dataDxfId="36" headerRowCellStyle="Normal 2 2">
  <tableColumns count="6">
    <tableColumn id="1" xr3:uid="{00000000-0010-0000-0000-000001000000}" name="Date" dataDxfId="35"/>
    <tableColumn id="2" xr3:uid="{00000000-0010-0000-0000-000002000000}" name="GB baseload" dataDxfId="34"/>
    <tableColumn id="3" xr3:uid="{00000000-0010-0000-0000-000003000000}" name="French baseload" dataDxfId="33"/>
    <tableColumn id="4" xr3:uid="{00000000-0010-0000-0000-000004000000}" name="Netherland baseload" dataDxfId="32"/>
    <tableColumn id="5" xr3:uid="{00000000-0010-0000-0000-000005000000}" name="German baseload" dataDxfId="31" dataCellStyle="Normal 2 2"/>
    <tableColumn id="6" xr3:uid="{00000000-0010-0000-0000-000006000000}" name="Belgian baseload" dataDxfId="3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4" displayName="Table4" ref="A3:L157" totalsRowShown="0" headerRowDxfId="29" dataDxfId="28">
  <tableColumns count="12">
    <tableColumn id="1" xr3:uid="{00000000-0010-0000-0100-000001000000}" name="Date" dataDxfId="27"/>
    <tableColumn id="2" xr3:uid="{00000000-0010-0000-0100-000002000000}" name="GTIME" dataDxfId="26"/>
    <tableColumn id="3" xr3:uid="{00000000-0010-0000-0100-000003000000}" name="IFA flow at peak times" dataDxfId="25"/>
    <tableColumn id="4" xr3:uid="{00000000-0010-0000-0100-000004000000}" name="Moyle flow at peak times" dataDxfId="24"/>
    <tableColumn id="5" xr3:uid="{00000000-0010-0000-0100-000005000000}" name="EWIC flow at peak times" dataDxfId="23"/>
    <tableColumn id="6" xr3:uid="{00000000-0010-0000-0100-000006000000}" name="Britned flow at peak times" dataDxfId="22"/>
    <tableColumn id="7" xr3:uid="{00000000-0010-0000-0100-000007000000}" name="Nemo Link flow at peak times (live from 31/01/2019)" dataDxfId="21"/>
    <tableColumn id="8" xr3:uid="{00000000-0010-0000-0100-000008000000}" name="IC IMPORTS" dataDxfId="20"/>
    <tableColumn id="9" xr3:uid="{00000000-0010-0000-0100-000009000000}" name="IC EXPORTS" dataDxfId="19"/>
    <tableColumn id="10" xr3:uid="{00000000-0010-0000-0100-00000A000000}" name="IC NET" dataDxfId="18"/>
    <tableColumn id="11" xr3:uid="{00000000-0010-0000-0100-00000B000000}" name="Net flow from Continental Europe" dataDxfId="17"/>
    <tableColumn id="12" xr3:uid="{00000000-0010-0000-0100-00000C000000}" name="Net flow from Ireland" dataDxfId="16"/>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43" displayName="Table43" ref="A3:L157" totalsRowShown="0" headerRowDxfId="15" dataDxfId="14">
  <tableColumns count="12">
    <tableColumn id="1" xr3:uid="{00000000-0010-0000-0200-000001000000}" name="Date" dataDxfId="13"/>
    <tableColumn id="2" xr3:uid="{00000000-0010-0000-0200-000002000000}" name="GTIME" dataDxfId="12"/>
    <tableColumn id="3" xr3:uid="{00000000-0010-0000-0200-000003000000}" name="IFA flow at peak times" dataDxfId="11"/>
    <tableColumn id="4" xr3:uid="{00000000-0010-0000-0200-000004000000}" name="Moyle flow at peak times" dataDxfId="10"/>
    <tableColumn id="5" xr3:uid="{00000000-0010-0000-0200-000005000000}" name="EWIC flow at peak times" dataDxfId="9"/>
    <tableColumn id="6" xr3:uid="{00000000-0010-0000-0200-000006000000}" name="Britned flow at peak times" dataDxfId="8"/>
    <tableColumn id="7" xr3:uid="{00000000-0010-0000-0200-000007000000}" name="Nemo Link flow at peak times (live from 31/01/2019)" dataDxfId="7"/>
    <tableColumn id="8" xr3:uid="{00000000-0010-0000-0200-000008000000}" name="IC IMPORTS" dataDxfId="6"/>
    <tableColumn id="9" xr3:uid="{00000000-0010-0000-0200-000009000000}" name="IC EXPORTS" dataDxfId="5"/>
    <tableColumn id="10" xr3:uid="{00000000-0010-0000-0200-00000A000000}" name="IC NET" dataDxfId="4"/>
    <tableColumn id="11" xr3:uid="{00000000-0010-0000-0200-00000B000000}" name="Net flow from Continental Europe" dataDxfId="3"/>
    <tableColumn id="12" xr3:uid="{00000000-0010-0000-0200-00000C000000}" name="Net flow from Ireland"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C55"/>
  <sheetViews>
    <sheetView zoomScale="80" zoomScaleNormal="80" workbookViewId="0">
      <selection activeCell="F16" sqref="F16"/>
    </sheetView>
  </sheetViews>
  <sheetFormatPr defaultRowHeight="15" x14ac:dyDescent="0.25"/>
  <cols>
    <col min="1" max="1" width="46.5703125" style="3" bestFit="1" customWidth="1"/>
    <col min="2" max="2" width="96.5703125" customWidth="1"/>
    <col min="3" max="3" width="11.42578125" customWidth="1"/>
  </cols>
  <sheetData>
    <row r="1" spans="1:3" ht="15.75" x14ac:dyDescent="0.25">
      <c r="A1" s="167" t="s">
        <v>0</v>
      </c>
      <c r="B1" s="167"/>
      <c r="C1" s="167"/>
    </row>
    <row r="2" spans="1:3" x14ac:dyDescent="0.25">
      <c r="A2" s="168" t="s">
        <v>64</v>
      </c>
      <c r="B2" s="168"/>
      <c r="C2" s="168"/>
    </row>
    <row r="3" spans="1:3" ht="15.75" thickBot="1" x14ac:dyDescent="0.3">
      <c r="A3" s="168"/>
      <c r="B3" s="168"/>
      <c r="C3" s="168"/>
    </row>
    <row r="4" spans="1:3" ht="16.5" thickBot="1" x14ac:dyDescent="0.3">
      <c r="A4" s="169" t="s">
        <v>1</v>
      </c>
      <c r="B4" s="170"/>
      <c r="C4" s="171"/>
    </row>
    <row r="5" spans="1:3" ht="15.75" x14ac:dyDescent="0.25">
      <c r="A5" s="88" t="s">
        <v>2</v>
      </c>
      <c r="B5" s="89" t="s">
        <v>3</v>
      </c>
      <c r="C5" s="90" t="s">
        <v>313</v>
      </c>
    </row>
    <row r="6" spans="1:3" s="81" customFormat="1" ht="15.75" x14ac:dyDescent="0.25">
      <c r="A6" s="173" t="s">
        <v>299</v>
      </c>
      <c r="B6" s="160" t="s">
        <v>65</v>
      </c>
      <c r="C6" s="154">
        <v>3.1</v>
      </c>
    </row>
    <row r="7" spans="1:3" s="81" customFormat="1" ht="15.75" x14ac:dyDescent="0.25">
      <c r="A7" s="174"/>
      <c r="B7" s="161" t="s">
        <v>68</v>
      </c>
      <c r="C7" s="155">
        <v>3.2</v>
      </c>
    </row>
    <row r="8" spans="1:3" s="81" customFormat="1" ht="15.75" x14ac:dyDescent="0.25">
      <c r="A8" s="174"/>
      <c r="B8" s="161" t="s">
        <v>309</v>
      </c>
      <c r="C8" s="155">
        <v>3.3</v>
      </c>
    </row>
    <row r="9" spans="1:3" s="81" customFormat="1" ht="15.75" x14ac:dyDescent="0.25">
      <c r="A9" s="174"/>
      <c r="B9" s="161" t="s">
        <v>310</v>
      </c>
      <c r="C9" s="155">
        <v>3.4</v>
      </c>
    </row>
    <row r="10" spans="1:3" s="81" customFormat="1" ht="15.75" x14ac:dyDescent="0.25">
      <c r="A10" s="174"/>
      <c r="B10" s="161" t="s">
        <v>311</v>
      </c>
      <c r="C10" s="155">
        <v>3.5</v>
      </c>
    </row>
    <row r="11" spans="1:3" s="81" customFormat="1" ht="15.75" x14ac:dyDescent="0.25">
      <c r="A11" s="174"/>
      <c r="B11" s="162" t="s">
        <v>312</v>
      </c>
      <c r="C11" s="156">
        <v>3.6</v>
      </c>
    </row>
    <row r="12" spans="1:3" s="75" customFormat="1" ht="15.75" x14ac:dyDescent="0.25">
      <c r="A12" s="172" t="s">
        <v>320</v>
      </c>
      <c r="B12" s="98" t="s">
        <v>314</v>
      </c>
      <c r="C12" s="157">
        <v>4.0999999999999996</v>
      </c>
    </row>
    <row r="13" spans="1:3" s="75" customFormat="1" ht="31.5" x14ac:dyDescent="0.25">
      <c r="A13" s="172"/>
      <c r="B13" s="99" t="s">
        <v>315</v>
      </c>
      <c r="C13" s="150">
        <v>4.2</v>
      </c>
    </row>
    <row r="14" spans="1:3" s="75" customFormat="1" ht="15.75" x14ac:dyDescent="0.25">
      <c r="A14" s="172"/>
      <c r="B14" s="100" t="s">
        <v>316</v>
      </c>
      <c r="C14" s="150">
        <v>4.3</v>
      </c>
    </row>
    <row r="15" spans="1:3" s="75" customFormat="1" ht="15.75" x14ac:dyDescent="0.25">
      <c r="A15" s="172"/>
      <c r="B15" s="100" t="s">
        <v>317</v>
      </c>
      <c r="C15" s="150">
        <v>4.4000000000000004</v>
      </c>
    </row>
    <row r="16" spans="1:3" s="75" customFormat="1" ht="15.75" x14ac:dyDescent="0.25">
      <c r="A16" s="172"/>
      <c r="B16" s="100" t="s">
        <v>318</v>
      </c>
      <c r="C16" s="150">
        <v>4.5</v>
      </c>
    </row>
    <row r="17" spans="1:3" s="75" customFormat="1" ht="15.75" x14ac:dyDescent="0.25">
      <c r="A17" s="172"/>
      <c r="B17" s="100" t="s">
        <v>319</v>
      </c>
      <c r="C17" s="150">
        <v>4.5999999999999996</v>
      </c>
    </row>
    <row r="18" spans="1:3" s="75" customFormat="1" ht="15.75" x14ac:dyDescent="0.25">
      <c r="A18" s="172"/>
      <c r="B18" s="100" t="s">
        <v>321</v>
      </c>
      <c r="C18" s="150">
        <v>4.7</v>
      </c>
    </row>
    <row r="19" spans="1:3" s="75" customFormat="1" ht="15.75" x14ac:dyDescent="0.25">
      <c r="A19" s="172"/>
      <c r="B19" s="100" t="s">
        <v>322</v>
      </c>
      <c r="C19" s="150">
        <v>4.8</v>
      </c>
    </row>
    <row r="20" spans="1:3" s="75" customFormat="1" ht="15.75" x14ac:dyDescent="0.25">
      <c r="A20" s="172"/>
      <c r="B20" s="101" t="s">
        <v>323</v>
      </c>
      <c r="C20" s="158">
        <v>4.9000000000000004</v>
      </c>
    </row>
    <row r="21" spans="1:3" s="75" customFormat="1" ht="15.75" x14ac:dyDescent="0.25">
      <c r="A21" s="106" t="s">
        <v>301</v>
      </c>
      <c r="B21" s="107" t="s">
        <v>325</v>
      </c>
      <c r="C21" s="159" t="s">
        <v>324</v>
      </c>
    </row>
    <row r="22" spans="1:3" s="75" customFormat="1" ht="15.75" x14ac:dyDescent="0.25">
      <c r="A22" s="164" t="s">
        <v>335</v>
      </c>
      <c r="B22" s="94" t="s">
        <v>336</v>
      </c>
      <c r="C22" s="149">
        <v>5.0999999999999996</v>
      </c>
    </row>
    <row r="23" spans="1:3" s="75" customFormat="1" ht="15.75" x14ac:dyDescent="0.25">
      <c r="A23" s="165"/>
      <c r="B23" s="94" t="s">
        <v>337</v>
      </c>
      <c r="C23" s="149">
        <v>5.2</v>
      </c>
    </row>
    <row r="24" spans="1:3" s="75" customFormat="1" ht="15.75" x14ac:dyDescent="0.25">
      <c r="A24" s="165"/>
      <c r="B24" s="94" t="s">
        <v>460</v>
      </c>
      <c r="C24" s="149">
        <v>5.3</v>
      </c>
    </row>
    <row r="25" spans="1:3" s="75" customFormat="1" ht="15.75" x14ac:dyDescent="0.25">
      <c r="A25" s="165"/>
      <c r="B25" s="94" t="s">
        <v>338</v>
      </c>
      <c r="C25" s="149">
        <v>5.4</v>
      </c>
    </row>
    <row r="26" spans="1:3" s="75" customFormat="1" ht="15.75" x14ac:dyDescent="0.25">
      <c r="A26" s="165"/>
      <c r="B26" s="94" t="s">
        <v>339</v>
      </c>
      <c r="C26" s="149">
        <v>5.5</v>
      </c>
    </row>
    <row r="27" spans="1:3" s="75" customFormat="1" ht="15.75" x14ac:dyDescent="0.25">
      <c r="A27" s="165"/>
      <c r="B27" s="94" t="s">
        <v>340</v>
      </c>
      <c r="C27" s="149">
        <v>5.6</v>
      </c>
    </row>
    <row r="28" spans="1:3" s="75" customFormat="1" ht="15.75" x14ac:dyDescent="0.25">
      <c r="A28" s="165"/>
      <c r="B28" s="94" t="s">
        <v>341</v>
      </c>
      <c r="C28" s="149">
        <v>5.7</v>
      </c>
    </row>
    <row r="29" spans="1:3" s="75" customFormat="1" ht="15.75" x14ac:dyDescent="0.25">
      <c r="A29" s="165"/>
      <c r="B29" s="94" t="s">
        <v>342</v>
      </c>
      <c r="C29" s="149">
        <v>5.8</v>
      </c>
    </row>
    <row r="30" spans="1:3" s="75" customFormat="1" ht="15.75" x14ac:dyDescent="0.25">
      <c r="A30" s="165"/>
      <c r="B30" s="153" t="s">
        <v>343</v>
      </c>
      <c r="C30" s="150">
        <v>5.9</v>
      </c>
    </row>
    <row r="31" spans="1:3" s="75" customFormat="1" ht="15.75" x14ac:dyDescent="0.25">
      <c r="A31" s="165"/>
      <c r="B31" s="94" t="s">
        <v>344</v>
      </c>
      <c r="C31" s="152">
        <v>5.0999999999999996</v>
      </c>
    </row>
    <row r="32" spans="1:3" s="75" customFormat="1" ht="15.75" x14ac:dyDescent="0.25">
      <c r="A32" s="165"/>
      <c r="B32" s="94" t="s">
        <v>345</v>
      </c>
      <c r="C32" s="150">
        <v>5.1100000000000003</v>
      </c>
    </row>
    <row r="33" spans="1:3" s="75" customFormat="1" ht="15.75" x14ac:dyDescent="0.25">
      <c r="A33" s="166" t="s">
        <v>300</v>
      </c>
      <c r="B33" s="96" t="s">
        <v>346</v>
      </c>
      <c r="C33" s="102" t="s">
        <v>324</v>
      </c>
    </row>
    <row r="34" spans="1:3" s="75" customFormat="1" ht="15.75" x14ac:dyDescent="0.25">
      <c r="A34" s="166"/>
      <c r="B34" s="95" t="s">
        <v>347</v>
      </c>
      <c r="C34" s="102" t="s">
        <v>324</v>
      </c>
    </row>
    <row r="35" spans="1:3" s="75" customFormat="1" ht="16.5" thickBot="1" x14ac:dyDescent="0.3">
      <c r="A35" s="166"/>
      <c r="B35" s="97" t="s">
        <v>348</v>
      </c>
      <c r="C35" s="151" t="s">
        <v>324</v>
      </c>
    </row>
    <row r="36" spans="1:3" s="75" customFormat="1" ht="15.75" x14ac:dyDescent="0.25">
      <c r="A36" s="93"/>
      <c r="B36" s="2"/>
      <c r="C36" s="2"/>
    </row>
    <row r="37" spans="1:3" s="75" customFormat="1" x14ac:dyDescent="0.25">
      <c r="A37" s="3"/>
    </row>
    <row r="38" spans="1:3" s="75" customFormat="1" x14ac:dyDescent="0.25">
      <c r="A38" s="3"/>
    </row>
    <row r="39" spans="1:3" s="75" customFormat="1" x14ac:dyDescent="0.25">
      <c r="A39" s="3"/>
    </row>
    <row r="40" spans="1:3" s="75" customFormat="1" x14ac:dyDescent="0.25">
      <c r="A40" s="3"/>
    </row>
    <row r="41" spans="1:3" s="75" customFormat="1" x14ac:dyDescent="0.25">
      <c r="A41" s="3"/>
    </row>
    <row r="42" spans="1:3" s="75" customFormat="1" x14ac:dyDescent="0.25">
      <c r="A42" s="3"/>
    </row>
    <row r="43" spans="1:3" s="75" customFormat="1" x14ac:dyDescent="0.25">
      <c r="A43" s="3"/>
    </row>
    <row r="44" spans="1:3" s="75" customFormat="1" x14ac:dyDescent="0.25">
      <c r="A44" s="3"/>
    </row>
    <row r="45" spans="1:3" s="75" customFormat="1" x14ac:dyDescent="0.25">
      <c r="A45" s="3"/>
    </row>
    <row r="46" spans="1:3" s="75" customFormat="1" x14ac:dyDescent="0.25">
      <c r="A46" s="3"/>
    </row>
    <row r="47" spans="1:3" s="75" customFormat="1" x14ac:dyDescent="0.25">
      <c r="A47" s="3"/>
    </row>
    <row r="48" spans="1:3" s="75" customFormat="1" x14ac:dyDescent="0.25">
      <c r="A48" s="3"/>
    </row>
    <row r="49" spans="1:1" s="75" customFormat="1" x14ac:dyDescent="0.25">
      <c r="A49" s="3"/>
    </row>
    <row r="50" spans="1:1" s="75" customFormat="1" x14ac:dyDescent="0.25">
      <c r="A50" s="3"/>
    </row>
    <row r="51" spans="1:1" s="75" customFormat="1" x14ac:dyDescent="0.25">
      <c r="A51" s="3"/>
    </row>
    <row r="52" spans="1:1" s="75" customFormat="1" x14ac:dyDescent="0.25">
      <c r="A52" s="3"/>
    </row>
    <row r="53" spans="1:1" s="75" customFormat="1" x14ac:dyDescent="0.25">
      <c r="A53" s="3"/>
    </row>
    <row r="54" spans="1:1" s="75" customFormat="1" x14ac:dyDescent="0.25">
      <c r="A54" s="3"/>
    </row>
    <row r="55" spans="1:1" s="75" customFormat="1" x14ac:dyDescent="0.25">
      <c r="A55" s="3"/>
    </row>
  </sheetData>
  <mergeCells count="7">
    <mergeCell ref="A22:A32"/>
    <mergeCell ref="A33:A35"/>
    <mergeCell ref="A1:C1"/>
    <mergeCell ref="A2:C3"/>
    <mergeCell ref="A4:C4"/>
    <mergeCell ref="A12:A20"/>
    <mergeCell ref="A6:A11"/>
  </mergeCells>
  <hyperlinks>
    <hyperlink ref="C6" location="'3.1 and 3.2'!A1" display="'3.1 and 3.2'!A1" xr:uid="{00000000-0004-0000-0000-000000000000}"/>
    <hyperlink ref="C7" location="'3.1 and 3.2'!A1" display="'3.1 and 3.2'!A1" xr:uid="{00000000-0004-0000-0000-000001000000}"/>
    <hyperlink ref="C8" location="'3.3'!A1" display="'3.3'!A1" xr:uid="{00000000-0004-0000-0000-000002000000}"/>
    <hyperlink ref="C9" location="'3.4'!A1" display="'3.4'!A1" xr:uid="{00000000-0004-0000-0000-000003000000}"/>
    <hyperlink ref="C10" location="'3.5'!A1" display="'3.5'!A1" xr:uid="{00000000-0004-0000-0000-000004000000}"/>
    <hyperlink ref="C11" location="'3.6'!A1" display="'3.6'!A1" xr:uid="{00000000-0004-0000-0000-000005000000}"/>
    <hyperlink ref="C21" location="'Additional generation data'!A1" display="N/A" xr:uid="{00000000-0004-0000-0000-000006000000}"/>
    <hyperlink ref="C12" location="'4.1'!A1" display="'4.1'!A1" xr:uid="{00000000-0004-0000-0000-000007000000}"/>
    <hyperlink ref="C13" location="'4.2'!A1" display="'4.2'!A1" xr:uid="{00000000-0004-0000-0000-000008000000}"/>
    <hyperlink ref="C14" location="'4.3'!A1" display="'4.3'!A1" xr:uid="{00000000-0004-0000-0000-000009000000}"/>
    <hyperlink ref="C15" location="'4.4'!A1" display="'4.4'!A1" xr:uid="{00000000-0004-0000-0000-00000A000000}"/>
    <hyperlink ref="C16" location="'4.5 and 4.6'!A1" display="'4.5 and 4.6'!A1" xr:uid="{00000000-0004-0000-0000-00000B000000}"/>
    <hyperlink ref="C17" location="'4.5 and 4.6'!A1" display="'4.5 and 4.6'!A1" xr:uid="{00000000-0004-0000-0000-00000C000000}"/>
    <hyperlink ref="C18" location="'4.7'!A1" display="'4.7'!A1" xr:uid="{00000000-0004-0000-0000-00000D000000}"/>
    <hyperlink ref="C19" location="'4.8'!A1" display="'4.8'!A1" xr:uid="{00000000-0004-0000-0000-00000E000000}"/>
    <hyperlink ref="C20" location="'4.9'!A1" display="'4.9'!A1" xr:uid="{00000000-0004-0000-0000-00000F000000}"/>
    <hyperlink ref="C22" location="'5.1'!A1" display="'5.1'!A1" xr:uid="{00000000-0004-0000-0000-000010000000}"/>
    <hyperlink ref="C23" location="'5.2'!A1" display="'5.2'!A1" xr:uid="{00000000-0004-0000-0000-000011000000}"/>
    <hyperlink ref="C24" location="'5.3'!A1" display="'5.3'!A1" xr:uid="{00000000-0004-0000-0000-000012000000}"/>
    <hyperlink ref="C25" location="'5.4'!A1" display="'5.4'!A1" xr:uid="{00000000-0004-0000-0000-000013000000}"/>
    <hyperlink ref="C26" location="'5.5'!A1" display="'5.5'!A1" xr:uid="{00000000-0004-0000-0000-000014000000}"/>
    <hyperlink ref="C27" location="'5.6'!A1" display="'5.6'!A1" xr:uid="{00000000-0004-0000-0000-000015000000}"/>
    <hyperlink ref="C28" location="'5.7'!A1" display="'5.7'!A1" xr:uid="{00000000-0004-0000-0000-000016000000}"/>
    <hyperlink ref="C29" location="'5.8'!A1" display="'5.8'!A1" xr:uid="{00000000-0004-0000-0000-000017000000}"/>
    <hyperlink ref="C30" location="'5.9'!A1" display="'5.9'!A1" xr:uid="{00000000-0004-0000-0000-000018000000}"/>
    <hyperlink ref="C31" location="'5.10'!A1" display="'5.10'!A1" xr:uid="{00000000-0004-0000-0000-000019000000}"/>
    <hyperlink ref="C32" location="'5.11'!A1" display="'5.11'!A1" xr:uid="{00000000-0004-0000-0000-00001A000000}"/>
    <hyperlink ref="C33" location="'Winter NTS demand'!A1" display="N/A" xr:uid="{00000000-0004-0000-0000-00001B000000}"/>
    <hyperlink ref="C34" location="'LNG by source'!A1" display="N/A" xr:uid="{00000000-0004-0000-0000-00001C000000}"/>
    <hyperlink ref="C35" location="'Regional compressor hours'!A1" display="N/A" xr:uid="{00000000-0004-0000-0000-00001D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P152"/>
  <sheetViews>
    <sheetView zoomScale="80" zoomScaleNormal="80" workbookViewId="0">
      <selection activeCell="R3" sqref="R3"/>
    </sheetView>
  </sheetViews>
  <sheetFormatPr defaultRowHeight="15" x14ac:dyDescent="0.25"/>
  <cols>
    <col min="1" max="1" width="13.42578125" customWidth="1"/>
  </cols>
  <sheetData>
    <row r="1" spans="1:16" s="91" customFormat="1" ht="18.75" x14ac:dyDescent="0.3">
      <c r="A1" s="91" t="s">
        <v>327</v>
      </c>
    </row>
    <row r="2" spans="1:16" x14ac:dyDescent="0.25">
      <c r="A2" s="21" t="s">
        <v>9</v>
      </c>
      <c r="B2" s="21" t="s">
        <v>211</v>
      </c>
      <c r="C2" s="21" t="s">
        <v>212</v>
      </c>
      <c r="D2" s="21" t="s">
        <v>213</v>
      </c>
      <c r="E2" s="22" t="s">
        <v>214</v>
      </c>
      <c r="F2" s="23" t="s">
        <v>215</v>
      </c>
      <c r="G2" s="23" t="s">
        <v>216</v>
      </c>
      <c r="H2" s="24"/>
      <c r="I2" s="118" t="s">
        <v>217</v>
      </c>
      <c r="J2" s="23" t="s">
        <v>218</v>
      </c>
      <c r="K2" s="23" t="s">
        <v>219</v>
      </c>
      <c r="L2" s="23" t="s">
        <v>220</v>
      </c>
      <c r="M2" s="23" t="s">
        <v>221</v>
      </c>
      <c r="N2" s="23" t="s">
        <v>222</v>
      </c>
      <c r="O2" s="23" t="s">
        <v>223</v>
      </c>
      <c r="P2" s="24" t="s">
        <v>224</v>
      </c>
    </row>
    <row r="3" spans="1:16" x14ac:dyDescent="0.25">
      <c r="A3" s="25">
        <v>43401</v>
      </c>
      <c r="B3" s="26">
        <v>0.9</v>
      </c>
      <c r="C3" s="26">
        <v>12.5</v>
      </c>
      <c r="D3" s="26">
        <v>11.6</v>
      </c>
      <c r="E3" s="27"/>
      <c r="F3" s="28">
        <v>20161030</v>
      </c>
      <c r="G3" s="28">
        <v>1700</v>
      </c>
      <c r="H3" s="9">
        <v>6.3</v>
      </c>
      <c r="I3" s="119">
        <v>6.3</v>
      </c>
      <c r="J3" s="28">
        <v>3</v>
      </c>
      <c r="K3" s="28">
        <v>20161030</v>
      </c>
      <c r="L3" s="29" t="s">
        <v>225</v>
      </c>
      <c r="M3" s="28">
        <v>43</v>
      </c>
      <c r="N3" s="28">
        <v>43</v>
      </c>
      <c r="O3" s="28">
        <v>8</v>
      </c>
      <c r="P3" s="30">
        <v>12.09</v>
      </c>
    </row>
    <row r="4" spans="1:16" x14ac:dyDescent="0.25">
      <c r="A4" s="25">
        <v>43402</v>
      </c>
      <c r="B4" s="26">
        <v>1.75</v>
      </c>
      <c r="C4" s="26">
        <v>12.4</v>
      </c>
      <c r="D4" s="26">
        <v>10.65</v>
      </c>
      <c r="E4" s="27"/>
      <c r="F4" s="28">
        <v>20161031</v>
      </c>
      <c r="G4" s="28">
        <v>1700</v>
      </c>
      <c r="H4" s="9">
        <v>5.5</v>
      </c>
      <c r="I4" s="119">
        <v>5.5</v>
      </c>
      <c r="J4" s="28">
        <v>4</v>
      </c>
      <c r="K4" s="28">
        <v>20161031</v>
      </c>
      <c r="L4" s="29" t="s">
        <v>225</v>
      </c>
      <c r="M4" s="28">
        <v>44</v>
      </c>
      <c r="N4" s="28">
        <v>44</v>
      </c>
      <c r="O4" s="28">
        <v>7</v>
      </c>
      <c r="P4" s="30">
        <v>11.97</v>
      </c>
    </row>
    <row r="5" spans="1:16" x14ac:dyDescent="0.25">
      <c r="A5" s="25">
        <v>43403</v>
      </c>
      <c r="B5" s="26">
        <v>0.25</v>
      </c>
      <c r="C5" s="26">
        <v>10.9</v>
      </c>
      <c r="D5" s="26">
        <v>10.65</v>
      </c>
      <c r="E5" s="27"/>
      <c r="F5" s="28">
        <v>20161101</v>
      </c>
      <c r="G5" s="28">
        <v>1700</v>
      </c>
      <c r="H5" s="9">
        <v>7.2</v>
      </c>
      <c r="I5" s="119">
        <v>7.2</v>
      </c>
      <c r="J5" s="28">
        <v>6</v>
      </c>
      <c r="K5" s="28">
        <v>20161101</v>
      </c>
      <c r="L5" s="29" t="s">
        <v>225</v>
      </c>
      <c r="M5" s="28">
        <v>44</v>
      </c>
      <c r="N5" s="28">
        <v>44</v>
      </c>
      <c r="O5" s="28">
        <v>7</v>
      </c>
      <c r="P5" s="30">
        <v>11.84</v>
      </c>
    </row>
    <row r="6" spans="1:16" x14ac:dyDescent="0.25">
      <c r="A6" s="25">
        <v>43404</v>
      </c>
      <c r="B6" s="26">
        <v>-1.55</v>
      </c>
      <c r="C6" s="26">
        <v>9.1</v>
      </c>
      <c r="D6" s="26">
        <v>10.65</v>
      </c>
      <c r="E6" s="31"/>
      <c r="F6" s="28">
        <v>20161102</v>
      </c>
      <c r="G6" s="28">
        <v>1700</v>
      </c>
      <c r="H6" s="9">
        <v>9.9</v>
      </c>
      <c r="I6" s="119">
        <v>9.9</v>
      </c>
      <c r="J6" s="28">
        <v>4</v>
      </c>
      <c r="K6" s="28">
        <v>20161102</v>
      </c>
      <c r="L6" s="29" t="s">
        <v>225</v>
      </c>
      <c r="M6" s="28">
        <v>44</v>
      </c>
      <c r="N6" s="28">
        <v>44</v>
      </c>
      <c r="O6" s="28">
        <v>7</v>
      </c>
      <c r="P6" s="30">
        <v>11.71</v>
      </c>
    </row>
    <row r="7" spans="1:16" x14ac:dyDescent="0.25">
      <c r="A7" s="25">
        <v>43405</v>
      </c>
      <c r="B7" s="26">
        <v>-2.25</v>
      </c>
      <c r="C7" s="26">
        <v>8.4</v>
      </c>
      <c r="D7" s="26">
        <v>10.65</v>
      </c>
      <c r="E7" s="31"/>
      <c r="F7" s="28">
        <v>20161103</v>
      </c>
      <c r="G7" s="28">
        <v>1700</v>
      </c>
      <c r="H7" s="9">
        <v>7.5</v>
      </c>
      <c r="I7" s="119">
        <v>7.5</v>
      </c>
      <c r="J7" s="28">
        <v>7</v>
      </c>
      <c r="K7" s="28">
        <v>20161103</v>
      </c>
      <c r="L7" s="29" t="s">
        <v>225</v>
      </c>
      <c r="M7" s="28">
        <v>44</v>
      </c>
      <c r="N7" s="28">
        <v>44</v>
      </c>
      <c r="O7" s="28">
        <v>7</v>
      </c>
      <c r="P7" s="30">
        <v>11.57</v>
      </c>
    </row>
    <row r="8" spans="1:16" x14ac:dyDescent="0.25">
      <c r="A8" s="25">
        <v>43406</v>
      </c>
      <c r="B8" s="26">
        <v>-2.35</v>
      </c>
      <c r="C8" s="26">
        <v>8.3000000000000007</v>
      </c>
      <c r="D8" s="26">
        <v>10.65</v>
      </c>
      <c r="E8" s="31"/>
      <c r="F8" s="28">
        <v>20161104</v>
      </c>
      <c r="G8" s="28">
        <v>1700</v>
      </c>
      <c r="H8" s="9">
        <v>8</v>
      </c>
      <c r="I8" s="119">
        <v>8</v>
      </c>
      <c r="J8" s="28">
        <v>4</v>
      </c>
      <c r="K8" s="28">
        <v>20161104</v>
      </c>
      <c r="L8" s="29" t="s">
        <v>225</v>
      </c>
      <c r="M8" s="28">
        <v>44</v>
      </c>
      <c r="N8" s="28">
        <v>44</v>
      </c>
      <c r="O8" s="28">
        <v>7</v>
      </c>
      <c r="P8" s="30">
        <v>11.43</v>
      </c>
    </row>
    <row r="9" spans="1:16" x14ac:dyDescent="0.25">
      <c r="A9" s="25">
        <v>43407</v>
      </c>
      <c r="B9" s="26">
        <v>-3.25</v>
      </c>
      <c r="C9" s="26">
        <v>7.4</v>
      </c>
      <c r="D9" s="26">
        <v>10.65</v>
      </c>
      <c r="E9" s="31"/>
      <c r="F9" s="28">
        <v>20161105</v>
      </c>
      <c r="G9" s="28">
        <v>1700</v>
      </c>
      <c r="H9" s="9">
        <v>11.9</v>
      </c>
      <c r="I9" s="119">
        <v>11.9</v>
      </c>
      <c r="J9" s="28">
        <v>9</v>
      </c>
      <c r="K9" s="28">
        <v>20161105</v>
      </c>
      <c r="L9" s="29" t="s">
        <v>225</v>
      </c>
      <c r="M9" s="28">
        <v>44</v>
      </c>
      <c r="N9" s="28">
        <v>44</v>
      </c>
      <c r="O9" s="28">
        <v>7</v>
      </c>
      <c r="P9" s="30">
        <v>11.28</v>
      </c>
    </row>
    <row r="10" spans="1:16" x14ac:dyDescent="0.25">
      <c r="A10" s="25">
        <v>43408</v>
      </c>
      <c r="B10" s="26">
        <v>-4.1500000000000004</v>
      </c>
      <c r="C10" s="26">
        <v>6.5</v>
      </c>
      <c r="D10" s="26">
        <v>10.65</v>
      </c>
      <c r="E10" s="31"/>
      <c r="F10" s="28">
        <v>20161106</v>
      </c>
      <c r="G10" s="28">
        <v>1700</v>
      </c>
      <c r="H10" s="9">
        <v>10.8</v>
      </c>
      <c r="I10" s="119">
        <v>10.8</v>
      </c>
      <c r="J10" s="28">
        <v>8</v>
      </c>
      <c r="K10" s="28">
        <v>20161106</v>
      </c>
      <c r="L10" s="29" t="s">
        <v>225</v>
      </c>
      <c r="M10" s="28">
        <v>44</v>
      </c>
      <c r="N10" s="28">
        <v>44</v>
      </c>
      <c r="O10" s="28">
        <v>7</v>
      </c>
      <c r="P10" s="30">
        <v>11.14</v>
      </c>
    </row>
    <row r="11" spans="1:16" x14ac:dyDescent="0.25">
      <c r="A11" s="25">
        <v>43409</v>
      </c>
      <c r="B11" s="26">
        <v>-3.3</v>
      </c>
      <c r="C11" s="26">
        <v>6.1</v>
      </c>
      <c r="D11" s="26">
        <v>9.4</v>
      </c>
      <c r="E11" s="31"/>
      <c r="F11" s="28">
        <v>20161107</v>
      </c>
      <c r="G11" s="28">
        <v>1700</v>
      </c>
      <c r="H11" s="9">
        <v>11.9</v>
      </c>
      <c r="I11" s="119">
        <v>11.9</v>
      </c>
      <c r="J11" s="28">
        <v>5</v>
      </c>
      <c r="K11" s="28">
        <v>20161107</v>
      </c>
      <c r="L11" s="29" t="s">
        <v>225</v>
      </c>
      <c r="M11" s="28">
        <v>45</v>
      </c>
      <c r="N11" s="28">
        <v>45</v>
      </c>
      <c r="O11" s="28">
        <v>7</v>
      </c>
      <c r="P11" s="30">
        <v>10.99</v>
      </c>
    </row>
    <row r="12" spans="1:16" x14ac:dyDescent="0.25">
      <c r="A12" s="25">
        <v>43410</v>
      </c>
      <c r="B12" s="26">
        <v>-4.5</v>
      </c>
      <c r="C12" s="26">
        <v>4.9000000000000004</v>
      </c>
      <c r="D12" s="26">
        <v>9.4</v>
      </c>
      <c r="E12" s="31"/>
      <c r="F12" s="28">
        <v>20161108</v>
      </c>
      <c r="G12" s="28">
        <v>1700</v>
      </c>
      <c r="H12" s="9">
        <v>13.5</v>
      </c>
      <c r="I12" s="119">
        <v>13.5</v>
      </c>
      <c r="J12" s="28">
        <v>5</v>
      </c>
      <c r="K12" s="28">
        <v>20161108</v>
      </c>
      <c r="L12" s="29" t="s">
        <v>225</v>
      </c>
      <c r="M12" s="28">
        <v>45</v>
      </c>
      <c r="N12" s="28">
        <v>45</v>
      </c>
      <c r="O12" s="28">
        <v>7</v>
      </c>
      <c r="P12" s="30">
        <v>10.84</v>
      </c>
    </row>
    <row r="13" spans="1:16" x14ac:dyDescent="0.25">
      <c r="A13" s="25">
        <v>43411</v>
      </c>
      <c r="B13" s="26">
        <v>-4</v>
      </c>
      <c r="C13" s="26">
        <v>5.4</v>
      </c>
      <c r="D13" s="26">
        <v>9.4</v>
      </c>
      <c r="E13" s="31"/>
      <c r="F13" s="28">
        <v>20161109</v>
      </c>
      <c r="G13" s="28">
        <v>1700</v>
      </c>
      <c r="H13" s="9">
        <v>10.6</v>
      </c>
      <c r="I13" s="119">
        <v>10.6</v>
      </c>
      <c r="J13" s="28">
        <v>5</v>
      </c>
      <c r="K13" s="28">
        <v>20161109</v>
      </c>
      <c r="L13" s="29" t="s">
        <v>225</v>
      </c>
      <c r="M13" s="28">
        <v>45</v>
      </c>
      <c r="N13" s="28">
        <v>45</v>
      </c>
      <c r="O13" s="28">
        <v>7</v>
      </c>
      <c r="P13" s="30">
        <v>10.69</v>
      </c>
    </row>
    <row r="14" spans="1:16" x14ac:dyDescent="0.25">
      <c r="A14" s="25">
        <v>43412</v>
      </c>
      <c r="B14" s="26">
        <v>-3</v>
      </c>
      <c r="C14" s="26">
        <v>6.4</v>
      </c>
      <c r="D14" s="26">
        <v>9.4</v>
      </c>
      <c r="E14" s="31"/>
      <c r="F14" s="28">
        <v>20161110</v>
      </c>
      <c r="G14" s="28">
        <v>1700</v>
      </c>
      <c r="H14" s="9">
        <v>10.6</v>
      </c>
      <c r="I14" s="119">
        <v>10.6</v>
      </c>
      <c r="J14" s="28">
        <v>8</v>
      </c>
      <c r="K14" s="28">
        <v>20161110</v>
      </c>
      <c r="L14" s="29" t="s">
        <v>225</v>
      </c>
      <c r="M14" s="28">
        <v>45</v>
      </c>
      <c r="N14" s="28">
        <v>45</v>
      </c>
      <c r="O14" s="28">
        <v>7</v>
      </c>
      <c r="P14" s="30">
        <v>10.53</v>
      </c>
    </row>
    <row r="15" spans="1:16" x14ac:dyDescent="0.25">
      <c r="A15" s="25">
        <v>43413</v>
      </c>
      <c r="B15" s="26">
        <v>-3.2</v>
      </c>
      <c r="C15" s="26">
        <v>6.2</v>
      </c>
      <c r="D15" s="26">
        <v>9.4</v>
      </c>
      <c r="E15" s="31"/>
      <c r="F15" s="28">
        <v>20161111</v>
      </c>
      <c r="G15" s="28">
        <v>1700</v>
      </c>
      <c r="H15" s="9">
        <v>11.1</v>
      </c>
      <c r="I15" s="119">
        <v>11.1</v>
      </c>
      <c r="J15" s="28">
        <v>6</v>
      </c>
      <c r="K15" s="28">
        <v>20161111</v>
      </c>
      <c r="L15" s="29" t="s">
        <v>225</v>
      </c>
      <c r="M15" s="28">
        <v>45</v>
      </c>
      <c r="N15" s="28">
        <v>45</v>
      </c>
      <c r="O15" s="28">
        <v>7</v>
      </c>
      <c r="P15" s="30">
        <v>10.38</v>
      </c>
    </row>
    <row r="16" spans="1:16" x14ac:dyDescent="0.25">
      <c r="A16" s="25">
        <v>43414</v>
      </c>
      <c r="B16" s="26">
        <v>-1.5</v>
      </c>
      <c r="C16" s="26">
        <v>7.9</v>
      </c>
      <c r="D16" s="26">
        <v>9.4</v>
      </c>
      <c r="E16" s="31"/>
      <c r="F16" s="28">
        <v>20161112</v>
      </c>
      <c r="G16" s="28">
        <v>1700</v>
      </c>
      <c r="H16" s="9">
        <v>9.6999999999999993</v>
      </c>
      <c r="I16" s="119">
        <v>9.6999999999999993</v>
      </c>
      <c r="J16" s="28">
        <v>4</v>
      </c>
      <c r="K16" s="28">
        <v>20161112</v>
      </c>
      <c r="L16" s="29" t="s">
        <v>225</v>
      </c>
      <c r="M16" s="28">
        <v>45</v>
      </c>
      <c r="N16" s="28">
        <v>45</v>
      </c>
      <c r="O16" s="28">
        <v>7</v>
      </c>
      <c r="P16" s="30">
        <v>10.23</v>
      </c>
    </row>
    <row r="17" spans="1:16" x14ac:dyDescent="0.25">
      <c r="A17" s="25">
        <v>43415</v>
      </c>
      <c r="B17" s="26">
        <v>-1.2</v>
      </c>
      <c r="C17" s="26">
        <v>8.1999999999999993</v>
      </c>
      <c r="D17" s="26">
        <v>9.4</v>
      </c>
      <c r="E17" s="31"/>
      <c r="F17" s="28">
        <v>20161113</v>
      </c>
      <c r="G17" s="28">
        <v>1700</v>
      </c>
      <c r="H17" s="9">
        <v>9.4</v>
      </c>
      <c r="I17" s="119">
        <v>9.4</v>
      </c>
      <c r="J17" s="28">
        <v>2</v>
      </c>
      <c r="K17" s="28">
        <v>20161113</v>
      </c>
      <c r="L17" s="29" t="s">
        <v>225</v>
      </c>
      <c r="M17" s="28">
        <v>45</v>
      </c>
      <c r="N17" s="28">
        <v>45</v>
      </c>
      <c r="O17" s="28">
        <v>7</v>
      </c>
      <c r="P17" s="30">
        <v>10.07</v>
      </c>
    </row>
    <row r="18" spans="1:16" x14ac:dyDescent="0.25">
      <c r="A18" s="25">
        <v>43416</v>
      </c>
      <c r="B18" s="26">
        <v>1.8</v>
      </c>
      <c r="C18" s="26">
        <v>10.199999999999999</v>
      </c>
      <c r="D18" s="26">
        <v>8.4</v>
      </c>
      <c r="E18" s="31"/>
      <c r="F18" s="28">
        <v>20161114</v>
      </c>
      <c r="G18" s="28">
        <v>1700</v>
      </c>
      <c r="H18" s="9">
        <v>10.5</v>
      </c>
      <c r="I18" s="119">
        <v>10.5</v>
      </c>
      <c r="J18" s="28">
        <v>10</v>
      </c>
      <c r="K18" s="28">
        <v>20161114</v>
      </c>
      <c r="L18" s="29" t="s">
        <v>225</v>
      </c>
      <c r="M18" s="28">
        <v>46</v>
      </c>
      <c r="N18" s="28">
        <v>46</v>
      </c>
      <c r="O18" s="28">
        <v>7</v>
      </c>
      <c r="P18" s="30">
        <v>9.92</v>
      </c>
    </row>
    <row r="19" spans="1:16" x14ac:dyDescent="0.25">
      <c r="A19" s="25">
        <v>43417</v>
      </c>
      <c r="B19" s="26">
        <v>3.1</v>
      </c>
      <c r="C19" s="26">
        <v>11.5</v>
      </c>
      <c r="D19" s="26">
        <v>8.4</v>
      </c>
      <c r="E19" s="31"/>
      <c r="F19" s="28">
        <v>20161115</v>
      </c>
      <c r="G19" s="28">
        <v>1700</v>
      </c>
      <c r="H19" s="9">
        <v>10.7</v>
      </c>
      <c r="I19" s="119">
        <v>10.7</v>
      </c>
      <c r="J19" s="28">
        <v>7</v>
      </c>
      <c r="K19" s="28">
        <v>20161115</v>
      </c>
      <c r="L19" s="29" t="s">
        <v>225</v>
      </c>
      <c r="M19" s="28">
        <v>46</v>
      </c>
      <c r="N19" s="28">
        <v>46</v>
      </c>
      <c r="O19" s="28">
        <v>7</v>
      </c>
      <c r="P19" s="30">
        <v>9.76</v>
      </c>
    </row>
    <row r="20" spans="1:16" x14ac:dyDescent="0.25">
      <c r="A20" s="25">
        <v>43418</v>
      </c>
      <c r="B20" s="26">
        <v>2.5</v>
      </c>
      <c r="C20" s="26">
        <v>10.9</v>
      </c>
      <c r="D20" s="26">
        <v>8.4</v>
      </c>
      <c r="E20" s="27"/>
      <c r="F20" s="28">
        <v>20161116</v>
      </c>
      <c r="G20" s="28">
        <v>1700</v>
      </c>
      <c r="H20" s="9">
        <v>12.1</v>
      </c>
      <c r="I20" s="119">
        <v>12.1</v>
      </c>
      <c r="J20" s="28">
        <v>8</v>
      </c>
      <c r="K20" s="28">
        <v>20161116</v>
      </c>
      <c r="L20" s="29" t="s">
        <v>225</v>
      </c>
      <c r="M20" s="28">
        <v>46</v>
      </c>
      <c r="N20" s="28">
        <v>46</v>
      </c>
      <c r="O20" s="28">
        <v>7</v>
      </c>
      <c r="P20" s="30">
        <v>9.61</v>
      </c>
    </row>
    <row r="21" spans="1:16" x14ac:dyDescent="0.25">
      <c r="A21" s="25">
        <v>43419</v>
      </c>
      <c r="B21" s="26">
        <v>0.8</v>
      </c>
      <c r="C21" s="26">
        <v>9.1999999999999993</v>
      </c>
      <c r="D21" s="26">
        <v>8.4</v>
      </c>
      <c r="E21" s="31"/>
      <c r="F21" s="28">
        <v>20161117</v>
      </c>
      <c r="G21" s="28">
        <v>1700</v>
      </c>
      <c r="H21" s="9">
        <v>12</v>
      </c>
      <c r="I21" s="119">
        <v>12</v>
      </c>
      <c r="J21" s="28">
        <v>14</v>
      </c>
      <c r="K21" s="28">
        <v>20161117</v>
      </c>
      <c r="L21" s="29" t="s">
        <v>225</v>
      </c>
      <c r="M21" s="28">
        <v>46</v>
      </c>
      <c r="N21" s="28">
        <v>46</v>
      </c>
      <c r="O21" s="28">
        <v>7</v>
      </c>
      <c r="P21" s="30">
        <v>9.4499999999999993</v>
      </c>
    </row>
    <row r="22" spans="1:16" x14ac:dyDescent="0.25">
      <c r="A22" s="25">
        <v>43420</v>
      </c>
      <c r="B22" s="26">
        <v>-1.5</v>
      </c>
      <c r="C22" s="26">
        <v>6.9</v>
      </c>
      <c r="D22" s="26">
        <v>8.4</v>
      </c>
      <c r="E22" s="31"/>
      <c r="F22" s="28">
        <v>20161118</v>
      </c>
      <c r="G22" s="28">
        <v>1700</v>
      </c>
      <c r="H22" s="9">
        <v>11.1</v>
      </c>
      <c r="I22" s="119">
        <v>11.1</v>
      </c>
      <c r="J22" s="28">
        <v>7</v>
      </c>
      <c r="K22" s="28">
        <v>20161118</v>
      </c>
      <c r="L22" s="29" t="s">
        <v>225</v>
      </c>
      <c r="M22" s="28">
        <v>46</v>
      </c>
      <c r="N22" s="28">
        <v>46</v>
      </c>
      <c r="O22" s="28">
        <v>7</v>
      </c>
      <c r="P22" s="30">
        <v>9.2899999999999991</v>
      </c>
    </row>
    <row r="23" spans="1:16" x14ac:dyDescent="0.25">
      <c r="A23" s="25">
        <v>43421</v>
      </c>
      <c r="B23" s="26">
        <v>-2.8</v>
      </c>
      <c r="C23" s="26">
        <v>5.6</v>
      </c>
      <c r="D23" s="26">
        <v>8.4</v>
      </c>
      <c r="E23" s="31"/>
      <c r="F23" s="28">
        <v>20161119</v>
      </c>
      <c r="G23" s="28">
        <v>1700</v>
      </c>
      <c r="H23" s="9">
        <v>7.7</v>
      </c>
      <c r="I23" s="119">
        <v>7.7</v>
      </c>
      <c r="J23" s="28">
        <v>6</v>
      </c>
      <c r="K23" s="28">
        <v>20161119</v>
      </c>
      <c r="L23" s="29" t="s">
        <v>225</v>
      </c>
      <c r="M23" s="28">
        <v>46</v>
      </c>
      <c r="N23" s="28">
        <v>46</v>
      </c>
      <c r="O23" s="28">
        <v>7</v>
      </c>
      <c r="P23" s="30">
        <v>9.14</v>
      </c>
    </row>
    <row r="24" spans="1:16" x14ac:dyDescent="0.25">
      <c r="A24" s="25">
        <v>43422</v>
      </c>
      <c r="B24" s="26">
        <v>-3.2</v>
      </c>
      <c r="C24" s="26">
        <v>5.2</v>
      </c>
      <c r="D24" s="26">
        <v>8.4</v>
      </c>
      <c r="E24" s="31"/>
      <c r="F24" s="28">
        <v>20161120</v>
      </c>
      <c r="G24" s="28">
        <v>1700</v>
      </c>
      <c r="H24" s="9">
        <v>7.9</v>
      </c>
      <c r="I24" s="119">
        <v>7.9</v>
      </c>
      <c r="J24" s="28">
        <v>3</v>
      </c>
      <c r="K24" s="28">
        <v>20161120</v>
      </c>
      <c r="L24" s="29" t="s">
        <v>225</v>
      </c>
      <c r="M24" s="28">
        <v>46</v>
      </c>
      <c r="N24" s="28">
        <v>46</v>
      </c>
      <c r="O24" s="28">
        <v>7</v>
      </c>
      <c r="P24" s="30">
        <v>8.99</v>
      </c>
    </row>
    <row r="25" spans="1:16" x14ac:dyDescent="0.25">
      <c r="A25" s="25">
        <v>43423</v>
      </c>
      <c r="B25" s="26">
        <v>-1.85</v>
      </c>
      <c r="C25" s="26">
        <v>5.9</v>
      </c>
      <c r="D25" s="26">
        <v>7.75</v>
      </c>
      <c r="E25" s="31"/>
      <c r="F25" s="28">
        <v>20161121</v>
      </c>
      <c r="G25" s="28">
        <v>1700</v>
      </c>
      <c r="H25" s="9">
        <v>6.8</v>
      </c>
      <c r="I25" s="119">
        <v>6.8</v>
      </c>
      <c r="J25" s="28">
        <v>11</v>
      </c>
      <c r="K25" s="28">
        <v>20161121</v>
      </c>
      <c r="L25" s="29" t="s">
        <v>225</v>
      </c>
      <c r="M25" s="28">
        <v>47</v>
      </c>
      <c r="N25" s="28">
        <v>47</v>
      </c>
      <c r="O25" s="28">
        <v>8</v>
      </c>
      <c r="P25" s="30">
        <v>8.85</v>
      </c>
    </row>
    <row r="26" spans="1:16" x14ac:dyDescent="0.25">
      <c r="A26" s="25">
        <v>43424</v>
      </c>
      <c r="B26" s="26">
        <v>-1.05</v>
      </c>
      <c r="C26" s="26">
        <v>6.7</v>
      </c>
      <c r="D26" s="26">
        <v>7.75</v>
      </c>
      <c r="E26" s="31"/>
      <c r="F26" s="28">
        <v>20161122</v>
      </c>
      <c r="G26" s="28">
        <v>1700</v>
      </c>
      <c r="H26" s="9">
        <v>4.5</v>
      </c>
      <c r="I26" s="119">
        <v>4.5</v>
      </c>
      <c r="J26" s="28">
        <v>5</v>
      </c>
      <c r="K26" s="28">
        <v>20161122</v>
      </c>
      <c r="L26" s="29" t="s">
        <v>225</v>
      </c>
      <c r="M26" s="28">
        <v>47</v>
      </c>
      <c r="N26" s="28">
        <v>47</v>
      </c>
      <c r="O26" s="28">
        <v>8</v>
      </c>
      <c r="P26" s="30">
        <v>8.7100000000000009</v>
      </c>
    </row>
    <row r="27" spans="1:16" x14ac:dyDescent="0.25">
      <c r="A27" s="25">
        <v>43425</v>
      </c>
      <c r="B27" s="26">
        <v>-1.1499999999999999</v>
      </c>
      <c r="C27" s="26">
        <v>6.6</v>
      </c>
      <c r="D27" s="26">
        <v>7.75</v>
      </c>
      <c r="E27" s="31"/>
      <c r="F27" s="28">
        <v>20161123</v>
      </c>
      <c r="G27" s="28">
        <v>1700</v>
      </c>
      <c r="H27" s="9">
        <v>4.8</v>
      </c>
      <c r="I27" s="119">
        <v>4.8</v>
      </c>
      <c r="J27" s="28">
        <v>7</v>
      </c>
      <c r="K27" s="28">
        <v>20161123</v>
      </c>
      <c r="L27" s="29" t="s">
        <v>225</v>
      </c>
      <c r="M27" s="28">
        <v>47</v>
      </c>
      <c r="N27" s="28">
        <v>47</v>
      </c>
      <c r="O27" s="28">
        <v>8</v>
      </c>
      <c r="P27" s="30">
        <v>8.57</v>
      </c>
    </row>
    <row r="28" spans="1:16" x14ac:dyDescent="0.25">
      <c r="A28" s="25">
        <v>43426</v>
      </c>
      <c r="B28" s="26">
        <v>-1.1499999999999999</v>
      </c>
      <c r="C28" s="26">
        <v>6.6</v>
      </c>
      <c r="D28" s="26">
        <v>7.75</v>
      </c>
      <c r="E28" s="31">
        <v>16</v>
      </c>
      <c r="F28" s="28">
        <v>20161124</v>
      </c>
      <c r="G28" s="28">
        <v>1700</v>
      </c>
      <c r="H28" s="9">
        <v>4.2</v>
      </c>
      <c r="I28" s="119">
        <v>4.2</v>
      </c>
      <c r="J28" s="28">
        <v>8</v>
      </c>
      <c r="K28" s="28">
        <v>20161124</v>
      </c>
      <c r="L28" s="29" t="s">
        <v>225</v>
      </c>
      <c r="M28" s="28">
        <v>47</v>
      </c>
      <c r="N28" s="28">
        <v>47</v>
      </c>
      <c r="O28" s="28">
        <v>8</v>
      </c>
      <c r="P28" s="30">
        <v>8.4499999999999993</v>
      </c>
    </row>
    <row r="29" spans="1:16" x14ac:dyDescent="0.25">
      <c r="A29" s="25">
        <v>43427</v>
      </c>
      <c r="B29" s="26">
        <v>-1.65</v>
      </c>
      <c r="C29" s="26">
        <v>6.1</v>
      </c>
      <c r="D29" s="26">
        <v>7.75</v>
      </c>
      <c r="E29" s="31"/>
      <c r="F29" s="28">
        <v>20161125</v>
      </c>
      <c r="G29" s="28">
        <v>1700</v>
      </c>
      <c r="H29" s="9">
        <v>6.6</v>
      </c>
      <c r="I29" s="119">
        <v>6.6</v>
      </c>
      <c r="J29" s="28">
        <v>7</v>
      </c>
      <c r="K29" s="28">
        <v>20161125</v>
      </c>
      <c r="L29" s="29" t="s">
        <v>225</v>
      </c>
      <c r="M29" s="28">
        <v>47</v>
      </c>
      <c r="N29" s="28">
        <v>47</v>
      </c>
      <c r="O29" s="28">
        <v>8</v>
      </c>
      <c r="P29" s="30">
        <v>8.33</v>
      </c>
    </row>
    <row r="30" spans="1:16" x14ac:dyDescent="0.25">
      <c r="A30" s="25">
        <v>43428</v>
      </c>
      <c r="B30" s="26">
        <v>-2.5499999999999998</v>
      </c>
      <c r="C30" s="26">
        <v>5.2</v>
      </c>
      <c r="D30" s="26">
        <v>7.75</v>
      </c>
      <c r="E30" s="31"/>
      <c r="F30" s="28">
        <v>20161126</v>
      </c>
      <c r="G30" s="28">
        <v>1700</v>
      </c>
      <c r="H30" s="9">
        <v>7.1</v>
      </c>
      <c r="I30" s="119">
        <v>7.1</v>
      </c>
      <c r="J30" s="28">
        <v>4</v>
      </c>
      <c r="K30" s="28">
        <v>20161126</v>
      </c>
      <c r="L30" s="29" t="s">
        <v>225</v>
      </c>
      <c r="M30" s="28">
        <v>47</v>
      </c>
      <c r="N30" s="28">
        <v>47</v>
      </c>
      <c r="O30" s="28">
        <v>8</v>
      </c>
      <c r="P30" s="30">
        <v>8.2100000000000009</v>
      </c>
    </row>
    <row r="31" spans="1:16" x14ac:dyDescent="0.25">
      <c r="A31" s="25">
        <v>43429</v>
      </c>
      <c r="B31" s="26">
        <v>-1.75</v>
      </c>
      <c r="C31" s="26">
        <v>6</v>
      </c>
      <c r="D31" s="26">
        <v>7.75</v>
      </c>
      <c r="E31" s="31"/>
      <c r="F31" s="28">
        <v>20161127</v>
      </c>
      <c r="G31" s="28">
        <v>1700</v>
      </c>
      <c r="H31" s="9">
        <v>6.2</v>
      </c>
      <c r="I31" s="119">
        <v>6.2</v>
      </c>
      <c r="J31" s="28">
        <v>5</v>
      </c>
      <c r="K31" s="28">
        <v>20161127</v>
      </c>
      <c r="L31" s="29" t="s">
        <v>225</v>
      </c>
      <c r="M31" s="28">
        <v>47</v>
      </c>
      <c r="N31" s="28">
        <v>47</v>
      </c>
      <c r="O31" s="28">
        <v>8</v>
      </c>
      <c r="P31" s="30">
        <v>8.1</v>
      </c>
    </row>
    <row r="32" spans="1:16" x14ac:dyDescent="0.25">
      <c r="A32" s="25">
        <v>43430</v>
      </c>
      <c r="B32" s="26">
        <v>-1.8</v>
      </c>
      <c r="C32" s="26">
        <v>5.9</v>
      </c>
      <c r="D32" s="26">
        <v>7.7</v>
      </c>
      <c r="E32" s="31"/>
      <c r="F32" s="28">
        <v>20161128</v>
      </c>
      <c r="G32" s="28">
        <v>1700</v>
      </c>
      <c r="H32" s="9">
        <v>5.2</v>
      </c>
      <c r="I32" s="119">
        <v>5.2</v>
      </c>
      <c r="J32" s="28">
        <v>4</v>
      </c>
      <c r="K32" s="28">
        <v>20161128</v>
      </c>
      <c r="L32" s="29" t="s">
        <v>225</v>
      </c>
      <c r="M32" s="28">
        <v>48</v>
      </c>
      <c r="N32" s="28">
        <v>48</v>
      </c>
      <c r="O32" s="28">
        <v>8</v>
      </c>
      <c r="P32" s="30">
        <v>8</v>
      </c>
    </row>
    <row r="33" spans="1:16" x14ac:dyDescent="0.25">
      <c r="A33" s="25">
        <v>43431</v>
      </c>
      <c r="B33" s="26">
        <v>-3.7</v>
      </c>
      <c r="C33" s="26">
        <v>4</v>
      </c>
      <c r="D33" s="26">
        <v>7.7</v>
      </c>
      <c r="E33" s="31"/>
      <c r="F33" s="28">
        <v>20161129</v>
      </c>
      <c r="G33" s="28">
        <v>1700</v>
      </c>
      <c r="H33" s="9">
        <v>7.2</v>
      </c>
      <c r="I33" s="119">
        <v>7.2</v>
      </c>
      <c r="J33" s="28">
        <v>4</v>
      </c>
      <c r="K33" s="28">
        <v>20161129</v>
      </c>
      <c r="L33" s="29" t="s">
        <v>225</v>
      </c>
      <c r="M33" s="28">
        <v>48</v>
      </c>
      <c r="N33" s="28">
        <v>48</v>
      </c>
      <c r="O33" s="28">
        <v>8</v>
      </c>
      <c r="P33" s="30">
        <v>7.9</v>
      </c>
    </row>
    <row r="34" spans="1:16" x14ac:dyDescent="0.25">
      <c r="A34" s="25">
        <v>43432</v>
      </c>
      <c r="B34" s="26">
        <v>-4.2</v>
      </c>
      <c r="C34" s="26">
        <v>3.5</v>
      </c>
      <c r="D34" s="26">
        <v>7.7</v>
      </c>
      <c r="E34" s="31"/>
      <c r="F34" s="28">
        <v>20161130</v>
      </c>
      <c r="G34" s="28">
        <v>1700</v>
      </c>
      <c r="H34" s="9">
        <v>13.2</v>
      </c>
      <c r="I34" s="119">
        <v>13.2</v>
      </c>
      <c r="J34" s="28">
        <v>5</v>
      </c>
      <c r="K34" s="28">
        <v>20161130</v>
      </c>
      <c r="L34" s="29" t="s">
        <v>225</v>
      </c>
      <c r="M34" s="28">
        <v>48</v>
      </c>
      <c r="N34" s="28">
        <v>48</v>
      </c>
      <c r="O34" s="28">
        <v>8</v>
      </c>
      <c r="P34" s="30">
        <v>7.8</v>
      </c>
    </row>
    <row r="35" spans="1:16" x14ac:dyDescent="0.25">
      <c r="A35" s="25">
        <v>43433</v>
      </c>
      <c r="B35" s="26">
        <v>-3.7</v>
      </c>
      <c r="C35" s="26">
        <v>4</v>
      </c>
      <c r="D35" s="26">
        <v>7.7</v>
      </c>
      <c r="E35" s="31"/>
      <c r="F35" s="28">
        <v>20161201</v>
      </c>
      <c r="G35" s="28">
        <v>1700</v>
      </c>
      <c r="H35" s="9">
        <v>9.8000000000000007</v>
      </c>
      <c r="I35" s="119">
        <v>9.8000000000000007</v>
      </c>
      <c r="J35" s="28">
        <v>5</v>
      </c>
      <c r="K35" s="28">
        <v>20161201</v>
      </c>
      <c r="L35" s="29" t="s">
        <v>225</v>
      </c>
      <c r="M35" s="28">
        <v>48</v>
      </c>
      <c r="N35" s="28">
        <v>48</v>
      </c>
      <c r="O35" s="28">
        <v>8</v>
      </c>
      <c r="P35" s="30">
        <v>7.71</v>
      </c>
    </row>
    <row r="36" spans="1:16" x14ac:dyDescent="0.25">
      <c r="A36" s="25">
        <v>43434</v>
      </c>
      <c r="B36" s="26">
        <v>-2.7</v>
      </c>
      <c r="C36" s="26">
        <v>5</v>
      </c>
      <c r="D36" s="26">
        <v>7.7</v>
      </c>
      <c r="E36" s="31"/>
      <c r="F36" s="28">
        <v>20161202</v>
      </c>
      <c r="G36" s="28">
        <v>1700</v>
      </c>
      <c r="H36" s="9">
        <v>8.1999999999999993</v>
      </c>
      <c r="I36" s="119">
        <v>8.1999999999999993</v>
      </c>
      <c r="J36" s="28">
        <v>3</v>
      </c>
      <c r="K36" s="28">
        <v>20161202</v>
      </c>
      <c r="L36" s="29" t="s">
        <v>225</v>
      </c>
      <c r="M36" s="28">
        <v>48</v>
      </c>
      <c r="N36" s="28">
        <v>48</v>
      </c>
      <c r="O36" s="28">
        <v>8</v>
      </c>
      <c r="P36" s="30">
        <v>7.62</v>
      </c>
    </row>
    <row r="37" spans="1:16" x14ac:dyDescent="0.25">
      <c r="A37" s="25">
        <v>43435</v>
      </c>
      <c r="B37" s="26">
        <v>-2.5</v>
      </c>
      <c r="C37" s="26">
        <v>5.2</v>
      </c>
      <c r="D37" s="26">
        <v>7.7</v>
      </c>
      <c r="E37" s="31"/>
      <c r="F37" s="28">
        <v>20161203</v>
      </c>
      <c r="G37" s="28">
        <v>1700</v>
      </c>
      <c r="H37" s="9">
        <v>10.7</v>
      </c>
      <c r="I37" s="119">
        <v>10.7</v>
      </c>
      <c r="J37" s="28">
        <v>6</v>
      </c>
      <c r="K37" s="28">
        <v>20161203</v>
      </c>
      <c r="L37" s="29" t="s">
        <v>225</v>
      </c>
      <c r="M37" s="28">
        <v>48</v>
      </c>
      <c r="N37" s="28">
        <v>48</v>
      </c>
      <c r="O37" s="28">
        <v>8</v>
      </c>
      <c r="P37" s="30">
        <v>7.53</v>
      </c>
    </row>
    <row r="38" spans="1:16" x14ac:dyDescent="0.25">
      <c r="A38" s="25">
        <v>43436</v>
      </c>
      <c r="B38" s="26">
        <v>-3.2</v>
      </c>
      <c r="C38" s="26">
        <v>4.5</v>
      </c>
      <c r="D38" s="26">
        <v>7.7</v>
      </c>
      <c r="E38" s="31"/>
      <c r="F38" s="28">
        <v>20161204</v>
      </c>
      <c r="G38" s="28">
        <v>1700</v>
      </c>
      <c r="H38" s="9">
        <v>12</v>
      </c>
      <c r="I38" s="119">
        <v>12</v>
      </c>
      <c r="J38" s="28">
        <v>6</v>
      </c>
      <c r="K38" s="28">
        <v>20161204</v>
      </c>
      <c r="L38" s="29" t="s">
        <v>225</v>
      </c>
      <c r="M38" s="28">
        <v>48</v>
      </c>
      <c r="N38" s="28">
        <v>48</v>
      </c>
      <c r="O38" s="28">
        <v>8</v>
      </c>
      <c r="P38" s="30">
        <v>7.44</v>
      </c>
    </row>
    <row r="39" spans="1:16" x14ac:dyDescent="0.25">
      <c r="A39" s="25">
        <v>43437</v>
      </c>
      <c r="B39" s="26">
        <v>-3.3</v>
      </c>
      <c r="C39" s="26">
        <v>3.1</v>
      </c>
      <c r="D39" s="26">
        <v>6.4</v>
      </c>
      <c r="E39" s="32"/>
      <c r="F39" s="28">
        <v>20161205</v>
      </c>
      <c r="G39" s="28">
        <v>1700</v>
      </c>
      <c r="H39" s="9">
        <v>7.5</v>
      </c>
      <c r="I39" s="119">
        <v>7.5</v>
      </c>
      <c r="J39" s="28">
        <v>4</v>
      </c>
      <c r="K39" s="28">
        <v>20161205</v>
      </c>
      <c r="L39" s="29" t="s">
        <v>225</v>
      </c>
      <c r="M39" s="28">
        <v>49</v>
      </c>
      <c r="N39" s="28">
        <v>49</v>
      </c>
      <c r="O39" s="28">
        <v>8</v>
      </c>
      <c r="P39" s="30">
        <v>7.35</v>
      </c>
    </row>
    <row r="40" spans="1:16" x14ac:dyDescent="0.25">
      <c r="A40" s="25">
        <v>43438</v>
      </c>
      <c r="B40" s="26">
        <v>-1.9</v>
      </c>
      <c r="C40" s="26">
        <v>4.5</v>
      </c>
      <c r="D40" s="26">
        <v>6.4</v>
      </c>
      <c r="E40" s="31"/>
      <c r="F40" s="28">
        <v>20161206</v>
      </c>
      <c r="G40" s="28">
        <v>1700</v>
      </c>
      <c r="H40" s="9">
        <v>4.8</v>
      </c>
      <c r="I40" s="119">
        <v>4.8</v>
      </c>
      <c r="J40" s="28">
        <v>5</v>
      </c>
      <c r="K40" s="28">
        <v>20161206</v>
      </c>
      <c r="L40" s="29" t="s">
        <v>225</v>
      </c>
      <c r="M40" s="28">
        <v>49</v>
      </c>
      <c r="N40" s="28">
        <v>49</v>
      </c>
      <c r="O40" s="28">
        <v>8</v>
      </c>
      <c r="P40" s="30">
        <v>7.26</v>
      </c>
    </row>
    <row r="41" spans="1:16" x14ac:dyDescent="0.25">
      <c r="A41" s="25">
        <v>43439</v>
      </c>
      <c r="B41" s="26">
        <v>1.9</v>
      </c>
      <c r="C41" s="26">
        <v>8.3000000000000007</v>
      </c>
      <c r="D41" s="26">
        <v>6.4</v>
      </c>
      <c r="E41" s="31"/>
      <c r="F41" s="28">
        <v>20161207</v>
      </c>
      <c r="G41" s="28">
        <v>1700</v>
      </c>
      <c r="H41" s="9">
        <v>9.8000000000000007</v>
      </c>
      <c r="I41" s="119">
        <v>9.8000000000000007</v>
      </c>
      <c r="J41" s="28">
        <v>10</v>
      </c>
      <c r="K41" s="28">
        <v>20161207</v>
      </c>
      <c r="L41" s="29" t="s">
        <v>225</v>
      </c>
      <c r="M41" s="28">
        <v>49</v>
      </c>
      <c r="N41" s="28">
        <v>49</v>
      </c>
      <c r="O41" s="28">
        <v>8</v>
      </c>
      <c r="P41" s="30">
        <v>7.18</v>
      </c>
    </row>
    <row r="42" spans="1:16" x14ac:dyDescent="0.25">
      <c r="A42" s="25">
        <v>43440</v>
      </c>
      <c r="B42" s="26">
        <v>3.7</v>
      </c>
      <c r="C42" s="26">
        <v>10.1</v>
      </c>
      <c r="D42" s="26">
        <v>6.4</v>
      </c>
      <c r="E42" s="31"/>
      <c r="F42" s="28">
        <v>20161208</v>
      </c>
      <c r="G42" s="28">
        <v>1700</v>
      </c>
      <c r="H42" s="9">
        <v>12.2</v>
      </c>
      <c r="I42" s="119">
        <v>12.2</v>
      </c>
      <c r="J42" s="28">
        <v>6</v>
      </c>
      <c r="K42" s="28">
        <v>20161208</v>
      </c>
      <c r="L42" s="29" t="s">
        <v>225</v>
      </c>
      <c r="M42" s="28">
        <v>49</v>
      </c>
      <c r="N42" s="28">
        <v>49</v>
      </c>
      <c r="O42" s="28">
        <v>8</v>
      </c>
      <c r="P42" s="30">
        <v>7.09</v>
      </c>
    </row>
    <row r="43" spans="1:16" x14ac:dyDescent="0.25">
      <c r="A43" s="25">
        <v>43441</v>
      </c>
      <c r="B43" s="26">
        <v>4.9000000000000004</v>
      </c>
      <c r="C43" s="26">
        <v>11.3</v>
      </c>
      <c r="D43" s="26">
        <v>6.4</v>
      </c>
      <c r="E43" s="31"/>
      <c r="F43" s="28">
        <v>20161209</v>
      </c>
      <c r="G43" s="28">
        <v>1700</v>
      </c>
      <c r="H43" s="9">
        <v>6.9</v>
      </c>
      <c r="I43" s="119">
        <v>6.9</v>
      </c>
      <c r="J43" s="28">
        <v>8</v>
      </c>
      <c r="K43" s="28">
        <v>20161209</v>
      </c>
      <c r="L43" s="29" t="s">
        <v>225</v>
      </c>
      <c r="M43" s="28">
        <v>49</v>
      </c>
      <c r="N43" s="28">
        <v>49</v>
      </c>
      <c r="O43" s="28">
        <v>8</v>
      </c>
      <c r="P43" s="30">
        <v>7.01</v>
      </c>
    </row>
    <row r="44" spans="1:16" x14ac:dyDescent="0.25">
      <c r="A44" s="25">
        <v>43442</v>
      </c>
      <c r="B44" s="26">
        <v>4.5999999999999996</v>
      </c>
      <c r="C44" s="26">
        <v>11</v>
      </c>
      <c r="D44" s="26">
        <v>6.4</v>
      </c>
      <c r="E44" s="31"/>
      <c r="F44" s="28">
        <v>20161210</v>
      </c>
      <c r="G44" s="28">
        <v>1700</v>
      </c>
      <c r="H44" s="9">
        <v>9.6</v>
      </c>
      <c r="I44" s="119">
        <v>9.6</v>
      </c>
      <c r="J44" s="28">
        <v>7</v>
      </c>
      <c r="K44" s="28">
        <v>20161210</v>
      </c>
      <c r="L44" s="29" t="s">
        <v>225</v>
      </c>
      <c r="M44" s="28">
        <v>49</v>
      </c>
      <c r="N44" s="28">
        <v>49</v>
      </c>
      <c r="O44" s="28">
        <v>8</v>
      </c>
      <c r="P44" s="30">
        <v>6.93</v>
      </c>
    </row>
    <row r="45" spans="1:16" x14ac:dyDescent="0.25">
      <c r="A45" s="25">
        <v>43443</v>
      </c>
      <c r="B45" s="26">
        <v>3</v>
      </c>
      <c r="C45" s="26">
        <v>9.4</v>
      </c>
      <c r="D45" s="26">
        <v>6.4</v>
      </c>
      <c r="E45" s="31"/>
      <c r="F45" s="28">
        <v>20161211</v>
      </c>
      <c r="G45" s="28">
        <v>1700</v>
      </c>
      <c r="H45" s="9">
        <v>7.6</v>
      </c>
      <c r="I45" s="119">
        <v>7.6</v>
      </c>
      <c r="J45" s="28">
        <v>5</v>
      </c>
      <c r="K45" s="28">
        <v>20161211</v>
      </c>
      <c r="L45" s="29" t="s">
        <v>225</v>
      </c>
      <c r="M45" s="28">
        <v>49</v>
      </c>
      <c r="N45" s="28">
        <v>49</v>
      </c>
      <c r="O45" s="28">
        <v>8</v>
      </c>
      <c r="P45" s="30">
        <v>6.86</v>
      </c>
    </row>
    <row r="46" spans="1:16" x14ac:dyDescent="0.25">
      <c r="A46" s="25">
        <v>43444</v>
      </c>
      <c r="B46" s="26">
        <v>2.7</v>
      </c>
      <c r="C46" s="26">
        <v>8.1999999999999993</v>
      </c>
      <c r="D46" s="26">
        <v>5.5</v>
      </c>
      <c r="E46" s="31">
        <v>16</v>
      </c>
      <c r="F46" s="28">
        <v>20161212</v>
      </c>
      <c r="G46" s="28">
        <v>1700</v>
      </c>
      <c r="H46" s="9">
        <v>6.8</v>
      </c>
      <c r="I46" s="119">
        <v>6.8</v>
      </c>
      <c r="J46" s="28">
        <v>7</v>
      </c>
      <c r="K46" s="28">
        <v>20161212</v>
      </c>
      <c r="L46" s="29" t="s">
        <v>225</v>
      </c>
      <c r="M46" s="28">
        <v>50</v>
      </c>
      <c r="N46" s="28">
        <v>50</v>
      </c>
      <c r="O46" s="28">
        <v>8</v>
      </c>
      <c r="P46" s="30">
        <v>6.79</v>
      </c>
    </row>
    <row r="47" spans="1:16" x14ac:dyDescent="0.25">
      <c r="A47" s="25">
        <v>43445</v>
      </c>
      <c r="B47" s="26">
        <v>3.4</v>
      </c>
      <c r="C47" s="26">
        <v>8.9</v>
      </c>
      <c r="D47" s="26">
        <v>5.5</v>
      </c>
      <c r="E47" s="31"/>
      <c r="F47" s="28">
        <v>20161213</v>
      </c>
      <c r="G47" s="28">
        <v>1700</v>
      </c>
      <c r="H47" s="9">
        <v>6.8</v>
      </c>
      <c r="I47" s="119">
        <v>6.8</v>
      </c>
      <c r="J47" s="28">
        <v>7</v>
      </c>
      <c r="K47" s="28">
        <v>20161213</v>
      </c>
      <c r="L47" s="29" t="s">
        <v>225</v>
      </c>
      <c r="M47" s="28">
        <v>50</v>
      </c>
      <c r="N47" s="28">
        <v>50</v>
      </c>
      <c r="O47" s="28">
        <v>8</v>
      </c>
      <c r="P47" s="30">
        <v>6.72</v>
      </c>
    </row>
    <row r="48" spans="1:16" x14ac:dyDescent="0.25">
      <c r="A48" s="25">
        <v>43446</v>
      </c>
      <c r="B48" s="26">
        <v>3.8</v>
      </c>
      <c r="C48" s="26">
        <v>9.3000000000000007</v>
      </c>
      <c r="D48" s="26">
        <v>5.5</v>
      </c>
      <c r="E48" s="31"/>
      <c r="F48" s="28">
        <v>20161214</v>
      </c>
      <c r="G48" s="28">
        <v>1700</v>
      </c>
      <c r="H48" s="9">
        <v>5.3</v>
      </c>
      <c r="I48" s="119">
        <v>5.3</v>
      </c>
      <c r="J48" s="28">
        <v>6</v>
      </c>
      <c r="K48" s="28">
        <v>20161214</v>
      </c>
      <c r="L48" s="29" t="s">
        <v>225</v>
      </c>
      <c r="M48" s="28">
        <v>50</v>
      </c>
      <c r="N48" s="28">
        <v>50</v>
      </c>
      <c r="O48" s="28">
        <v>8</v>
      </c>
      <c r="P48" s="30">
        <v>6.65</v>
      </c>
    </row>
    <row r="49" spans="1:16" x14ac:dyDescent="0.25">
      <c r="A49" s="25">
        <v>43447</v>
      </c>
      <c r="B49" s="26">
        <v>3.8</v>
      </c>
      <c r="C49" s="26">
        <v>9.3000000000000007</v>
      </c>
      <c r="D49" s="26">
        <v>5.5</v>
      </c>
      <c r="E49" s="31"/>
      <c r="F49" s="28">
        <v>20161215</v>
      </c>
      <c r="G49" s="28">
        <v>1700</v>
      </c>
      <c r="H49" s="9">
        <v>3.1</v>
      </c>
      <c r="I49" s="119">
        <v>3.1</v>
      </c>
      <c r="J49" s="28">
        <v>7</v>
      </c>
      <c r="K49" s="28">
        <v>20161215</v>
      </c>
      <c r="L49" s="29" t="s">
        <v>225</v>
      </c>
      <c r="M49" s="28">
        <v>50</v>
      </c>
      <c r="N49" s="28">
        <v>50</v>
      </c>
      <c r="O49" s="28">
        <v>8</v>
      </c>
      <c r="P49" s="30">
        <v>6.6</v>
      </c>
    </row>
    <row r="50" spans="1:16" x14ac:dyDescent="0.25">
      <c r="A50" s="25">
        <v>43448</v>
      </c>
      <c r="B50" s="26">
        <v>3.4</v>
      </c>
      <c r="C50" s="26">
        <v>8.9</v>
      </c>
      <c r="D50" s="26">
        <v>5.5</v>
      </c>
      <c r="E50" s="31"/>
      <c r="F50" s="28">
        <v>20161216</v>
      </c>
      <c r="G50" s="28">
        <v>1700</v>
      </c>
      <c r="H50" s="9">
        <v>1.1000000000000001</v>
      </c>
      <c r="I50" s="119">
        <v>1.1000000000000001</v>
      </c>
      <c r="J50" s="28">
        <v>4</v>
      </c>
      <c r="K50" s="28">
        <v>20161216</v>
      </c>
      <c r="L50" s="29" t="s">
        <v>225</v>
      </c>
      <c r="M50" s="28">
        <v>50</v>
      </c>
      <c r="N50" s="28">
        <v>50</v>
      </c>
      <c r="O50" s="28">
        <v>8</v>
      </c>
      <c r="P50" s="30">
        <v>6.54</v>
      </c>
    </row>
    <row r="51" spans="1:16" x14ac:dyDescent="0.25">
      <c r="A51" s="25">
        <v>43449</v>
      </c>
      <c r="B51" s="26">
        <v>2.1</v>
      </c>
      <c r="C51" s="26">
        <v>7.6</v>
      </c>
      <c r="D51" s="26">
        <v>5.5</v>
      </c>
      <c r="E51" s="31"/>
      <c r="F51" s="28">
        <v>20161217</v>
      </c>
      <c r="G51" s="28">
        <v>1700</v>
      </c>
      <c r="H51" s="9">
        <v>3.2</v>
      </c>
      <c r="I51" s="119">
        <v>3.2</v>
      </c>
      <c r="J51" s="28">
        <v>2</v>
      </c>
      <c r="K51" s="28">
        <v>20161217</v>
      </c>
      <c r="L51" s="29" t="s">
        <v>225</v>
      </c>
      <c r="M51" s="28">
        <v>50</v>
      </c>
      <c r="N51" s="28">
        <v>50</v>
      </c>
      <c r="O51" s="28">
        <v>8</v>
      </c>
      <c r="P51" s="30">
        <v>6.49</v>
      </c>
    </row>
    <row r="52" spans="1:16" x14ac:dyDescent="0.25">
      <c r="A52" s="25">
        <v>43450</v>
      </c>
      <c r="B52" s="26">
        <v>1.5</v>
      </c>
      <c r="C52" s="26">
        <v>7</v>
      </c>
      <c r="D52" s="26">
        <v>5.5</v>
      </c>
      <c r="E52" s="31"/>
      <c r="F52" s="28">
        <v>20161218</v>
      </c>
      <c r="G52" s="28">
        <v>1700</v>
      </c>
      <c r="H52" s="9">
        <v>6.6</v>
      </c>
      <c r="I52" s="119">
        <v>6.6</v>
      </c>
      <c r="J52" s="28">
        <v>4</v>
      </c>
      <c r="K52" s="28">
        <v>20161218</v>
      </c>
      <c r="L52" s="29" t="s">
        <v>225</v>
      </c>
      <c r="M52" s="28">
        <v>50</v>
      </c>
      <c r="N52" s="28">
        <v>50</v>
      </c>
      <c r="O52" s="28">
        <v>8</v>
      </c>
      <c r="P52" s="30">
        <v>6.44</v>
      </c>
    </row>
    <row r="53" spans="1:16" x14ac:dyDescent="0.25">
      <c r="A53" s="25">
        <v>43451</v>
      </c>
      <c r="B53" s="26">
        <v>0.45</v>
      </c>
      <c r="C53" s="26">
        <v>6.3</v>
      </c>
      <c r="D53" s="26">
        <v>5.85</v>
      </c>
      <c r="E53" s="31"/>
      <c r="F53" s="28">
        <v>20161219</v>
      </c>
      <c r="G53" s="28">
        <v>1700</v>
      </c>
      <c r="H53" s="9">
        <v>7.8</v>
      </c>
      <c r="I53" s="119">
        <v>7.8</v>
      </c>
      <c r="J53" s="28">
        <v>3</v>
      </c>
      <c r="K53" s="28">
        <v>20161219</v>
      </c>
      <c r="L53" s="29" t="s">
        <v>225</v>
      </c>
      <c r="M53" s="28">
        <v>51</v>
      </c>
      <c r="N53" s="28">
        <v>51</v>
      </c>
      <c r="O53" s="28">
        <v>8</v>
      </c>
      <c r="P53" s="30">
        <v>6.4</v>
      </c>
    </row>
    <row r="54" spans="1:16" x14ac:dyDescent="0.25">
      <c r="A54" s="25">
        <v>43452</v>
      </c>
      <c r="B54" s="26">
        <v>-0.25</v>
      </c>
      <c r="C54" s="26">
        <v>5.6</v>
      </c>
      <c r="D54" s="26">
        <v>5.85</v>
      </c>
      <c r="E54" s="31"/>
      <c r="F54" s="28">
        <v>20161220</v>
      </c>
      <c r="G54" s="28">
        <v>1700</v>
      </c>
      <c r="H54" s="9">
        <v>7.9</v>
      </c>
      <c r="I54" s="119">
        <v>7.9</v>
      </c>
      <c r="J54" s="28">
        <v>8</v>
      </c>
      <c r="K54" s="28">
        <v>20161220</v>
      </c>
      <c r="L54" s="29" t="s">
        <v>225</v>
      </c>
      <c r="M54" s="28">
        <v>51</v>
      </c>
      <c r="N54" s="28">
        <v>51</v>
      </c>
      <c r="O54" s="28">
        <v>8</v>
      </c>
      <c r="P54" s="30">
        <v>6.37</v>
      </c>
    </row>
    <row r="55" spans="1:16" x14ac:dyDescent="0.25">
      <c r="A55" s="25">
        <v>43453</v>
      </c>
      <c r="B55" s="26">
        <v>0.95</v>
      </c>
      <c r="C55" s="26">
        <v>6.8</v>
      </c>
      <c r="D55" s="26">
        <v>5.85</v>
      </c>
      <c r="E55" s="31"/>
      <c r="F55" s="28">
        <v>20161221</v>
      </c>
      <c r="G55" s="28">
        <v>1700</v>
      </c>
      <c r="H55" s="9">
        <v>6.9</v>
      </c>
      <c r="I55" s="119">
        <v>6.9</v>
      </c>
      <c r="J55" s="28">
        <v>7</v>
      </c>
      <c r="K55" s="28">
        <v>20161221</v>
      </c>
      <c r="L55" s="29" t="s">
        <v>225</v>
      </c>
      <c r="M55" s="28">
        <v>51</v>
      </c>
      <c r="N55" s="28">
        <v>51</v>
      </c>
      <c r="O55" s="28">
        <v>8</v>
      </c>
      <c r="P55" s="30">
        <v>6.33</v>
      </c>
    </row>
    <row r="56" spans="1:16" x14ac:dyDescent="0.25">
      <c r="A56" s="25">
        <v>43454</v>
      </c>
      <c r="B56" s="26">
        <v>0.65</v>
      </c>
      <c r="C56" s="26">
        <v>6.5</v>
      </c>
      <c r="D56" s="26">
        <v>5.85</v>
      </c>
      <c r="E56" s="31"/>
      <c r="F56" s="28">
        <v>20161222</v>
      </c>
      <c r="G56" s="28">
        <v>1700</v>
      </c>
      <c r="H56" s="9">
        <v>8</v>
      </c>
      <c r="I56" s="119">
        <v>8</v>
      </c>
      <c r="J56" s="28">
        <v>8</v>
      </c>
      <c r="K56" s="28">
        <v>20161222</v>
      </c>
      <c r="L56" s="29" t="s">
        <v>225</v>
      </c>
      <c r="M56" s="28">
        <v>51</v>
      </c>
      <c r="N56" s="28">
        <v>51</v>
      </c>
      <c r="O56" s="28">
        <v>8</v>
      </c>
      <c r="P56" s="30">
        <v>6.31</v>
      </c>
    </row>
    <row r="57" spans="1:16" x14ac:dyDescent="0.25">
      <c r="A57" s="25">
        <v>43455</v>
      </c>
      <c r="B57" s="26">
        <v>1.85</v>
      </c>
      <c r="C57" s="26">
        <v>7.7</v>
      </c>
      <c r="D57" s="26">
        <v>5.85</v>
      </c>
      <c r="E57" s="31"/>
      <c r="F57" s="28">
        <v>20161223</v>
      </c>
      <c r="G57" s="28">
        <v>1700</v>
      </c>
      <c r="H57" s="9">
        <v>9.1</v>
      </c>
      <c r="I57" s="119">
        <v>9.1</v>
      </c>
      <c r="J57" s="28">
        <v>17</v>
      </c>
      <c r="K57" s="28">
        <v>20161223</v>
      </c>
      <c r="L57" s="29" t="s">
        <v>225</v>
      </c>
      <c r="M57" s="28">
        <v>51</v>
      </c>
      <c r="N57" s="28">
        <v>51</v>
      </c>
      <c r="O57" s="28">
        <v>8</v>
      </c>
      <c r="P57" s="30">
        <v>6.28</v>
      </c>
    </row>
    <row r="58" spans="1:16" x14ac:dyDescent="0.25">
      <c r="A58" s="25">
        <v>43456</v>
      </c>
      <c r="B58" s="26">
        <v>2.15</v>
      </c>
      <c r="C58" s="26">
        <v>8</v>
      </c>
      <c r="D58" s="26">
        <v>5.85</v>
      </c>
      <c r="E58" s="31"/>
      <c r="F58" s="28">
        <v>20161224</v>
      </c>
      <c r="G58" s="28">
        <v>1700</v>
      </c>
      <c r="H58" s="9">
        <v>7.9</v>
      </c>
      <c r="I58" s="119">
        <v>7.9</v>
      </c>
      <c r="J58" s="28">
        <v>15</v>
      </c>
      <c r="K58" s="28">
        <v>20161224</v>
      </c>
      <c r="L58" s="29" t="s">
        <v>225</v>
      </c>
      <c r="M58" s="28">
        <v>51</v>
      </c>
      <c r="N58" s="28">
        <v>51</v>
      </c>
      <c r="O58" s="28">
        <v>8</v>
      </c>
      <c r="P58" s="30">
        <v>6.26</v>
      </c>
    </row>
    <row r="59" spans="1:16" x14ac:dyDescent="0.25">
      <c r="A59" s="25">
        <v>43457</v>
      </c>
      <c r="B59" s="26">
        <v>4.25</v>
      </c>
      <c r="C59" s="26">
        <v>10.1</v>
      </c>
      <c r="D59" s="26">
        <v>5.85</v>
      </c>
      <c r="E59" s="31"/>
      <c r="F59" s="28">
        <v>20161225</v>
      </c>
      <c r="G59" s="28">
        <v>1700</v>
      </c>
      <c r="H59" s="9">
        <v>8.3000000000000007</v>
      </c>
      <c r="I59" s="119">
        <v>8.3000000000000007</v>
      </c>
      <c r="J59" s="28">
        <v>14</v>
      </c>
      <c r="K59" s="28">
        <v>20161225</v>
      </c>
      <c r="L59" s="29" t="s">
        <v>225</v>
      </c>
      <c r="M59" s="28">
        <v>51</v>
      </c>
      <c r="N59" s="28">
        <v>51</v>
      </c>
      <c r="O59" s="28">
        <v>8</v>
      </c>
      <c r="P59" s="30">
        <v>6.24</v>
      </c>
    </row>
    <row r="60" spans="1:16" x14ac:dyDescent="0.25">
      <c r="A60" s="25">
        <v>43458</v>
      </c>
      <c r="B60" s="26">
        <v>2.2000000000000002</v>
      </c>
      <c r="C60" s="26">
        <v>8.1999999999999993</v>
      </c>
      <c r="D60" s="26">
        <v>6</v>
      </c>
      <c r="E60" s="31"/>
      <c r="F60" s="28">
        <v>20161226</v>
      </c>
      <c r="G60" s="28">
        <v>1700</v>
      </c>
      <c r="H60" s="9">
        <v>3.8</v>
      </c>
      <c r="I60" s="119">
        <v>3.8</v>
      </c>
      <c r="J60" s="28">
        <v>11</v>
      </c>
      <c r="K60" s="28">
        <v>20161226</v>
      </c>
      <c r="L60" s="29" t="s">
        <v>225</v>
      </c>
      <c r="M60" s="28">
        <v>52</v>
      </c>
      <c r="N60" s="28">
        <v>52</v>
      </c>
      <c r="O60" s="28">
        <v>8</v>
      </c>
      <c r="P60" s="30">
        <v>6.22</v>
      </c>
    </row>
    <row r="61" spans="1:16" x14ac:dyDescent="0.25">
      <c r="A61" s="25">
        <v>43459</v>
      </c>
      <c r="B61" s="26">
        <v>-0.4</v>
      </c>
      <c r="C61" s="26">
        <v>5.6</v>
      </c>
      <c r="D61" s="26">
        <v>6</v>
      </c>
      <c r="E61" s="31"/>
      <c r="F61" s="28">
        <v>20161227</v>
      </c>
      <c r="G61" s="28">
        <v>1700</v>
      </c>
      <c r="H61" s="9">
        <v>7.7</v>
      </c>
      <c r="I61" s="119">
        <v>7.7</v>
      </c>
      <c r="J61" s="28">
        <v>3</v>
      </c>
      <c r="K61" s="28">
        <v>20161227</v>
      </c>
      <c r="L61" s="29" t="s">
        <v>225</v>
      </c>
      <c r="M61" s="28">
        <v>52</v>
      </c>
      <c r="N61" s="28">
        <v>52</v>
      </c>
      <c r="O61" s="28">
        <v>8</v>
      </c>
      <c r="P61" s="30">
        <v>6.2</v>
      </c>
    </row>
    <row r="62" spans="1:16" x14ac:dyDescent="0.25">
      <c r="A62" s="25">
        <v>43460</v>
      </c>
      <c r="B62" s="26">
        <v>-2.1</v>
      </c>
      <c r="C62" s="26">
        <v>3.9</v>
      </c>
      <c r="D62" s="26">
        <v>6</v>
      </c>
      <c r="E62" s="31"/>
      <c r="F62" s="28">
        <v>20161228</v>
      </c>
      <c r="G62" s="28">
        <v>1700</v>
      </c>
      <c r="H62" s="9">
        <v>8.6</v>
      </c>
      <c r="I62" s="119">
        <v>8.6</v>
      </c>
      <c r="J62" s="28">
        <v>4</v>
      </c>
      <c r="K62" s="28">
        <v>20161228</v>
      </c>
      <c r="L62" s="29" t="s">
        <v>225</v>
      </c>
      <c r="M62" s="28">
        <v>52</v>
      </c>
      <c r="N62" s="28">
        <v>52</v>
      </c>
      <c r="O62" s="28">
        <v>8</v>
      </c>
      <c r="P62" s="30">
        <v>6.19</v>
      </c>
    </row>
    <row r="63" spans="1:16" x14ac:dyDescent="0.25">
      <c r="A63" s="25">
        <v>43461</v>
      </c>
      <c r="B63" s="26">
        <v>-2.4</v>
      </c>
      <c r="C63" s="26">
        <v>3.6</v>
      </c>
      <c r="D63" s="26">
        <v>6</v>
      </c>
      <c r="E63" s="31"/>
      <c r="F63" s="28">
        <v>20161229</v>
      </c>
      <c r="G63" s="28">
        <v>1700</v>
      </c>
      <c r="H63" s="9">
        <v>7.2</v>
      </c>
      <c r="I63" s="119">
        <v>7.2</v>
      </c>
      <c r="J63" s="28">
        <v>4</v>
      </c>
      <c r="K63" s="28">
        <v>20161229</v>
      </c>
      <c r="L63" s="29" t="s">
        <v>225</v>
      </c>
      <c r="M63" s="28">
        <v>52</v>
      </c>
      <c r="N63" s="28">
        <v>52</v>
      </c>
      <c r="O63" s="28">
        <v>8</v>
      </c>
      <c r="P63" s="30">
        <v>6.17</v>
      </c>
    </row>
    <row r="64" spans="1:16" x14ac:dyDescent="0.25">
      <c r="A64" s="25">
        <v>43462</v>
      </c>
      <c r="B64" s="26">
        <v>-1.7</v>
      </c>
      <c r="C64" s="26">
        <v>4.3</v>
      </c>
      <c r="D64" s="26">
        <v>6</v>
      </c>
      <c r="E64" s="31"/>
      <c r="F64" s="28">
        <v>20161230</v>
      </c>
      <c r="G64" s="28">
        <v>1700</v>
      </c>
      <c r="H64" s="9">
        <v>8.6</v>
      </c>
      <c r="I64" s="119">
        <v>8.6</v>
      </c>
      <c r="J64" s="28">
        <v>5</v>
      </c>
      <c r="K64" s="28">
        <v>20161230</v>
      </c>
      <c r="L64" s="29" t="s">
        <v>225</v>
      </c>
      <c r="M64" s="28">
        <v>52</v>
      </c>
      <c r="N64" s="28">
        <v>52</v>
      </c>
      <c r="O64" s="28">
        <v>8</v>
      </c>
      <c r="P64" s="30">
        <v>6.17</v>
      </c>
    </row>
    <row r="65" spans="1:16" x14ac:dyDescent="0.25">
      <c r="A65" s="25">
        <v>43463</v>
      </c>
      <c r="B65" s="26">
        <v>0.1</v>
      </c>
      <c r="C65" s="26">
        <v>6.1</v>
      </c>
      <c r="D65" s="26">
        <v>6</v>
      </c>
      <c r="E65" s="31"/>
      <c r="F65" s="28">
        <v>20161231</v>
      </c>
      <c r="G65" s="28">
        <v>1700</v>
      </c>
      <c r="H65" s="9">
        <v>10</v>
      </c>
      <c r="I65" s="119">
        <v>10</v>
      </c>
      <c r="J65" s="28">
        <v>7</v>
      </c>
      <c r="K65" s="28">
        <v>20161231</v>
      </c>
      <c r="L65" s="29" t="s">
        <v>225</v>
      </c>
      <c r="M65" s="28">
        <v>52</v>
      </c>
      <c r="N65" s="28">
        <v>52</v>
      </c>
      <c r="O65" s="28">
        <v>8</v>
      </c>
      <c r="P65" s="30">
        <v>6.16</v>
      </c>
    </row>
    <row r="66" spans="1:16" x14ac:dyDescent="0.25">
      <c r="A66" s="25">
        <v>43464</v>
      </c>
      <c r="B66" s="26">
        <v>-0.4</v>
      </c>
      <c r="C66" s="26">
        <v>5.6</v>
      </c>
      <c r="D66" s="26">
        <v>6</v>
      </c>
      <c r="E66" s="31"/>
      <c r="F66" s="28">
        <v>20170101</v>
      </c>
      <c r="G66" s="28">
        <v>1700</v>
      </c>
      <c r="H66" s="9">
        <v>10.1</v>
      </c>
      <c r="I66" s="119">
        <v>10.1</v>
      </c>
      <c r="J66" s="28">
        <v>9</v>
      </c>
      <c r="K66" s="28">
        <v>20170101</v>
      </c>
      <c r="L66" s="29" t="s">
        <v>225</v>
      </c>
      <c r="M66" s="28">
        <v>52</v>
      </c>
      <c r="N66" s="28">
        <v>52</v>
      </c>
      <c r="O66" s="28">
        <v>8</v>
      </c>
      <c r="P66" s="30">
        <v>6.17</v>
      </c>
    </row>
    <row r="67" spans="1:16" x14ac:dyDescent="0.25">
      <c r="A67" s="25">
        <v>43465</v>
      </c>
      <c r="B67" s="26">
        <v>-2.1</v>
      </c>
      <c r="C67" s="26">
        <v>4.0999999999999996</v>
      </c>
      <c r="D67" s="26">
        <v>6.2</v>
      </c>
      <c r="E67" s="31"/>
      <c r="F67" s="28">
        <v>20170102</v>
      </c>
      <c r="G67" s="28">
        <v>1700</v>
      </c>
      <c r="H67" s="9">
        <v>9.4</v>
      </c>
      <c r="I67" s="119">
        <v>9.4</v>
      </c>
      <c r="J67" s="28">
        <v>5</v>
      </c>
      <c r="K67" s="28">
        <v>20170102</v>
      </c>
      <c r="L67" s="29" t="s">
        <v>225</v>
      </c>
      <c r="M67" s="28">
        <v>1</v>
      </c>
      <c r="N67" s="28">
        <v>1</v>
      </c>
      <c r="O67" s="28">
        <v>9</v>
      </c>
      <c r="P67" s="30">
        <v>6.18</v>
      </c>
    </row>
    <row r="68" spans="1:16" x14ac:dyDescent="0.25">
      <c r="A68" s="25">
        <v>43466</v>
      </c>
      <c r="B68" s="26">
        <v>-1.9</v>
      </c>
      <c r="C68" s="26">
        <v>4.3</v>
      </c>
      <c r="D68" s="26">
        <v>6.2</v>
      </c>
      <c r="E68" s="31"/>
      <c r="F68" s="28">
        <v>20170103</v>
      </c>
      <c r="G68" s="28">
        <v>1700</v>
      </c>
      <c r="H68" s="9">
        <v>7.3</v>
      </c>
      <c r="I68" s="119">
        <v>7.3</v>
      </c>
      <c r="J68" s="28">
        <v>9</v>
      </c>
      <c r="K68" s="28">
        <v>20170103</v>
      </c>
      <c r="L68" s="29" t="s">
        <v>225</v>
      </c>
      <c r="M68" s="28">
        <v>1</v>
      </c>
      <c r="N68" s="28">
        <v>1</v>
      </c>
      <c r="O68" s="28">
        <v>9</v>
      </c>
      <c r="P68" s="30">
        <v>6.19</v>
      </c>
    </row>
    <row r="69" spans="1:16" x14ac:dyDescent="0.25">
      <c r="A69" s="25">
        <v>43467</v>
      </c>
      <c r="B69" s="26">
        <v>-1.3</v>
      </c>
      <c r="C69" s="26">
        <v>4.9000000000000004</v>
      </c>
      <c r="D69" s="26">
        <v>6.2</v>
      </c>
      <c r="E69" s="31"/>
      <c r="F69" s="28">
        <v>20170104</v>
      </c>
      <c r="G69" s="28">
        <v>1700</v>
      </c>
      <c r="H69" s="9">
        <v>3.3</v>
      </c>
      <c r="I69" s="119">
        <v>3.3</v>
      </c>
      <c r="J69" s="28">
        <v>5</v>
      </c>
      <c r="K69" s="28">
        <v>20170104</v>
      </c>
      <c r="L69" s="29" t="s">
        <v>225</v>
      </c>
      <c r="M69" s="28">
        <v>1</v>
      </c>
      <c r="N69" s="28">
        <v>1</v>
      </c>
      <c r="O69" s="28">
        <v>9</v>
      </c>
      <c r="P69" s="30">
        <v>6.21</v>
      </c>
    </row>
    <row r="70" spans="1:16" x14ac:dyDescent="0.25">
      <c r="A70" s="25">
        <v>43468</v>
      </c>
      <c r="B70" s="26">
        <v>-3.4</v>
      </c>
      <c r="C70" s="26">
        <v>2.8</v>
      </c>
      <c r="D70" s="26">
        <v>6.2</v>
      </c>
      <c r="E70" s="32"/>
      <c r="F70" s="28">
        <v>20170105</v>
      </c>
      <c r="G70" s="28">
        <v>1700</v>
      </c>
      <c r="H70" s="9">
        <v>3</v>
      </c>
      <c r="I70" s="119">
        <v>3</v>
      </c>
      <c r="J70" s="28">
        <v>3</v>
      </c>
      <c r="K70" s="28">
        <v>20170105</v>
      </c>
      <c r="L70" s="29" t="s">
        <v>225</v>
      </c>
      <c r="M70" s="28">
        <v>1</v>
      </c>
      <c r="N70" s="28">
        <v>1</v>
      </c>
      <c r="O70" s="28">
        <v>9</v>
      </c>
      <c r="P70" s="30">
        <v>6.24</v>
      </c>
    </row>
    <row r="71" spans="1:16" x14ac:dyDescent="0.25">
      <c r="A71" s="25">
        <v>43469</v>
      </c>
      <c r="B71" s="26">
        <v>-2.5</v>
      </c>
      <c r="C71" s="26">
        <v>3.7</v>
      </c>
      <c r="D71" s="26">
        <v>6.2</v>
      </c>
      <c r="E71" s="31"/>
      <c r="F71" s="28">
        <v>20170106</v>
      </c>
      <c r="G71" s="28">
        <v>1700</v>
      </c>
      <c r="H71" s="9">
        <v>3.2</v>
      </c>
      <c r="I71" s="119">
        <v>3.2</v>
      </c>
      <c r="J71" s="28">
        <v>7</v>
      </c>
      <c r="K71" s="28">
        <v>20170106</v>
      </c>
      <c r="L71" s="29" t="s">
        <v>225</v>
      </c>
      <c r="M71" s="28">
        <v>1</v>
      </c>
      <c r="N71" s="28">
        <v>1</v>
      </c>
      <c r="O71" s="28">
        <v>9</v>
      </c>
      <c r="P71" s="30">
        <v>6.27</v>
      </c>
    </row>
    <row r="72" spans="1:16" x14ac:dyDescent="0.25">
      <c r="A72" s="25">
        <v>43470</v>
      </c>
      <c r="B72" s="26">
        <v>0.1</v>
      </c>
      <c r="C72" s="26">
        <v>6.3</v>
      </c>
      <c r="D72" s="26">
        <v>6.2</v>
      </c>
      <c r="E72" s="31"/>
      <c r="F72" s="28">
        <v>20170107</v>
      </c>
      <c r="G72" s="28">
        <v>1700</v>
      </c>
      <c r="H72" s="9">
        <v>5.0999999999999996</v>
      </c>
      <c r="I72" s="119">
        <v>5.0999999999999996</v>
      </c>
      <c r="J72" s="28">
        <v>3</v>
      </c>
      <c r="K72" s="28">
        <v>20170107</v>
      </c>
      <c r="L72" s="29" t="s">
        <v>225</v>
      </c>
      <c r="M72" s="28">
        <v>1</v>
      </c>
      <c r="N72" s="28">
        <v>1</v>
      </c>
      <c r="O72" s="28">
        <v>9</v>
      </c>
      <c r="P72" s="30">
        <v>6.3</v>
      </c>
    </row>
    <row r="73" spans="1:16" x14ac:dyDescent="0.25">
      <c r="A73" s="25">
        <v>43471</v>
      </c>
      <c r="B73" s="26">
        <v>1</v>
      </c>
      <c r="C73" s="26">
        <v>7.2</v>
      </c>
      <c r="D73" s="26">
        <v>6.2</v>
      </c>
      <c r="E73" s="31"/>
      <c r="F73" s="28">
        <v>20170108</v>
      </c>
      <c r="G73" s="28">
        <v>1700</v>
      </c>
      <c r="H73" s="9">
        <v>9</v>
      </c>
      <c r="I73" s="119">
        <v>9</v>
      </c>
      <c r="J73" s="28">
        <v>4</v>
      </c>
      <c r="K73" s="28">
        <v>20170108</v>
      </c>
      <c r="L73" s="29" t="s">
        <v>225</v>
      </c>
      <c r="M73" s="28">
        <v>1</v>
      </c>
      <c r="N73" s="28">
        <v>1</v>
      </c>
      <c r="O73" s="28">
        <v>9</v>
      </c>
      <c r="P73" s="30">
        <v>6.34</v>
      </c>
    </row>
    <row r="74" spans="1:16" x14ac:dyDescent="0.25">
      <c r="A74" s="25">
        <v>43472</v>
      </c>
      <c r="B74" s="26">
        <v>1.1499999999999999</v>
      </c>
      <c r="C74" s="26">
        <v>7.4</v>
      </c>
      <c r="D74" s="26">
        <v>6.25</v>
      </c>
      <c r="E74" s="31"/>
      <c r="F74" s="28">
        <v>20170109</v>
      </c>
      <c r="G74" s="28">
        <v>1700</v>
      </c>
      <c r="H74" s="9">
        <v>10.5</v>
      </c>
      <c r="I74" s="119">
        <v>10.5</v>
      </c>
      <c r="J74" s="28">
        <v>10</v>
      </c>
      <c r="K74" s="28">
        <v>20170109</v>
      </c>
      <c r="L74" s="29" t="s">
        <v>225</v>
      </c>
      <c r="M74" s="28">
        <v>2</v>
      </c>
      <c r="N74" s="28">
        <v>2</v>
      </c>
      <c r="O74" s="28">
        <v>9</v>
      </c>
      <c r="P74" s="30">
        <v>6.38</v>
      </c>
    </row>
    <row r="75" spans="1:16" x14ac:dyDescent="0.25">
      <c r="A75" s="25">
        <v>43473</v>
      </c>
      <c r="B75" s="26">
        <v>1.25</v>
      </c>
      <c r="C75" s="26">
        <v>7.5</v>
      </c>
      <c r="D75" s="26">
        <v>6.25</v>
      </c>
      <c r="E75" s="31"/>
      <c r="F75" s="28">
        <v>20170110</v>
      </c>
      <c r="G75" s="28">
        <v>1700</v>
      </c>
      <c r="H75" s="9">
        <v>6.3</v>
      </c>
      <c r="I75" s="119">
        <v>6.3</v>
      </c>
      <c r="J75" s="28">
        <v>9</v>
      </c>
      <c r="K75" s="28">
        <v>20170110</v>
      </c>
      <c r="L75" s="29" t="s">
        <v>225</v>
      </c>
      <c r="M75" s="28">
        <v>2</v>
      </c>
      <c r="N75" s="28">
        <v>2</v>
      </c>
      <c r="O75" s="28">
        <v>9</v>
      </c>
      <c r="P75" s="30">
        <v>6.42</v>
      </c>
    </row>
    <row r="76" spans="1:16" x14ac:dyDescent="0.25">
      <c r="A76" s="25">
        <v>43474</v>
      </c>
      <c r="B76" s="26">
        <v>1.55</v>
      </c>
      <c r="C76" s="26">
        <v>7.8</v>
      </c>
      <c r="D76" s="26">
        <v>6.25</v>
      </c>
      <c r="E76" s="27"/>
      <c r="F76" s="28">
        <v>20170111</v>
      </c>
      <c r="G76" s="28">
        <v>1700</v>
      </c>
      <c r="H76" s="9">
        <v>3.4</v>
      </c>
      <c r="I76" s="119">
        <v>3.4</v>
      </c>
      <c r="J76" s="28">
        <v>13</v>
      </c>
      <c r="K76" s="28">
        <v>20170111</v>
      </c>
      <c r="L76" s="29" t="s">
        <v>225</v>
      </c>
      <c r="M76" s="28">
        <v>2</v>
      </c>
      <c r="N76" s="28">
        <v>2</v>
      </c>
      <c r="O76" s="28">
        <v>9</v>
      </c>
      <c r="P76" s="30">
        <v>6.46</v>
      </c>
    </row>
    <row r="77" spans="1:16" x14ac:dyDescent="0.25">
      <c r="A77" s="25">
        <v>43475</v>
      </c>
      <c r="B77" s="26">
        <v>-0.45</v>
      </c>
      <c r="C77" s="26">
        <v>5.8</v>
      </c>
      <c r="D77" s="26">
        <v>6.25</v>
      </c>
      <c r="E77" s="31"/>
      <c r="F77" s="28">
        <v>20170112</v>
      </c>
      <c r="G77" s="28">
        <v>1700</v>
      </c>
      <c r="H77" s="9">
        <v>6.5</v>
      </c>
      <c r="I77" s="119">
        <v>6.5</v>
      </c>
      <c r="J77" s="28">
        <v>8</v>
      </c>
      <c r="K77" s="28">
        <v>20170112</v>
      </c>
      <c r="L77" s="29" t="s">
        <v>225</v>
      </c>
      <c r="M77" s="28">
        <v>2</v>
      </c>
      <c r="N77" s="28">
        <v>2</v>
      </c>
      <c r="O77" s="28">
        <v>9</v>
      </c>
      <c r="P77" s="30">
        <v>6.49</v>
      </c>
    </row>
    <row r="78" spans="1:16" x14ac:dyDescent="0.25">
      <c r="A78" s="25">
        <v>43476</v>
      </c>
      <c r="B78" s="26">
        <v>-1.55</v>
      </c>
      <c r="C78" s="26">
        <v>4.7</v>
      </c>
      <c r="D78" s="26">
        <v>6.25</v>
      </c>
      <c r="E78" s="31"/>
      <c r="F78" s="28">
        <v>20170113</v>
      </c>
      <c r="G78" s="28">
        <v>1700</v>
      </c>
      <c r="H78" s="9">
        <v>7.5</v>
      </c>
      <c r="I78" s="119">
        <v>7.5</v>
      </c>
      <c r="J78" s="28">
        <v>11</v>
      </c>
      <c r="K78" s="28">
        <v>20170113</v>
      </c>
      <c r="L78" s="29" t="s">
        <v>225</v>
      </c>
      <c r="M78" s="28">
        <v>2</v>
      </c>
      <c r="N78" s="28">
        <v>2</v>
      </c>
      <c r="O78" s="28">
        <v>9</v>
      </c>
      <c r="P78" s="30">
        <v>6.52</v>
      </c>
    </row>
    <row r="79" spans="1:16" x14ac:dyDescent="0.25">
      <c r="A79" s="25">
        <v>43477</v>
      </c>
      <c r="B79" s="26">
        <v>-1.85</v>
      </c>
      <c r="C79" s="26">
        <v>4.4000000000000004</v>
      </c>
      <c r="D79" s="26">
        <v>6.25</v>
      </c>
      <c r="E79" s="31"/>
      <c r="F79" s="28">
        <v>20170114</v>
      </c>
      <c r="G79" s="28">
        <v>1700</v>
      </c>
      <c r="H79" s="9">
        <v>9.5</v>
      </c>
      <c r="I79" s="119">
        <v>9.5</v>
      </c>
      <c r="J79" s="28">
        <v>6</v>
      </c>
      <c r="K79" s="28">
        <v>20170114</v>
      </c>
      <c r="L79" s="29" t="s">
        <v>225</v>
      </c>
      <c r="M79" s="28">
        <v>2</v>
      </c>
      <c r="N79" s="28">
        <v>2</v>
      </c>
      <c r="O79" s="28">
        <v>9</v>
      </c>
      <c r="P79" s="30">
        <v>6.58</v>
      </c>
    </row>
    <row r="80" spans="1:16" x14ac:dyDescent="0.25">
      <c r="A80" s="25">
        <v>43478</v>
      </c>
      <c r="B80" s="26">
        <v>-0.25</v>
      </c>
      <c r="C80" s="26">
        <v>6</v>
      </c>
      <c r="D80" s="26">
        <v>6.25</v>
      </c>
      <c r="E80" s="31"/>
      <c r="F80" s="28">
        <v>20170115</v>
      </c>
      <c r="G80" s="28">
        <v>1700</v>
      </c>
      <c r="H80" s="9">
        <v>9.8000000000000007</v>
      </c>
      <c r="I80" s="119">
        <v>9.8000000000000007</v>
      </c>
      <c r="J80" s="28">
        <v>7</v>
      </c>
      <c r="K80" s="28">
        <v>20170115</v>
      </c>
      <c r="L80" s="29" t="s">
        <v>225</v>
      </c>
      <c r="M80" s="28">
        <v>2</v>
      </c>
      <c r="N80" s="28">
        <v>2</v>
      </c>
      <c r="O80" s="28">
        <v>9</v>
      </c>
      <c r="P80" s="30">
        <v>6.59</v>
      </c>
    </row>
    <row r="81" spans="1:16" x14ac:dyDescent="0.25">
      <c r="A81" s="25">
        <v>43479</v>
      </c>
      <c r="B81" s="26">
        <v>0.4</v>
      </c>
      <c r="C81" s="26">
        <v>6.5</v>
      </c>
      <c r="D81" s="26">
        <v>6.1</v>
      </c>
      <c r="E81" s="31"/>
      <c r="F81" s="28">
        <v>20170116</v>
      </c>
      <c r="G81" s="28">
        <v>1700</v>
      </c>
      <c r="H81" s="9">
        <v>7.3</v>
      </c>
      <c r="I81" s="119">
        <v>7.3</v>
      </c>
      <c r="J81" s="28">
        <v>4</v>
      </c>
      <c r="K81" s="28">
        <v>20170116</v>
      </c>
      <c r="L81" s="29" t="s">
        <v>225</v>
      </c>
      <c r="M81" s="28">
        <v>3</v>
      </c>
      <c r="N81" s="28">
        <v>3</v>
      </c>
      <c r="O81" s="28">
        <v>9</v>
      </c>
      <c r="P81" s="30">
        <v>6.59</v>
      </c>
    </row>
    <row r="82" spans="1:16" x14ac:dyDescent="0.25">
      <c r="A82" s="25">
        <v>43480</v>
      </c>
      <c r="B82" s="26">
        <v>-0.2</v>
      </c>
      <c r="C82" s="26">
        <v>5.9</v>
      </c>
      <c r="D82" s="26">
        <v>6.1</v>
      </c>
      <c r="E82" s="31"/>
      <c r="F82" s="28">
        <v>20170117</v>
      </c>
      <c r="G82" s="28">
        <v>1700</v>
      </c>
      <c r="H82" s="9">
        <v>8.9</v>
      </c>
      <c r="I82" s="119">
        <v>8.9</v>
      </c>
      <c r="J82" s="28">
        <v>5</v>
      </c>
      <c r="K82" s="28">
        <v>20170117</v>
      </c>
      <c r="L82" s="29" t="s">
        <v>225</v>
      </c>
      <c r="M82" s="28">
        <v>3</v>
      </c>
      <c r="N82" s="28">
        <v>3</v>
      </c>
      <c r="O82" s="28">
        <v>9</v>
      </c>
      <c r="P82" s="30">
        <v>6.59</v>
      </c>
    </row>
    <row r="83" spans="1:16" x14ac:dyDescent="0.25">
      <c r="A83" s="25">
        <v>43481</v>
      </c>
      <c r="B83" s="26">
        <v>-0.6</v>
      </c>
      <c r="C83" s="26">
        <v>5.5</v>
      </c>
      <c r="D83" s="26">
        <v>6.1</v>
      </c>
      <c r="E83" s="31"/>
      <c r="F83" s="28">
        <v>20170118</v>
      </c>
      <c r="G83" s="28">
        <v>1700</v>
      </c>
      <c r="H83" s="9">
        <v>5.3</v>
      </c>
      <c r="I83" s="119">
        <v>5.3</v>
      </c>
      <c r="J83" s="28">
        <v>3</v>
      </c>
      <c r="K83" s="28">
        <v>20170118</v>
      </c>
      <c r="L83" s="29" t="s">
        <v>225</v>
      </c>
      <c r="M83" s="28">
        <v>3</v>
      </c>
      <c r="N83" s="28">
        <v>3</v>
      </c>
      <c r="O83" s="28">
        <v>9</v>
      </c>
      <c r="P83" s="30">
        <v>6.58</v>
      </c>
    </row>
    <row r="84" spans="1:16" x14ac:dyDescent="0.25">
      <c r="A84" s="25">
        <v>43482</v>
      </c>
      <c r="B84" s="26">
        <v>-0.8</v>
      </c>
      <c r="C84" s="26">
        <v>5.3</v>
      </c>
      <c r="D84" s="26">
        <v>6.1</v>
      </c>
      <c r="E84" s="31"/>
      <c r="F84" s="28">
        <v>20170119</v>
      </c>
      <c r="G84" s="28">
        <v>1700</v>
      </c>
      <c r="H84" s="9">
        <v>2.5</v>
      </c>
      <c r="I84" s="119">
        <v>2.5</v>
      </c>
      <c r="J84" s="28">
        <v>4</v>
      </c>
      <c r="K84" s="28">
        <v>20170119</v>
      </c>
      <c r="L84" s="29" t="s">
        <v>225</v>
      </c>
      <c r="M84" s="28">
        <v>3</v>
      </c>
      <c r="N84" s="28">
        <v>3</v>
      </c>
      <c r="O84" s="28">
        <v>9</v>
      </c>
      <c r="P84" s="30">
        <v>6.57</v>
      </c>
    </row>
    <row r="85" spans="1:16" x14ac:dyDescent="0.25">
      <c r="A85" s="25">
        <v>43483</v>
      </c>
      <c r="B85" s="26">
        <v>-1.6</v>
      </c>
      <c r="C85" s="26">
        <v>4.5</v>
      </c>
      <c r="D85" s="26">
        <v>6.1</v>
      </c>
      <c r="E85" s="31"/>
      <c r="F85" s="28">
        <v>20170120</v>
      </c>
      <c r="G85" s="28">
        <v>1700</v>
      </c>
      <c r="H85" s="9">
        <v>3.9</v>
      </c>
      <c r="I85" s="119">
        <v>3.9</v>
      </c>
      <c r="J85" s="28">
        <v>4</v>
      </c>
      <c r="K85" s="28">
        <v>20170120</v>
      </c>
      <c r="L85" s="29" t="s">
        <v>225</v>
      </c>
      <c r="M85" s="28">
        <v>3</v>
      </c>
      <c r="N85" s="28">
        <v>3</v>
      </c>
      <c r="O85" s="28">
        <v>9</v>
      </c>
      <c r="P85" s="30">
        <v>6.56</v>
      </c>
    </row>
    <row r="86" spans="1:16" x14ac:dyDescent="0.25">
      <c r="A86" s="25">
        <v>43484</v>
      </c>
      <c r="B86" s="26">
        <v>-3</v>
      </c>
      <c r="C86" s="26">
        <v>3.1</v>
      </c>
      <c r="D86" s="26">
        <v>6.1</v>
      </c>
      <c r="E86" s="31"/>
      <c r="F86" s="28">
        <v>20170121</v>
      </c>
      <c r="G86" s="28">
        <v>1700</v>
      </c>
      <c r="H86" s="9">
        <v>4.2</v>
      </c>
      <c r="I86" s="119">
        <v>4.2</v>
      </c>
      <c r="J86" s="28">
        <v>4</v>
      </c>
      <c r="K86" s="28">
        <v>20170121</v>
      </c>
      <c r="L86" s="29" t="s">
        <v>225</v>
      </c>
      <c r="M86" s="28">
        <v>3</v>
      </c>
      <c r="N86" s="28">
        <v>3</v>
      </c>
      <c r="O86" s="28">
        <v>9</v>
      </c>
      <c r="P86" s="30">
        <v>6.54</v>
      </c>
    </row>
    <row r="87" spans="1:16" x14ac:dyDescent="0.25">
      <c r="A87" s="25">
        <v>43485</v>
      </c>
      <c r="B87" s="26">
        <v>-3.6</v>
      </c>
      <c r="C87" s="26">
        <v>2.5</v>
      </c>
      <c r="D87" s="26">
        <v>6.1</v>
      </c>
      <c r="E87" s="31"/>
      <c r="F87" s="28">
        <v>20170122</v>
      </c>
      <c r="G87" s="28">
        <v>1700</v>
      </c>
      <c r="H87" s="9">
        <v>4</v>
      </c>
      <c r="I87" s="119">
        <v>4</v>
      </c>
      <c r="J87" s="28">
        <v>3</v>
      </c>
      <c r="K87" s="28">
        <v>20170122</v>
      </c>
      <c r="L87" s="29" t="s">
        <v>225</v>
      </c>
      <c r="M87" s="28">
        <v>3</v>
      </c>
      <c r="N87" s="28">
        <v>3</v>
      </c>
      <c r="O87" s="28">
        <v>9</v>
      </c>
      <c r="P87" s="30">
        <v>6.53</v>
      </c>
    </row>
    <row r="88" spans="1:16" x14ac:dyDescent="0.25">
      <c r="A88" s="25">
        <v>43486</v>
      </c>
      <c r="B88" s="26">
        <v>-3</v>
      </c>
      <c r="C88" s="26">
        <v>2.5</v>
      </c>
      <c r="D88" s="26">
        <v>5.5</v>
      </c>
      <c r="E88" s="31"/>
      <c r="F88" s="28">
        <v>20170123</v>
      </c>
      <c r="G88" s="28">
        <v>1700</v>
      </c>
      <c r="H88" s="9">
        <v>4.7</v>
      </c>
      <c r="I88" s="119">
        <v>4.7</v>
      </c>
      <c r="J88" s="28">
        <v>2</v>
      </c>
      <c r="K88" s="28">
        <v>20170123</v>
      </c>
      <c r="L88" s="29" t="s">
        <v>225</v>
      </c>
      <c r="M88" s="28">
        <v>4</v>
      </c>
      <c r="N88" s="28">
        <v>4</v>
      </c>
      <c r="O88" s="28">
        <v>9</v>
      </c>
      <c r="P88" s="30">
        <v>6.52</v>
      </c>
    </row>
    <row r="89" spans="1:16" x14ac:dyDescent="0.25">
      <c r="A89" s="25">
        <v>43487</v>
      </c>
      <c r="B89" s="26">
        <v>-2.1</v>
      </c>
      <c r="C89" s="26">
        <v>3.4</v>
      </c>
      <c r="D89" s="26">
        <v>5.5</v>
      </c>
      <c r="E89" s="31"/>
      <c r="F89" s="28">
        <v>20170124</v>
      </c>
      <c r="G89" s="28">
        <v>1700</v>
      </c>
      <c r="H89" s="9">
        <v>1.6</v>
      </c>
      <c r="I89" s="119">
        <v>1.6</v>
      </c>
      <c r="J89" s="28">
        <v>5</v>
      </c>
      <c r="K89" s="28">
        <v>20170124</v>
      </c>
      <c r="L89" s="29" t="s">
        <v>225</v>
      </c>
      <c r="M89" s="28">
        <v>4</v>
      </c>
      <c r="N89" s="28">
        <v>4</v>
      </c>
      <c r="O89" s="28">
        <v>9</v>
      </c>
      <c r="P89" s="30">
        <v>6.5</v>
      </c>
    </row>
    <row r="90" spans="1:16" x14ac:dyDescent="0.25">
      <c r="A90" s="25">
        <v>43488</v>
      </c>
      <c r="B90" s="26">
        <v>-2</v>
      </c>
      <c r="C90" s="26">
        <v>3.5</v>
      </c>
      <c r="D90" s="26">
        <v>5.5</v>
      </c>
      <c r="E90" s="31">
        <v>16</v>
      </c>
      <c r="F90" s="28">
        <v>20170125</v>
      </c>
      <c r="G90" s="28">
        <v>1700</v>
      </c>
      <c r="H90" s="9">
        <v>1.2</v>
      </c>
      <c r="I90" s="119">
        <v>1.2</v>
      </c>
      <c r="J90" s="28">
        <v>7</v>
      </c>
      <c r="K90" s="28">
        <v>20170125</v>
      </c>
      <c r="L90" s="29" t="s">
        <v>225</v>
      </c>
      <c r="M90" s="28">
        <v>4</v>
      </c>
      <c r="N90" s="28">
        <v>4</v>
      </c>
      <c r="O90" s="28">
        <v>9</v>
      </c>
      <c r="P90" s="30">
        <v>6.5</v>
      </c>
    </row>
    <row r="91" spans="1:16" x14ac:dyDescent="0.25">
      <c r="A91" s="25">
        <v>43489</v>
      </c>
      <c r="B91" s="26">
        <v>-3.6</v>
      </c>
      <c r="C91" s="26">
        <v>1.9</v>
      </c>
      <c r="D91" s="26">
        <v>5.5</v>
      </c>
      <c r="E91" s="32"/>
      <c r="F91" s="28">
        <v>20170126</v>
      </c>
      <c r="G91" s="28">
        <v>1700</v>
      </c>
      <c r="H91" s="9">
        <v>4.2</v>
      </c>
      <c r="I91" s="119">
        <v>4.2</v>
      </c>
      <c r="J91" s="28">
        <v>10</v>
      </c>
      <c r="K91" s="28">
        <v>20170126</v>
      </c>
      <c r="L91" s="29" t="s">
        <v>225</v>
      </c>
      <c r="M91" s="28">
        <v>4</v>
      </c>
      <c r="N91" s="28">
        <v>4</v>
      </c>
      <c r="O91" s="28">
        <v>9</v>
      </c>
      <c r="P91" s="30">
        <v>6.49</v>
      </c>
    </row>
    <row r="92" spans="1:16" x14ac:dyDescent="0.25">
      <c r="A92" s="25">
        <v>43490</v>
      </c>
      <c r="B92" s="26">
        <v>-3.3</v>
      </c>
      <c r="C92" s="26">
        <v>2.2000000000000002</v>
      </c>
      <c r="D92" s="26">
        <v>5.5</v>
      </c>
      <c r="E92" s="31"/>
      <c r="F92" s="28">
        <v>20170127</v>
      </c>
      <c r="G92" s="28">
        <v>1700</v>
      </c>
      <c r="H92" s="9">
        <v>10.1</v>
      </c>
      <c r="I92" s="119">
        <v>10.1</v>
      </c>
      <c r="J92" s="28">
        <v>8</v>
      </c>
      <c r="K92" s="28">
        <v>20170127</v>
      </c>
      <c r="L92" s="29" t="s">
        <v>225</v>
      </c>
      <c r="M92" s="28">
        <v>4</v>
      </c>
      <c r="N92" s="28">
        <v>4</v>
      </c>
      <c r="O92" s="28">
        <v>9</v>
      </c>
      <c r="P92" s="30">
        <v>6.5</v>
      </c>
    </row>
    <row r="93" spans="1:16" x14ac:dyDescent="0.25">
      <c r="A93" s="25">
        <v>43491</v>
      </c>
      <c r="B93" s="26">
        <v>-1.4</v>
      </c>
      <c r="C93" s="26">
        <v>4.0999999999999996</v>
      </c>
      <c r="D93" s="26">
        <v>5.5</v>
      </c>
      <c r="E93" s="31"/>
      <c r="F93" s="28">
        <v>20170128</v>
      </c>
      <c r="G93" s="28">
        <v>1700</v>
      </c>
      <c r="H93" s="9">
        <v>8.4</v>
      </c>
      <c r="I93" s="119">
        <v>8.4</v>
      </c>
      <c r="J93" s="28">
        <v>7</v>
      </c>
      <c r="K93" s="28">
        <v>20170128</v>
      </c>
      <c r="L93" s="29" t="s">
        <v>225</v>
      </c>
      <c r="M93" s="28">
        <v>4</v>
      </c>
      <c r="N93" s="28">
        <v>4</v>
      </c>
      <c r="O93" s="28">
        <v>9</v>
      </c>
      <c r="P93" s="30">
        <v>6.5</v>
      </c>
    </row>
    <row r="94" spans="1:16" x14ac:dyDescent="0.25">
      <c r="A94" s="25">
        <v>43492</v>
      </c>
      <c r="B94" s="26">
        <v>-0.9</v>
      </c>
      <c r="C94" s="26">
        <v>4.5999999999999996</v>
      </c>
      <c r="D94" s="26">
        <v>5.5</v>
      </c>
      <c r="E94" s="31"/>
      <c r="F94" s="28">
        <v>20170129</v>
      </c>
      <c r="G94" s="28">
        <v>1700</v>
      </c>
      <c r="H94" s="9">
        <v>5.4</v>
      </c>
      <c r="I94" s="119">
        <v>5.4</v>
      </c>
      <c r="J94" s="28">
        <v>7</v>
      </c>
      <c r="K94" s="28">
        <v>20170129</v>
      </c>
      <c r="L94" s="29" t="s">
        <v>225</v>
      </c>
      <c r="M94" s="28">
        <v>4</v>
      </c>
      <c r="N94" s="28">
        <v>4</v>
      </c>
      <c r="O94" s="28">
        <v>9</v>
      </c>
      <c r="P94" s="30">
        <v>6.51</v>
      </c>
    </row>
    <row r="95" spans="1:16" x14ac:dyDescent="0.25">
      <c r="A95" s="25">
        <v>43493</v>
      </c>
      <c r="B95" s="26">
        <v>-0.05</v>
      </c>
      <c r="C95" s="26">
        <v>5.5</v>
      </c>
      <c r="D95" s="26">
        <v>5.55</v>
      </c>
      <c r="E95" s="31"/>
      <c r="F95" s="28">
        <v>20170130</v>
      </c>
      <c r="G95" s="28">
        <v>1700</v>
      </c>
      <c r="H95" s="9">
        <v>3.3</v>
      </c>
      <c r="I95" s="119">
        <v>3.3</v>
      </c>
      <c r="J95" s="28">
        <v>8</v>
      </c>
      <c r="K95" s="28">
        <v>20170130</v>
      </c>
      <c r="L95" s="29" t="s">
        <v>225</v>
      </c>
      <c r="M95" s="28">
        <v>5</v>
      </c>
      <c r="N95" s="28">
        <v>5</v>
      </c>
      <c r="O95" s="28">
        <v>9</v>
      </c>
      <c r="P95" s="30">
        <v>6.53</v>
      </c>
    </row>
    <row r="96" spans="1:16" x14ac:dyDescent="0.25">
      <c r="A96" s="25">
        <v>43494</v>
      </c>
      <c r="B96" s="26">
        <v>1.05</v>
      </c>
      <c r="C96" s="26">
        <v>6.6</v>
      </c>
      <c r="D96" s="26">
        <v>5.55</v>
      </c>
      <c r="E96" s="31"/>
      <c r="F96" s="28">
        <v>20170131</v>
      </c>
      <c r="G96" s="28">
        <v>1700</v>
      </c>
      <c r="H96" s="9">
        <v>2.5</v>
      </c>
      <c r="I96" s="119">
        <v>2.5</v>
      </c>
      <c r="J96" s="28">
        <v>7</v>
      </c>
      <c r="K96" s="28">
        <v>20170131</v>
      </c>
      <c r="L96" s="29" t="s">
        <v>225</v>
      </c>
      <c r="M96" s="28">
        <v>5</v>
      </c>
      <c r="N96" s="28">
        <v>5</v>
      </c>
      <c r="O96" s="28">
        <v>9</v>
      </c>
      <c r="P96" s="30">
        <v>6.55</v>
      </c>
    </row>
    <row r="97" spans="1:16" x14ac:dyDescent="0.25">
      <c r="A97" s="25">
        <v>43495</v>
      </c>
      <c r="B97" s="26">
        <v>2.4500000000000002</v>
      </c>
      <c r="C97" s="26">
        <v>8</v>
      </c>
      <c r="D97" s="26">
        <v>5.55</v>
      </c>
      <c r="E97" s="31"/>
      <c r="F97" s="28">
        <v>20170201</v>
      </c>
      <c r="G97" s="28">
        <v>1700</v>
      </c>
      <c r="H97" s="9">
        <v>1.5</v>
      </c>
      <c r="I97" s="119">
        <v>1.5</v>
      </c>
      <c r="J97" s="28">
        <v>10</v>
      </c>
      <c r="K97" s="28">
        <v>20170201</v>
      </c>
      <c r="L97" s="29" t="s">
        <v>225</v>
      </c>
      <c r="M97" s="28">
        <v>5</v>
      </c>
      <c r="N97" s="28">
        <v>5</v>
      </c>
      <c r="O97" s="28">
        <v>9</v>
      </c>
      <c r="P97" s="30">
        <v>6.58</v>
      </c>
    </row>
    <row r="98" spans="1:16" x14ac:dyDescent="0.25">
      <c r="A98" s="25">
        <v>43496</v>
      </c>
      <c r="B98" s="26">
        <v>3.75</v>
      </c>
      <c r="C98" s="26">
        <v>9.3000000000000007</v>
      </c>
      <c r="D98" s="26">
        <v>5.55</v>
      </c>
      <c r="E98" s="31"/>
      <c r="F98" s="28">
        <v>20170202</v>
      </c>
      <c r="G98" s="28">
        <v>1700</v>
      </c>
      <c r="H98" s="9">
        <v>0.6</v>
      </c>
      <c r="I98" s="119">
        <v>0.6</v>
      </c>
      <c r="J98" s="28">
        <v>15</v>
      </c>
      <c r="K98" s="28">
        <v>20170202</v>
      </c>
      <c r="L98" s="29" t="s">
        <v>225</v>
      </c>
      <c r="M98" s="28">
        <v>5</v>
      </c>
      <c r="N98" s="28">
        <v>5</v>
      </c>
      <c r="O98" s="28">
        <v>9</v>
      </c>
      <c r="P98" s="30">
        <v>6.68</v>
      </c>
    </row>
    <row r="99" spans="1:16" x14ac:dyDescent="0.25">
      <c r="A99" s="25">
        <v>43497</v>
      </c>
      <c r="B99" s="33">
        <v>2.95</v>
      </c>
      <c r="C99" s="33">
        <v>8.5</v>
      </c>
      <c r="D99" s="33">
        <v>5.55</v>
      </c>
      <c r="E99" s="31"/>
      <c r="F99" s="28">
        <v>20170203</v>
      </c>
      <c r="G99" s="28">
        <v>1700</v>
      </c>
      <c r="H99" s="9">
        <v>1.8</v>
      </c>
      <c r="I99" s="119">
        <v>1.8</v>
      </c>
      <c r="J99" s="28">
        <v>13</v>
      </c>
      <c r="K99" s="28">
        <v>20170203</v>
      </c>
      <c r="L99" s="29" t="s">
        <v>225</v>
      </c>
      <c r="M99" s="28">
        <v>5</v>
      </c>
      <c r="N99" s="28">
        <v>5</v>
      </c>
      <c r="O99" s="28">
        <v>9</v>
      </c>
      <c r="P99" s="30">
        <v>6.72</v>
      </c>
    </row>
    <row r="100" spans="1:16" x14ac:dyDescent="0.25">
      <c r="A100" s="25">
        <v>43498</v>
      </c>
      <c r="B100" s="33">
        <v>1.35</v>
      </c>
      <c r="C100" s="33">
        <v>6.9</v>
      </c>
      <c r="D100" s="33">
        <v>5.55</v>
      </c>
      <c r="E100" s="31"/>
      <c r="F100" s="28">
        <v>20170204</v>
      </c>
      <c r="G100" s="28">
        <v>1700</v>
      </c>
      <c r="H100" s="9">
        <v>2.7</v>
      </c>
      <c r="I100" s="119">
        <v>2.7</v>
      </c>
      <c r="J100" s="28">
        <v>6</v>
      </c>
      <c r="K100" s="28">
        <v>20170204</v>
      </c>
      <c r="L100" s="29" t="s">
        <v>225</v>
      </c>
      <c r="M100" s="28">
        <v>5</v>
      </c>
      <c r="N100" s="28">
        <v>5</v>
      </c>
      <c r="O100" s="28">
        <v>9</v>
      </c>
      <c r="P100" s="30">
        <v>6.76</v>
      </c>
    </row>
    <row r="101" spans="1:16" x14ac:dyDescent="0.25">
      <c r="A101" s="25">
        <v>43499</v>
      </c>
      <c r="B101" s="33">
        <v>-0.25</v>
      </c>
      <c r="C101" s="33">
        <v>5.3</v>
      </c>
      <c r="D101" s="33">
        <v>5.55</v>
      </c>
      <c r="E101" s="31"/>
      <c r="F101" s="28">
        <v>20170205</v>
      </c>
      <c r="G101" s="28">
        <v>1700</v>
      </c>
      <c r="H101" s="9">
        <v>4.7</v>
      </c>
      <c r="I101" s="119">
        <v>4.7</v>
      </c>
      <c r="J101" s="28">
        <v>3</v>
      </c>
      <c r="K101" s="28">
        <v>20170205</v>
      </c>
      <c r="L101" s="29" t="s">
        <v>225</v>
      </c>
      <c r="M101" s="28">
        <v>5</v>
      </c>
      <c r="N101" s="28">
        <v>5</v>
      </c>
      <c r="O101" s="28">
        <v>9</v>
      </c>
      <c r="P101" s="30">
        <v>6.8</v>
      </c>
    </row>
    <row r="102" spans="1:16" x14ac:dyDescent="0.25">
      <c r="A102" s="25">
        <v>43500</v>
      </c>
      <c r="B102" s="33">
        <v>-1.8</v>
      </c>
      <c r="C102" s="33">
        <v>4.2</v>
      </c>
      <c r="D102" s="33">
        <v>6</v>
      </c>
      <c r="E102" s="31"/>
      <c r="F102" s="28">
        <v>20170206</v>
      </c>
      <c r="G102" s="28">
        <v>1700</v>
      </c>
      <c r="H102" s="9">
        <v>7.7</v>
      </c>
      <c r="I102" s="119">
        <v>7.7</v>
      </c>
      <c r="J102" s="28">
        <v>10</v>
      </c>
      <c r="K102" s="28">
        <v>20170206</v>
      </c>
      <c r="L102" s="29" t="s">
        <v>225</v>
      </c>
      <c r="M102" s="28">
        <v>6</v>
      </c>
      <c r="N102" s="28">
        <v>6</v>
      </c>
      <c r="O102" s="28">
        <v>9</v>
      </c>
      <c r="P102" s="30">
        <v>6.85</v>
      </c>
    </row>
    <row r="103" spans="1:16" x14ac:dyDescent="0.25">
      <c r="A103" s="25">
        <v>43501</v>
      </c>
      <c r="B103" s="33">
        <v>-0.6</v>
      </c>
      <c r="C103" s="33">
        <v>5.4</v>
      </c>
      <c r="D103" s="33">
        <v>6</v>
      </c>
      <c r="E103" s="31"/>
      <c r="F103" s="28">
        <v>20170207</v>
      </c>
      <c r="G103" s="28">
        <v>1700</v>
      </c>
      <c r="H103" s="9">
        <v>6.5</v>
      </c>
      <c r="I103" s="119">
        <v>6.5</v>
      </c>
      <c r="J103" s="28">
        <v>5</v>
      </c>
      <c r="K103" s="28">
        <v>20170207</v>
      </c>
      <c r="L103" s="29" t="s">
        <v>225</v>
      </c>
      <c r="M103" s="28">
        <v>6</v>
      </c>
      <c r="N103" s="28">
        <v>6</v>
      </c>
      <c r="O103" s="28">
        <v>9</v>
      </c>
      <c r="P103" s="30">
        <v>6.89</v>
      </c>
    </row>
    <row r="104" spans="1:16" x14ac:dyDescent="0.25">
      <c r="A104" s="25">
        <v>43502</v>
      </c>
      <c r="B104" s="33">
        <v>-1.3</v>
      </c>
      <c r="C104" s="33">
        <v>4.7</v>
      </c>
      <c r="D104" s="33">
        <v>6</v>
      </c>
      <c r="E104" s="27"/>
      <c r="F104" s="28">
        <v>20170208</v>
      </c>
      <c r="G104" s="28">
        <v>1700</v>
      </c>
      <c r="H104" s="9">
        <v>8.4</v>
      </c>
      <c r="I104" s="119">
        <v>8.4</v>
      </c>
      <c r="J104" s="28">
        <v>5</v>
      </c>
      <c r="K104" s="28">
        <v>20170208</v>
      </c>
      <c r="L104" s="29" t="s">
        <v>225</v>
      </c>
      <c r="M104" s="28">
        <v>6</v>
      </c>
      <c r="N104" s="28">
        <v>6</v>
      </c>
      <c r="O104" s="28">
        <v>9</v>
      </c>
      <c r="P104" s="30">
        <v>6.93</v>
      </c>
    </row>
    <row r="105" spans="1:16" x14ac:dyDescent="0.25">
      <c r="A105" s="25">
        <v>43503</v>
      </c>
      <c r="B105" s="33">
        <v>-2.6</v>
      </c>
      <c r="C105" s="33">
        <v>3.4</v>
      </c>
      <c r="D105" s="33">
        <v>6</v>
      </c>
      <c r="E105" s="31"/>
      <c r="F105" s="28">
        <v>20170209</v>
      </c>
      <c r="G105" s="28">
        <v>1700</v>
      </c>
      <c r="H105" s="9">
        <v>7</v>
      </c>
      <c r="I105" s="119">
        <v>7</v>
      </c>
      <c r="J105" s="28">
        <v>8</v>
      </c>
      <c r="K105" s="28">
        <v>20170209</v>
      </c>
      <c r="L105" s="29" t="s">
        <v>225</v>
      </c>
      <c r="M105" s="28">
        <v>6</v>
      </c>
      <c r="N105" s="28">
        <v>6</v>
      </c>
      <c r="O105" s="28">
        <v>9</v>
      </c>
      <c r="P105" s="30">
        <v>6.98</v>
      </c>
    </row>
    <row r="106" spans="1:16" x14ac:dyDescent="0.25">
      <c r="A106" s="25">
        <v>43504</v>
      </c>
      <c r="B106" s="33">
        <v>-3.4</v>
      </c>
      <c r="C106" s="33">
        <v>2.6</v>
      </c>
      <c r="D106" s="33">
        <v>6</v>
      </c>
      <c r="E106" s="31"/>
      <c r="F106" s="28">
        <v>20170210</v>
      </c>
      <c r="G106" s="28">
        <v>1700</v>
      </c>
      <c r="H106" s="9">
        <v>9.1999999999999993</v>
      </c>
      <c r="I106" s="119">
        <v>9.1999999999999993</v>
      </c>
      <c r="J106" s="28">
        <v>7</v>
      </c>
      <c r="K106" s="28">
        <v>20170210</v>
      </c>
      <c r="L106" s="29" t="s">
        <v>225</v>
      </c>
      <c r="M106" s="28">
        <v>6</v>
      </c>
      <c r="N106" s="28">
        <v>6</v>
      </c>
      <c r="O106" s="28">
        <v>9</v>
      </c>
      <c r="P106" s="30">
        <v>7.02</v>
      </c>
    </row>
    <row r="107" spans="1:16" x14ac:dyDescent="0.25">
      <c r="A107" s="25">
        <v>43505</v>
      </c>
      <c r="B107" s="33">
        <v>-3.6</v>
      </c>
      <c r="C107" s="33">
        <v>2.4</v>
      </c>
      <c r="D107" s="33">
        <v>6</v>
      </c>
      <c r="E107" s="31"/>
      <c r="F107" s="28">
        <v>20170211</v>
      </c>
      <c r="G107" s="28">
        <v>1700</v>
      </c>
      <c r="H107" s="9">
        <v>8.1</v>
      </c>
      <c r="I107" s="119">
        <v>8.1</v>
      </c>
      <c r="J107" s="28">
        <v>8</v>
      </c>
      <c r="K107" s="28">
        <v>20170211</v>
      </c>
      <c r="L107" s="29" t="s">
        <v>225</v>
      </c>
      <c r="M107" s="28">
        <v>6</v>
      </c>
      <c r="N107" s="28">
        <v>6</v>
      </c>
      <c r="O107" s="28">
        <v>9</v>
      </c>
      <c r="P107" s="30">
        <v>7.07</v>
      </c>
    </row>
    <row r="108" spans="1:16" x14ac:dyDescent="0.25">
      <c r="A108" s="25">
        <v>43506</v>
      </c>
      <c r="B108" s="34"/>
      <c r="C108" s="34"/>
      <c r="D108" s="34"/>
      <c r="E108" s="31"/>
      <c r="F108" s="28">
        <v>20170212</v>
      </c>
      <c r="G108" s="28">
        <v>1700</v>
      </c>
      <c r="H108" s="9">
        <v>5.8</v>
      </c>
      <c r="I108" s="119">
        <v>5.8</v>
      </c>
      <c r="J108" s="28">
        <v>12</v>
      </c>
      <c r="K108" s="28">
        <v>20170212</v>
      </c>
      <c r="L108" s="29" t="s">
        <v>225</v>
      </c>
      <c r="M108" s="28">
        <v>6</v>
      </c>
      <c r="N108" s="28">
        <v>6</v>
      </c>
      <c r="O108" s="28">
        <v>9</v>
      </c>
      <c r="P108" s="30">
        <v>7.12</v>
      </c>
    </row>
    <row r="109" spans="1:16" x14ac:dyDescent="0.25">
      <c r="A109" s="25">
        <v>43507</v>
      </c>
      <c r="B109" s="34"/>
      <c r="C109" s="34"/>
      <c r="D109" s="34"/>
      <c r="E109" s="31"/>
      <c r="F109" s="28">
        <v>20170213</v>
      </c>
      <c r="G109" s="28">
        <v>1700</v>
      </c>
      <c r="H109" s="9">
        <v>7.3</v>
      </c>
      <c r="I109" s="119">
        <v>7.3</v>
      </c>
      <c r="J109" s="28">
        <v>10</v>
      </c>
      <c r="K109" s="28">
        <v>20170213</v>
      </c>
      <c r="L109" s="29" t="s">
        <v>225</v>
      </c>
      <c r="M109" s="28">
        <v>7</v>
      </c>
      <c r="N109" s="28">
        <v>7</v>
      </c>
      <c r="O109" s="28">
        <v>9</v>
      </c>
      <c r="P109" s="30">
        <v>7.17</v>
      </c>
    </row>
    <row r="110" spans="1:16" x14ac:dyDescent="0.25">
      <c r="A110" s="25">
        <v>43508</v>
      </c>
      <c r="B110" s="34"/>
      <c r="C110" s="34"/>
      <c r="D110" s="34"/>
      <c r="E110" s="31"/>
      <c r="F110" s="28">
        <v>20170214</v>
      </c>
      <c r="G110" s="28">
        <v>1700</v>
      </c>
      <c r="H110" s="9">
        <v>10</v>
      </c>
      <c r="I110" s="119">
        <v>10</v>
      </c>
      <c r="J110" s="28">
        <v>6</v>
      </c>
      <c r="K110" s="28">
        <v>20170214</v>
      </c>
      <c r="L110" s="29" t="s">
        <v>225</v>
      </c>
      <c r="M110" s="28">
        <v>7</v>
      </c>
      <c r="N110" s="28">
        <v>7</v>
      </c>
      <c r="O110" s="28">
        <v>9</v>
      </c>
      <c r="P110" s="30">
        <v>7.21</v>
      </c>
    </row>
    <row r="111" spans="1:16" x14ac:dyDescent="0.25">
      <c r="A111" s="25">
        <v>43509</v>
      </c>
      <c r="B111" s="34"/>
      <c r="C111" s="34"/>
      <c r="D111" s="34"/>
      <c r="E111" s="31"/>
      <c r="F111" s="28">
        <v>20170215</v>
      </c>
      <c r="G111" s="28">
        <v>1700</v>
      </c>
      <c r="H111" s="9">
        <v>9.6</v>
      </c>
      <c r="I111" s="119">
        <v>9.6</v>
      </c>
      <c r="J111" s="28">
        <v>7</v>
      </c>
      <c r="K111" s="28">
        <v>20170215</v>
      </c>
      <c r="L111" s="29" t="s">
        <v>225</v>
      </c>
      <c r="M111" s="28">
        <v>7</v>
      </c>
      <c r="N111" s="28">
        <v>7</v>
      </c>
      <c r="O111" s="28">
        <v>9</v>
      </c>
      <c r="P111" s="30">
        <v>7.26</v>
      </c>
    </row>
    <row r="112" spans="1:16" x14ac:dyDescent="0.25">
      <c r="A112" s="25">
        <v>43510</v>
      </c>
      <c r="B112" s="34"/>
      <c r="C112" s="34"/>
      <c r="D112" s="34"/>
      <c r="E112" s="31"/>
      <c r="F112" s="28">
        <v>20170216</v>
      </c>
      <c r="G112" s="28">
        <v>1700</v>
      </c>
      <c r="H112" s="9">
        <v>10</v>
      </c>
      <c r="I112" s="119">
        <v>10</v>
      </c>
      <c r="J112" s="28">
        <v>11</v>
      </c>
      <c r="K112" s="28">
        <v>20170216</v>
      </c>
      <c r="L112" s="29" t="s">
        <v>225</v>
      </c>
      <c r="M112" s="28">
        <v>7</v>
      </c>
      <c r="N112" s="28">
        <v>7</v>
      </c>
      <c r="O112" s="28">
        <v>9</v>
      </c>
      <c r="P112" s="30">
        <v>7.31</v>
      </c>
    </row>
    <row r="113" spans="1:16" x14ac:dyDescent="0.25">
      <c r="A113" s="25">
        <v>43511</v>
      </c>
      <c r="B113" s="34"/>
      <c r="C113" s="34"/>
      <c r="D113" s="34"/>
      <c r="E113" s="31"/>
      <c r="F113" s="28">
        <v>20170217</v>
      </c>
      <c r="G113" s="28">
        <v>1700</v>
      </c>
      <c r="H113" s="9">
        <v>11.7</v>
      </c>
      <c r="I113" s="119">
        <v>11.7</v>
      </c>
      <c r="J113" s="28">
        <v>5</v>
      </c>
      <c r="K113" s="28">
        <v>20170217</v>
      </c>
      <c r="L113" s="29" t="s">
        <v>225</v>
      </c>
      <c r="M113" s="28">
        <v>7</v>
      </c>
      <c r="N113" s="28">
        <v>7</v>
      </c>
      <c r="O113" s="28">
        <v>9</v>
      </c>
      <c r="P113" s="30">
        <v>7.36</v>
      </c>
    </row>
    <row r="114" spans="1:16" x14ac:dyDescent="0.25">
      <c r="A114" s="25">
        <v>43512</v>
      </c>
      <c r="B114" s="34"/>
      <c r="C114" s="34"/>
      <c r="D114" s="34"/>
      <c r="E114" s="31"/>
      <c r="F114" s="28">
        <v>20170218</v>
      </c>
      <c r="G114" s="28">
        <v>1700</v>
      </c>
      <c r="H114" s="9">
        <v>11.4</v>
      </c>
      <c r="I114" s="119">
        <v>11.4</v>
      </c>
      <c r="J114" s="28">
        <v>9</v>
      </c>
      <c r="K114" s="28">
        <v>20170218</v>
      </c>
      <c r="L114" s="29" t="s">
        <v>225</v>
      </c>
      <c r="M114" s="28">
        <v>7</v>
      </c>
      <c r="N114" s="28">
        <v>7</v>
      </c>
      <c r="O114" s="28">
        <v>9</v>
      </c>
      <c r="P114" s="30">
        <v>7.41</v>
      </c>
    </row>
    <row r="115" spans="1:16" x14ac:dyDescent="0.25">
      <c r="A115" s="25">
        <v>43513</v>
      </c>
      <c r="B115" s="34"/>
      <c r="C115" s="34"/>
      <c r="D115" s="34"/>
      <c r="E115" s="31"/>
      <c r="F115" s="28">
        <v>20170219</v>
      </c>
      <c r="G115" s="28">
        <v>1700</v>
      </c>
      <c r="H115" s="9">
        <v>11.3</v>
      </c>
      <c r="I115" s="119">
        <v>11.3</v>
      </c>
      <c r="J115" s="28">
        <v>7</v>
      </c>
      <c r="K115" s="28">
        <v>20170219</v>
      </c>
      <c r="L115" s="29" t="s">
        <v>225</v>
      </c>
      <c r="M115" s="28">
        <v>7</v>
      </c>
      <c r="N115" s="28">
        <v>7</v>
      </c>
      <c r="O115" s="28">
        <v>9</v>
      </c>
      <c r="P115" s="30">
        <v>7.46</v>
      </c>
    </row>
    <row r="116" spans="1:16" x14ac:dyDescent="0.25">
      <c r="A116" s="25">
        <v>43514</v>
      </c>
      <c r="B116" s="34"/>
      <c r="C116" s="34"/>
      <c r="D116" s="34"/>
      <c r="E116" s="31"/>
      <c r="F116" s="28">
        <v>20170220</v>
      </c>
      <c r="G116" s="28">
        <v>1700</v>
      </c>
      <c r="H116" s="9">
        <v>8.6</v>
      </c>
      <c r="I116" s="119">
        <v>8.6</v>
      </c>
      <c r="J116" s="28">
        <v>14</v>
      </c>
      <c r="K116" s="28">
        <v>20170220</v>
      </c>
      <c r="L116" s="29" t="s">
        <v>225</v>
      </c>
      <c r="M116" s="28">
        <v>8</v>
      </c>
      <c r="N116" s="28">
        <v>8</v>
      </c>
      <c r="O116" s="28">
        <v>10</v>
      </c>
      <c r="P116" s="30">
        <v>7.51</v>
      </c>
    </row>
    <row r="117" spans="1:16" x14ac:dyDescent="0.25">
      <c r="A117" s="25">
        <v>43515</v>
      </c>
      <c r="B117" s="34"/>
      <c r="C117" s="34"/>
      <c r="D117" s="34"/>
      <c r="E117" s="31"/>
      <c r="F117" s="28">
        <v>20170221</v>
      </c>
      <c r="G117" s="28">
        <v>1700</v>
      </c>
      <c r="H117" s="9">
        <v>8.8000000000000007</v>
      </c>
      <c r="I117" s="119">
        <v>8.8000000000000007</v>
      </c>
      <c r="J117" s="28">
        <v>14</v>
      </c>
      <c r="K117" s="28">
        <v>20170221</v>
      </c>
      <c r="L117" s="29" t="s">
        <v>225</v>
      </c>
      <c r="M117" s="28">
        <v>8</v>
      </c>
      <c r="N117" s="28">
        <v>8</v>
      </c>
      <c r="O117" s="28">
        <v>10</v>
      </c>
      <c r="P117" s="30">
        <v>7.57</v>
      </c>
    </row>
    <row r="118" spans="1:16" x14ac:dyDescent="0.25">
      <c r="A118" s="25">
        <v>43516</v>
      </c>
      <c r="B118" s="34"/>
      <c r="C118" s="34"/>
      <c r="D118" s="34"/>
      <c r="E118" s="31"/>
      <c r="F118" s="28">
        <v>20170222</v>
      </c>
      <c r="G118" s="28">
        <v>1700</v>
      </c>
      <c r="H118" s="9">
        <v>10.7</v>
      </c>
      <c r="I118" s="119">
        <v>10.7</v>
      </c>
      <c r="J118" s="28">
        <v>14</v>
      </c>
      <c r="K118" s="28">
        <v>20170222</v>
      </c>
      <c r="L118" s="29" t="s">
        <v>225</v>
      </c>
      <c r="M118" s="28">
        <v>8</v>
      </c>
      <c r="N118" s="28">
        <v>8</v>
      </c>
      <c r="O118" s="28">
        <v>10</v>
      </c>
      <c r="P118" s="30">
        <v>7.63</v>
      </c>
    </row>
    <row r="119" spans="1:16" x14ac:dyDescent="0.25">
      <c r="A119" s="25">
        <v>43517</v>
      </c>
      <c r="B119" s="34"/>
      <c r="C119" s="34"/>
      <c r="D119" s="34"/>
      <c r="E119" s="31"/>
      <c r="F119" s="28">
        <v>20170223</v>
      </c>
      <c r="G119" s="28">
        <v>1700</v>
      </c>
      <c r="H119" s="9">
        <v>13</v>
      </c>
      <c r="I119" s="119">
        <v>13</v>
      </c>
      <c r="J119" s="28">
        <v>17</v>
      </c>
      <c r="K119" s="28">
        <v>20170223</v>
      </c>
      <c r="L119" s="29" t="s">
        <v>225</v>
      </c>
      <c r="M119" s="28">
        <v>8</v>
      </c>
      <c r="N119" s="28">
        <v>8</v>
      </c>
      <c r="O119" s="28">
        <v>10</v>
      </c>
      <c r="P119" s="30">
        <v>7.69</v>
      </c>
    </row>
    <row r="120" spans="1:16" x14ac:dyDescent="0.25">
      <c r="A120" s="25">
        <v>43518</v>
      </c>
      <c r="B120" s="34"/>
      <c r="C120" s="34"/>
      <c r="D120" s="34"/>
      <c r="E120" s="31"/>
      <c r="F120" s="28">
        <v>20170224</v>
      </c>
      <c r="G120" s="28">
        <v>1700</v>
      </c>
      <c r="H120" s="9">
        <v>12.6</v>
      </c>
      <c r="I120" s="119">
        <v>12.6</v>
      </c>
      <c r="J120" s="28">
        <v>7</v>
      </c>
      <c r="K120" s="28">
        <v>20170224</v>
      </c>
      <c r="L120" s="29" t="s">
        <v>225</v>
      </c>
      <c r="M120" s="28">
        <v>8</v>
      </c>
      <c r="N120" s="28">
        <v>8</v>
      </c>
      <c r="O120" s="28">
        <v>10</v>
      </c>
      <c r="P120" s="30">
        <v>7.76</v>
      </c>
    </row>
    <row r="121" spans="1:16" x14ac:dyDescent="0.25">
      <c r="A121" s="25">
        <v>43519</v>
      </c>
      <c r="B121" s="34"/>
      <c r="C121" s="34"/>
      <c r="D121" s="34"/>
      <c r="E121" s="31"/>
      <c r="F121" s="28">
        <v>20170225</v>
      </c>
      <c r="G121" s="28">
        <v>1700</v>
      </c>
      <c r="H121" s="9">
        <v>13.1</v>
      </c>
      <c r="I121" s="119">
        <v>13.1</v>
      </c>
      <c r="J121" s="28">
        <v>13</v>
      </c>
      <c r="K121" s="28">
        <v>20170225</v>
      </c>
      <c r="L121" s="29" t="s">
        <v>225</v>
      </c>
      <c r="M121" s="28">
        <v>8</v>
      </c>
      <c r="N121" s="28">
        <v>8</v>
      </c>
      <c r="O121" s="28">
        <v>10</v>
      </c>
      <c r="P121" s="30">
        <v>7.84</v>
      </c>
    </row>
    <row r="122" spans="1:16" x14ac:dyDescent="0.25">
      <c r="A122" s="25">
        <v>43520</v>
      </c>
      <c r="B122" s="34"/>
      <c r="C122" s="34"/>
      <c r="D122" s="34"/>
      <c r="E122" s="31"/>
      <c r="F122" s="28">
        <v>20170226</v>
      </c>
      <c r="G122" s="28">
        <v>1700</v>
      </c>
      <c r="H122" s="9">
        <v>12.5</v>
      </c>
      <c r="I122" s="119">
        <v>12.5</v>
      </c>
      <c r="J122" s="28">
        <v>19</v>
      </c>
      <c r="K122" s="28">
        <v>20170226</v>
      </c>
      <c r="L122" s="29" t="s">
        <v>225</v>
      </c>
      <c r="M122" s="28">
        <v>8</v>
      </c>
      <c r="N122" s="28">
        <v>8</v>
      </c>
      <c r="O122" s="28">
        <v>10</v>
      </c>
      <c r="P122" s="30">
        <v>7.92</v>
      </c>
    </row>
    <row r="123" spans="1:16" x14ac:dyDescent="0.25">
      <c r="A123" s="25">
        <v>43521</v>
      </c>
      <c r="B123" s="34"/>
      <c r="C123" s="34"/>
      <c r="D123" s="34"/>
      <c r="E123" s="31"/>
      <c r="F123" s="28">
        <v>20170227</v>
      </c>
      <c r="G123" s="28">
        <v>1700</v>
      </c>
      <c r="H123" s="9">
        <v>14.3</v>
      </c>
      <c r="I123" s="119">
        <v>14.3</v>
      </c>
      <c r="J123" s="28">
        <v>9</v>
      </c>
      <c r="K123" s="28">
        <v>20170227</v>
      </c>
      <c r="L123" s="29" t="s">
        <v>225</v>
      </c>
      <c r="M123" s="28">
        <v>9</v>
      </c>
      <c r="N123" s="28">
        <v>9</v>
      </c>
      <c r="O123" s="28">
        <v>10</v>
      </c>
      <c r="P123" s="30">
        <v>8.01</v>
      </c>
    </row>
    <row r="124" spans="1:16" x14ac:dyDescent="0.25">
      <c r="A124" s="25">
        <v>43522</v>
      </c>
      <c r="B124" s="34"/>
      <c r="C124" s="34"/>
      <c r="D124" s="34"/>
      <c r="E124" s="31"/>
      <c r="F124" s="28">
        <v>20170228</v>
      </c>
      <c r="G124" s="28">
        <v>1700</v>
      </c>
      <c r="H124" s="9">
        <v>15.5</v>
      </c>
      <c r="I124" s="119">
        <v>15.5</v>
      </c>
      <c r="J124" s="28">
        <v>10</v>
      </c>
      <c r="K124" s="28">
        <v>20170228</v>
      </c>
      <c r="L124" s="29" t="s">
        <v>225</v>
      </c>
      <c r="M124" s="28">
        <v>9</v>
      </c>
      <c r="N124" s="28">
        <v>9</v>
      </c>
      <c r="O124" s="28">
        <v>10</v>
      </c>
      <c r="P124" s="30">
        <v>8.11</v>
      </c>
    </row>
    <row r="125" spans="1:16" x14ac:dyDescent="0.25">
      <c r="A125" s="25">
        <v>43523</v>
      </c>
      <c r="B125" s="34"/>
      <c r="C125" s="34"/>
      <c r="D125" s="34"/>
      <c r="E125" s="31"/>
      <c r="F125" s="28">
        <v>20170301</v>
      </c>
      <c r="G125" s="28">
        <v>1700</v>
      </c>
      <c r="H125" s="9">
        <v>15.2</v>
      </c>
      <c r="I125" s="119">
        <v>15.2</v>
      </c>
      <c r="J125" s="28">
        <v>8</v>
      </c>
      <c r="K125" s="28">
        <v>20170301</v>
      </c>
      <c r="L125" s="29" t="s">
        <v>225</v>
      </c>
      <c r="M125" s="28">
        <v>9</v>
      </c>
      <c r="N125" s="28">
        <v>9</v>
      </c>
      <c r="O125" s="28">
        <v>10</v>
      </c>
      <c r="P125" s="30">
        <v>8.2200000000000006</v>
      </c>
    </row>
    <row r="126" spans="1:16" x14ac:dyDescent="0.25">
      <c r="A126" s="25">
        <v>43524</v>
      </c>
      <c r="B126" s="34"/>
      <c r="C126" s="34"/>
      <c r="D126" s="34"/>
      <c r="E126" s="31"/>
      <c r="F126" s="28">
        <v>20170302</v>
      </c>
      <c r="G126" s="28">
        <v>1700</v>
      </c>
      <c r="H126" s="9">
        <v>9.6</v>
      </c>
      <c r="I126" s="119">
        <v>9.6</v>
      </c>
      <c r="J126" s="28">
        <v>9</v>
      </c>
      <c r="K126" s="28">
        <v>20170302</v>
      </c>
      <c r="L126" s="29" t="s">
        <v>225</v>
      </c>
      <c r="M126" s="28">
        <v>9</v>
      </c>
      <c r="N126" s="28">
        <v>9</v>
      </c>
      <c r="O126" s="28">
        <v>10</v>
      </c>
      <c r="P126" s="30">
        <v>8.33</v>
      </c>
    </row>
    <row r="127" spans="1:16" x14ac:dyDescent="0.25">
      <c r="A127" s="25">
        <v>43525</v>
      </c>
      <c r="B127" s="34"/>
      <c r="C127" s="34"/>
      <c r="D127" s="34"/>
      <c r="E127" s="31"/>
      <c r="F127" s="28">
        <v>20170303</v>
      </c>
      <c r="G127" s="28">
        <v>1700</v>
      </c>
      <c r="H127" s="9">
        <v>10.199999999999999</v>
      </c>
      <c r="I127" s="119">
        <v>10.199999999999999</v>
      </c>
      <c r="J127" s="28">
        <v>8</v>
      </c>
      <c r="K127" s="28">
        <v>20170303</v>
      </c>
      <c r="L127" s="29" t="s">
        <v>225</v>
      </c>
      <c r="M127" s="28">
        <v>9</v>
      </c>
      <c r="N127" s="28">
        <v>9</v>
      </c>
      <c r="O127" s="28">
        <v>10</v>
      </c>
      <c r="P127" s="30">
        <v>8.4600000000000009</v>
      </c>
    </row>
    <row r="128" spans="1:16" x14ac:dyDescent="0.25">
      <c r="A128" s="25">
        <v>43526</v>
      </c>
      <c r="B128" s="34"/>
      <c r="C128" s="34"/>
      <c r="D128" s="34"/>
      <c r="E128" s="31"/>
      <c r="F128" s="28">
        <v>20170304</v>
      </c>
      <c r="G128" s="28">
        <v>1700</v>
      </c>
      <c r="H128" s="9">
        <v>11.4</v>
      </c>
      <c r="I128" s="119">
        <v>11.4</v>
      </c>
      <c r="J128" s="28">
        <v>10</v>
      </c>
      <c r="K128" s="28">
        <v>20170304</v>
      </c>
      <c r="L128" s="29" t="s">
        <v>225</v>
      </c>
      <c r="M128" s="28">
        <v>9</v>
      </c>
      <c r="N128" s="28">
        <v>9</v>
      </c>
      <c r="O128" s="28">
        <v>10</v>
      </c>
      <c r="P128" s="30">
        <v>8.58</v>
      </c>
    </row>
    <row r="129" spans="1:16" x14ac:dyDescent="0.25">
      <c r="A129" s="25">
        <v>43527</v>
      </c>
      <c r="B129" s="34"/>
      <c r="C129" s="34"/>
      <c r="D129" s="34"/>
      <c r="E129" s="31"/>
      <c r="F129" s="28">
        <v>20170305</v>
      </c>
      <c r="G129" s="28">
        <v>1700</v>
      </c>
      <c r="H129" s="9">
        <v>10.199999999999999</v>
      </c>
      <c r="I129" s="119">
        <v>10.199999999999999</v>
      </c>
      <c r="J129" s="28">
        <v>11</v>
      </c>
      <c r="K129" s="28">
        <v>20170305</v>
      </c>
      <c r="L129" s="29" t="s">
        <v>225</v>
      </c>
      <c r="M129" s="28">
        <v>9</v>
      </c>
      <c r="N129" s="28">
        <v>9</v>
      </c>
      <c r="O129" s="28">
        <v>10</v>
      </c>
      <c r="P129" s="30">
        <v>8.7100000000000009</v>
      </c>
    </row>
    <row r="130" spans="1:16" x14ac:dyDescent="0.25">
      <c r="A130" s="25">
        <v>43528</v>
      </c>
      <c r="B130" s="34"/>
      <c r="C130" s="34"/>
      <c r="D130" s="34"/>
      <c r="E130" s="31"/>
      <c r="F130" s="28">
        <v>20170306</v>
      </c>
      <c r="G130" s="28">
        <v>1700</v>
      </c>
      <c r="H130" s="9">
        <v>7.4</v>
      </c>
      <c r="I130" s="119">
        <v>7.4</v>
      </c>
      <c r="J130" s="28">
        <v>6</v>
      </c>
      <c r="K130" s="28">
        <v>20170306</v>
      </c>
      <c r="L130" s="29" t="s">
        <v>225</v>
      </c>
      <c r="M130" s="28">
        <v>10</v>
      </c>
      <c r="N130" s="28">
        <v>10</v>
      </c>
      <c r="O130" s="28">
        <v>10</v>
      </c>
      <c r="P130" s="30">
        <v>8.84</v>
      </c>
    </row>
    <row r="131" spans="1:16" x14ac:dyDescent="0.25">
      <c r="A131" s="25">
        <v>43529</v>
      </c>
      <c r="B131" s="34"/>
      <c r="C131" s="34"/>
      <c r="D131" s="34"/>
      <c r="E131" s="31"/>
      <c r="F131" s="28">
        <v>20170307</v>
      </c>
      <c r="G131" s="28">
        <v>1700</v>
      </c>
      <c r="H131" s="9">
        <v>9.5</v>
      </c>
      <c r="I131" s="119">
        <v>9.5</v>
      </c>
      <c r="J131" s="28">
        <v>9</v>
      </c>
      <c r="K131" s="28">
        <v>20170307</v>
      </c>
      <c r="L131" s="29" t="s">
        <v>225</v>
      </c>
      <c r="M131" s="28">
        <v>10</v>
      </c>
      <c r="N131" s="28">
        <v>10</v>
      </c>
      <c r="O131" s="28">
        <v>10</v>
      </c>
      <c r="P131" s="30">
        <v>8.9700000000000006</v>
      </c>
    </row>
    <row r="132" spans="1:16" x14ac:dyDescent="0.25">
      <c r="A132" s="25">
        <v>43530</v>
      </c>
      <c r="B132" s="34"/>
      <c r="C132" s="34"/>
      <c r="D132" s="34"/>
      <c r="E132" s="31"/>
      <c r="F132" s="28">
        <v>20170308</v>
      </c>
      <c r="G132" s="28">
        <v>1700</v>
      </c>
      <c r="H132" s="9">
        <v>11.3</v>
      </c>
      <c r="I132" s="119">
        <v>11.3</v>
      </c>
      <c r="J132" s="28">
        <v>9</v>
      </c>
      <c r="K132" s="28">
        <v>20170308</v>
      </c>
      <c r="L132" s="29" t="s">
        <v>225</v>
      </c>
      <c r="M132" s="28">
        <v>10</v>
      </c>
      <c r="N132" s="28">
        <v>10</v>
      </c>
      <c r="O132" s="28">
        <v>10</v>
      </c>
      <c r="P132" s="30">
        <v>9.1</v>
      </c>
    </row>
    <row r="133" spans="1:16" x14ac:dyDescent="0.25">
      <c r="A133" s="25">
        <v>43531</v>
      </c>
      <c r="B133" s="34"/>
      <c r="C133" s="34"/>
      <c r="D133" s="34"/>
      <c r="E133" s="31"/>
      <c r="F133" s="28">
        <v>20170309</v>
      </c>
      <c r="G133" s="28">
        <v>1700</v>
      </c>
      <c r="H133" s="9">
        <v>7.9</v>
      </c>
      <c r="I133" s="119">
        <v>7.9</v>
      </c>
      <c r="J133" s="28">
        <v>7</v>
      </c>
      <c r="K133" s="28">
        <v>20170309</v>
      </c>
      <c r="L133" s="29" t="s">
        <v>225</v>
      </c>
      <c r="M133" s="28">
        <v>10</v>
      </c>
      <c r="N133" s="28">
        <v>10</v>
      </c>
      <c r="O133" s="28">
        <v>10</v>
      </c>
      <c r="P133" s="30">
        <v>9.2200000000000006</v>
      </c>
    </row>
    <row r="134" spans="1:16" x14ac:dyDescent="0.25">
      <c r="A134" s="25">
        <v>43532</v>
      </c>
      <c r="B134" s="34"/>
      <c r="C134" s="34"/>
      <c r="D134" s="34"/>
      <c r="E134" s="31"/>
      <c r="F134" s="28">
        <v>20170310</v>
      </c>
      <c r="G134" s="28">
        <v>1700</v>
      </c>
      <c r="H134" s="9">
        <v>7.8</v>
      </c>
      <c r="I134" s="119">
        <v>7.8</v>
      </c>
      <c r="J134" s="28">
        <v>7</v>
      </c>
      <c r="K134" s="28">
        <v>20170310</v>
      </c>
      <c r="L134" s="29" t="s">
        <v>225</v>
      </c>
      <c r="M134" s="28">
        <v>10</v>
      </c>
      <c r="N134" s="28">
        <v>10</v>
      </c>
      <c r="O134" s="28">
        <v>10</v>
      </c>
      <c r="P134" s="30">
        <v>9.34</v>
      </c>
    </row>
    <row r="135" spans="1:16" x14ac:dyDescent="0.25">
      <c r="A135" s="25">
        <v>43533</v>
      </c>
      <c r="B135" s="34"/>
      <c r="C135" s="34"/>
      <c r="D135" s="34"/>
      <c r="E135" s="31"/>
      <c r="F135" s="28">
        <v>20170311</v>
      </c>
      <c r="G135" s="28">
        <v>1700</v>
      </c>
      <c r="H135" s="9">
        <v>8.8000000000000007</v>
      </c>
      <c r="I135" s="119">
        <v>8.8000000000000007</v>
      </c>
      <c r="J135" s="28">
        <v>5</v>
      </c>
      <c r="K135" s="28">
        <v>20170311</v>
      </c>
      <c r="L135" s="29" t="s">
        <v>225</v>
      </c>
      <c r="M135" s="28">
        <v>10</v>
      </c>
      <c r="N135" s="28">
        <v>10</v>
      </c>
      <c r="O135" s="28">
        <v>10</v>
      </c>
      <c r="P135" s="30">
        <v>9.4600000000000009</v>
      </c>
    </row>
    <row r="136" spans="1:16" x14ac:dyDescent="0.25">
      <c r="A136" s="25">
        <v>43534</v>
      </c>
      <c r="B136" s="34"/>
      <c r="C136" s="34"/>
      <c r="D136" s="34"/>
      <c r="E136" s="31"/>
      <c r="F136" s="28">
        <v>20170312</v>
      </c>
      <c r="G136" s="28">
        <v>1700</v>
      </c>
      <c r="H136" s="9">
        <v>5.5</v>
      </c>
      <c r="I136" s="119">
        <v>5.5</v>
      </c>
      <c r="J136" s="28">
        <v>7</v>
      </c>
      <c r="K136" s="28">
        <v>20170312</v>
      </c>
      <c r="L136" s="29" t="s">
        <v>225</v>
      </c>
      <c r="M136" s="28">
        <v>10</v>
      </c>
      <c r="N136" s="28">
        <v>10</v>
      </c>
      <c r="O136" s="28">
        <v>10</v>
      </c>
      <c r="P136" s="30">
        <v>9.56</v>
      </c>
    </row>
    <row r="137" spans="1:16" x14ac:dyDescent="0.25">
      <c r="A137" s="25">
        <v>43535</v>
      </c>
      <c r="B137" s="34"/>
      <c r="C137" s="34"/>
      <c r="D137" s="34"/>
      <c r="E137" s="31"/>
      <c r="F137" s="28">
        <v>20170313</v>
      </c>
      <c r="G137" s="28">
        <v>1700</v>
      </c>
      <c r="H137" s="9">
        <v>8.6</v>
      </c>
      <c r="I137" s="119">
        <v>8.6</v>
      </c>
      <c r="J137" s="28">
        <v>7</v>
      </c>
      <c r="K137" s="28">
        <v>20170313</v>
      </c>
      <c r="L137" s="29" t="s">
        <v>225</v>
      </c>
      <c r="M137" s="28">
        <v>11</v>
      </c>
      <c r="N137" s="28">
        <v>11</v>
      </c>
      <c r="O137" s="28">
        <v>10</v>
      </c>
      <c r="P137" s="30">
        <v>9.66</v>
      </c>
    </row>
    <row r="138" spans="1:16" x14ac:dyDescent="0.25">
      <c r="A138" s="25">
        <v>43536</v>
      </c>
      <c r="B138" s="34"/>
      <c r="C138" s="34"/>
      <c r="D138" s="34"/>
      <c r="E138" s="31"/>
      <c r="F138" s="28">
        <v>20170314</v>
      </c>
      <c r="G138" s="28">
        <v>1700</v>
      </c>
      <c r="H138" s="9">
        <v>6.2</v>
      </c>
      <c r="I138" s="119">
        <v>6.2</v>
      </c>
      <c r="J138" s="28">
        <v>10</v>
      </c>
      <c r="K138" s="28">
        <v>20170314</v>
      </c>
      <c r="L138" s="29" t="s">
        <v>225</v>
      </c>
      <c r="M138" s="28">
        <v>11</v>
      </c>
      <c r="N138" s="28">
        <v>11</v>
      </c>
      <c r="O138" s="28">
        <v>10</v>
      </c>
      <c r="P138" s="30">
        <v>9.76</v>
      </c>
    </row>
    <row r="139" spans="1:16" x14ac:dyDescent="0.25">
      <c r="A139" s="25">
        <v>43537</v>
      </c>
      <c r="B139" s="34"/>
      <c r="C139" s="34"/>
      <c r="D139" s="34"/>
      <c r="E139" s="31"/>
      <c r="F139" s="28">
        <v>20170315</v>
      </c>
      <c r="G139" s="28">
        <v>1700</v>
      </c>
      <c r="H139" s="9">
        <v>9.3000000000000007</v>
      </c>
      <c r="I139" s="119">
        <v>9.3000000000000007</v>
      </c>
      <c r="J139" s="28">
        <v>6</v>
      </c>
      <c r="K139" s="28">
        <v>20170315</v>
      </c>
      <c r="L139" s="29" t="s">
        <v>225</v>
      </c>
      <c r="M139" s="28">
        <v>11</v>
      </c>
      <c r="N139" s="28">
        <v>11</v>
      </c>
      <c r="O139" s="28">
        <v>10</v>
      </c>
      <c r="P139" s="30">
        <v>9.85</v>
      </c>
    </row>
    <row r="140" spans="1:16" x14ac:dyDescent="0.25">
      <c r="A140" s="25">
        <v>43538</v>
      </c>
      <c r="B140" s="34"/>
      <c r="C140" s="34"/>
      <c r="D140" s="34"/>
      <c r="E140" s="31"/>
      <c r="F140" s="28">
        <v>20170316</v>
      </c>
      <c r="G140" s="28">
        <v>1700</v>
      </c>
      <c r="H140" s="9">
        <v>10.6</v>
      </c>
      <c r="I140" s="119">
        <v>10.6</v>
      </c>
      <c r="J140" s="28">
        <v>12</v>
      </c>
      <c r="K140" s="28">
        <v>20170316</v>
      </c>
      <c r="L140" s="29" t="s">
        <v>225</v>
      </c>
      <c r="M140" s="28">
        <v>11</v>
      </c>
      <c r="N140" s="28">
        <v>11</v>
      </c>
      <c r="O140" s="28">
        <v>10</v>
      </c>
      <c r="P140" s="30">
        <v>9.94</v>
      </c>
    </row>
    <row r="141" spans="1:16" x14ac:dyDescent="0.25">
      <c r="A141" s="25">
        <v>43539</v>
      </c>
      <c r="B141" s="34"/>
      <c r="C141" s="34"/>
      <c r="D141" s="34"/>
      <c r="E141" s="31"/>
      <c r="F141" s="28">
        <v>20170317</v>
      </c>
      <c r="G141" s="28">
        <v>1700</v>
      </c>
      <c r="H141" s="9">
        <v>10.3</v>
      </c>
      <c r="I141" s="119">
        <v>10.3</v>
      </c>
      <c r="J141" s="28">
        <v>16</v>
      </c>
      <c r="K141" s="28">
        <v>20170317</v>
      </c>
      <c r="L141" s="29" t="s">
        <v>225</v>
      </c>
      <c r="M141" s="28">
        <v>11</v>
      </c>
      <c r="N141" s="28">
        <v>11</v>
      </c>
      <c r="O141" s="28">
        <v>10</v>
      </c>
      <c r="P141" s="30">
        <v>10.02</v>
      </c>
    </row>
    <row r="142" spans="1:16" x14ac:dyDescent="0.25">
      <c r="A142" s="25">
        <v>43540</v>
      </c>
      <c r="B142" s="34"/>
      <c r="C142" s="34"/>
      <c r="D142" s="34"/>
      <c r="E142" s="31"/>
      <c r="F142" s="28">
        <v>20170318</v>
      </c>
      <c r="G142" s="28">
        <v>1700</v>
      </c>
      <c r="H142" s="9">
        <v>9.9</v>
      </c>
      <c r="I142" s="119">
        <v>9.9</v>
      </c>
      <c r="J142" s="28">
        <v>12</v>
      </c>
      <c r="K142" s="28">
        <v>20170318</v>
      </c>
      <c r="L142" s="29" t="s">
        <v>225</v>
      </c>
      <c r="M142" s="28">
        <v>11</v>
      </c>
      <c r="N142" s="28">
        <v>11</v>
      </c>
      <c r="O142" s="28">
        <v>10</v>
      </c>
      <c r="P142" s="30">
        <v>10.1</v>
      </c>
    </row>
    <row r="143" spans="1:16" x14ac:dyDescent="0.25">
      <c r="A143" s="25">
        <v>43541</v>
      </c>
      <c r="B143" s="34"/>
      <c r="C143" s="34"/>
      <c r="D143" s="34"/>
      <c r="E143" s="31"/>
      <c r="F143" s="28">
        <v>20170319</v>
      </c>
      <c r="G143" s="28">
        <v>1700</v>
      </c>
      <c r="H143" s="9">
        <v>8.1</v>
      </c>
      <c r="I143" s="119">
        <v>8.1</v>
      </c>
      <c r="J143" s="28">
        <v>15</v>
      </c>
      <c r="K143" s="28">
        <v>20170319</v>
      </c>
      <c r="L143" s="29" t="s">
        <v>225</v>
      </c>
      <c r="M143" s="28">
        <v>11</v>
      </c>
      <c r="N143" s="28">
        <v>11</v>
      </c>
      <c r="O143" s="28">
        <v>10</v>
      </c>
      <c r="P143" s="30">
        <v>10.18</v>
      </c>
    </row>
    <row r="144" spans="1:16" x14ac:dyDescent="0.25">
      <c r="A144" s="25">
        <v>43542</v>
      </c>
      <c r="B144" s="35"/>
      <c r="C144" s="35"/>
      <c r="D144" s="35"/>
      <c r="E144" s="31"/>
      <c r="F144" s="28">
        <v>20170320</v>
      </c>
      <c r="G144" s="28">
        <v>1700</v>
      </c>
      <c r="H144" s="9">
        <v>8.5</v>
      </c>
      <c r="I144" s="119">
        <v>8.5</v>
      </c>
      <c r="J144" s="28">
        <v>15</v>
      </c>
      <c r="K144" s="28">
        <v>20170320</v>
      </c>
      <c r="L144" s="29" t="s">
        <v>225</v>
      </c>
      <c r="M144" s="28">
        <v>12</v>
      </c>
      <c r="N144" s="28">
        <v>12</v>
      </c>
      <c r="O144" s="28">
        <v>10</v>
      </c>
      <c r="P144" s="30">
        <v>10.25</v>
      </c>
    </row>
    <row r="145" spans="1:16" x14ac:dyDescent="0.25">
      <c r="A145" s="25">
        <v>43543</v>
      </c>
      <c r="B145" s="35"/>
      <c r="C145" s="35"/>
      <c r="D145" s="35"/>
      <c r="E145" s="31"/>
      <c r="F145" s="28">
        <v>20170321</v>
      </c>
      <c r="G145" s="28">
        <v>1700</v>
      </c>
      <c r="H145" s="9">
        <v>11.7</v>
      </c>
      <c r="I145" s="119">
        <v>11.7</v>
      </c>
      <c r="J145" s="28">
        <v>10</v>
      </c>
      <c r="K145" s="28">
        <v>20170321</v>
      </c>
      <c r="L145" s="29" t="s">
        <v>225</v>
      </c>
      <c r="M145" s="28">
        <v>12</v>
      </c>
      <c r="N145" s="28">
        <v>12</v>
      </c>
      <c r="O145" s="28">
        <v>10</v>
      </c>
      <c r="P145" s="30">
        <v>10.33</v>
      </c>
    </row>
    <row r="146" spans="1:16" x14ac:dyDescent="0.25">
      <c r="A146" s="25">
        <v>43544</v>
      </c>
      <c r="B146" s="35"/>
      <c r="C146" s="35"/>
      <c r="D146" s="35"/>
      <c r="E146" s="31"/>
      <c r="F146" s="28">
        <v>20170322</v>
      </c>
      <c r="G146" s="28">
        <v>1700</v>
      </c>
      <c r="H146" s="9">
        <v>13.3</v>
      </c>
      <c r="I146" s="119">
        <v>13.3</v>
      </c>
      <c r="J146" s="28">
        <v>7</v>
      </c>
      <c r="K146" s="28">
        <v>20170322</v>
      </c>
      <c r="L146" s="29" t="s">
        <v>225</v>
      </c>
      <c r="M146" s="28">
        <v>12</v>
      </c>
      <c r="N146" s="28">
        <v>12</v>
      </c>
      <c r="O146" s="28">
        <v>10</v>
      </c>
      <c r="P146" s="30">
        <v>10.41</v>
      </c>
    </row>
    <row r="147" spans="1:16" x14ac:dyDescent="0.25">
      <c r="A147" s="25">
        <v>43545</v>
      </c>
      <c r="B147" s="35"/>
      <c r="C147" s="35"/>
      <c r="D147" s="35"/>
      <c r="E147" s="31"/>
      <c r="F147" s="28">
        <v>20170323</v>
      </c>
      <c r="G147" s="28">
        <v>1700</v>
      </c>
      <c r="H147" s="9">
        <v>12.9</v>
      </c>
      <c r="I147" s="119">
        <v>12.9</v>
      </c>
      <c r="J147" s="28">
        <v>15</v>
      </c>
      <c r="K147" s="28">
        <v>20170323</v>
      </c>
      <c r="L147" s="29" t="s">
        <v>225</v>
      </c>
      <c r="M147" s="28">
        <v>12</v>
      </c>
      <c r="N147" s="28">
        <v>12</v>
      </c>
      <c r="O147" s="28">
        <v>10</v>
      </c>
      <c r="P147" s="30">
        <v>10.4</v>
      </c>
    </row>
    <row r="148" spans="1:16" x14ac:dyDescent="0.25">
      <c r="A148" s="25">
        <v>43546</v>
      </c>
      <c r="B148" s="35"/>
      <c r="C148" s="35"/>
      <c r="D148" s="35"/>
      <c r="E148" s="31"/>
      <c r="F148" s="28">
        <v>20170324</v>
      </c>
      <c r="G148" s="28">
        <v>1700</v>
      </c>
      <c r="H148" s="9">
        <v>11.2</v>
      </c>
      <c r="I148" s="119">
        <v>11.2</v>
      </c>
      <c r="J148" s="28">
        <v>10</v>
      </c>
      <c r="K148" s="28">
        <v>20170324</v>
      </c>
      <c r="L148" s="29" t="s">
        <v>225</v>
      </c>
      <c r="M148" s="28">
        <v>12</v>
      </c>
      <c r="N148" s="28">
        <v>12</v>
      </c>
      <c r="O148" s="28">
        <v>10</v>
      </c>
      <c r="P148" s="30">
        <v>10.5</v>
      </c>
    </row>
    <row r="149" spans="1:16" x14ac:dyDescent="0.25">
      <c r="A149" s="25">
        <v>43547</v>
      </c>
      <c r="B149" s="35"/>
      <c r="C149" s="35"/>
      <c r="D149" s="35"/>
      <c r="E149" s="31"/>
      <c r="F149" s="28">
        <v>20170325</v>
      </c>
      <c r="G149" s="28">
        <v>1700</v>
      </c>
      <c r="H149" s="9">
        <v>10.199999999999999</v>
      </c>
      <c r="I149" s="119">
        <v>10.199999999999999</v>
      </c>
      <c r="J149" s="28">
        <v>9</v>
      </c>
      <c r="K149" s="28">
        <v>20170325</v>
      </c>
      <c r="L149" s="29" t="s">
        <v>225</v>
      </c>
      <c r="M149" s="28">
        <v>12</v>
      </c>
      <c r="N149" s="28">
        <v>12</v>
      </c>
      <c r="O149" s="28">
        <v>10</v>
      </c>
      <c r="P149" s="30">
        <v>10.5</v>
      </c>
    </row>
    <row r="150" spans="1:16" x14ac:dyDescent="0.25">
      <c r="A150" s="25">
        <v>43548</v>
      </c>
      <c r="B150" s="35"/>
      <c r="C150" s="35"/>
      <c r="D150" s="35"/>
      <c r="E150" s="31"/>
      <c r="F150" s="35"/>
      <c r="G150" s="35"/>
      <c r="H150" s="9">
        <v>10.9</v>
      </c>
      <c r="I150" s="119">
        <v>10.9</v>
      </c>
      <c r="J150" s="35"/>
      <c r="K150" s="35"/>
      <c r="L150" s="35"/>
      <c r="M150" s="35"/>
      <c r="N150" s="35"/>
      <c r="O150" s="35"/>
      <c r="P150" s="30">
        <v>10.5</v>
      </c>
    </row>
    <row r="151" spans="1:16" x14ac:dyDescent="0.25">
      <c r="A151" s="25">
        <v>43549</v>
      </c>
      <c r="B151" s="35"/>
      <c r="C151" s="35"/>
      <c r="D151" s="35"/>
      <c r="E151" s="31"/>
      <c r="F151" s="35"/>
      <c r="G151" s="35"/>
      <c r="H151" s="9">
        <v>11</v>
      </c>
      <c r="I151" s="119">
        <v>11</v>
      </c>
      <c r="J151" s="35"/>
      <c r="K151" s="35"/>
      <c r="L151" s="35"/>
      <c r="M151" s="35"/>
      <c r="N151" s="35"/>
      <c r="O151" s="35"/>
      <c r="P151" s="30">
        <v>10.5</v>
      </c>
    </row>
    <row r="152" spans="1:16" x14ac:dyDescent="0.25">
      <c r="A152" s="35"/>
      <c r="B152" s="35"/>
      <c r="C152" s="35"/>
      <c r="D152" s="35"/>
      <c r="E152" s="31"/>
      <c r="F152" s="35"/>
      <c r="G152" s="35"/>
      <c r="H152" s="36"/>
      <c r="I152" s="120"/>
      <c r="J152" s="35"/>
      <c r="K152" s="35"/>
      <c r="L152" s="35"/>
      <c r="M152" s="35"/>
      <c r="N152" s="35"/>
      <c r="O152" s="35"/>
      <c r="P152" s="3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L4"/>
  <sheetViews>
    <sheetView zoomScale="80" zoomScaleNormal="80" workbookViewId="0">
      <selection activeCell="Q13" sqref="Q13:Q14"/>
    </sheetView>
  </sheetViews>
  <sheetFormatPr defaultRowHeight="15" x14ac:dyDescent="0.25"/>
  <sheetData>
    <row r="1" spans="1:12" s="91" customFormat="1" ht="18.75" x14ac:dyDescent="0.3">
      <c r="A1" s="91" t="s">
        <v>328</v>
      </c>
    </row>
    <row r="2" spans="1:12" s="3" customFormat="1" x14ac:dyDescent="0.25">
      <c r="A2" s="3" t="s">
        <v>226</v>
      </c>
      <c r="B2" s="3" t="s">
        <v>227</v>
      </c>
      <c r="C2" s="3" t="s">
        <v>228</v>
      </c>
      <c r="D2" s="3" t="s">
        <v>229</v>
      </c>
      <c r="E2" s="3" t="s">
        <v>230</v>
      </c>
      <c r="F2" s="3" t="s">
        <v>231</v>
      </c>
      <c r="G2" s="3" t="s">
        <v>232</v>
      </c>
      <c r="H2" s="3" t="s">
        <v>233</v>
      </c>
      <c r="I2" s="3" t="s">
        <v>234</v>
      </c>
      <c r="J2" s="3" t="s">
        <v>235</v>
      </c>
      <c r="K2" s="3" t="s">
        <v>236</v>
      </c>
      <c r="L2" s="3" t="s">
        <v>237</v>
      </c>
    </row>
    <row r="3" spans="1:12" s="3" customFormat="1" x14ac:dyDescent="0.25">
      <c r="A3" s="3" t="s">
        <v>238</v>
      </c>
      <c r="B3" s="3">
        <v>52089867</v>
      </c>
      <c r="C3" s="3">
        <v>6523719.5</v>
      </c>
      <c r="D3" s="3">
        <v>22364482</v>
      </c>
      <c r="E3" s="3">
        <v>22320448</v>
      </c>
      <c r="F3" s="3">
        <v>895069</v>
      </c>
      <c r="G3" s="3">
        <v>1927961.5</v>
      </c>
      <c r="H3" s="3">
        <v>7484.5</v>
      </c>
      <c r="I3" s="3">
        <v>205047.5</v>
      </c>
      <c r="J3" s="3">
        <v>7222614</v>
      </c>
      <c r="K3" s="3">
        <v>10456642</v>
      </c>
      <c r="L3" s="3">
        <f>SUM(B3:K3)</f>
        <v>124013335</v>
      </c>
    </row>
    <row r="4" spans="1:12" s="75" customFormat="1" x14ac:dyDescent="0.25">
      <c r="B4" s="121">
        <f>B3/$L$3</f>
        <v>0.42003440194556496</v>
      </c>
      <c r="C4" s="121">
        <f t="shared" ref="C4:K4" si="0">C3/$L$3</f>
        <v>5.2604983972086551E-2</v>
      </c>
      <c r="D4" s="121">
        <f t="shared" si="0"/>
        <v>0.18033933205650829</v>
      </c>
      <c r="E4" s="121">
        <f t="shared" si="0"/>
        <v>0.17998425733813223</v>
      </c>
      <c r="F4" s="121">
        <f t="shared" si="0"/>
        <v>7.2175222124298164E-3</v>
      </c>
      <c r="G4" s="121">
        <f t="shared" si="0"/>
        <v>1.5546404747521708E-2</v>
      </c>
      <c r="H4" s="121">
        <f t="shared" si="0"/>
        <v>6.0352380653257972E-5</v>
      </c>
      <c r="I4" s="121">
        <f t="shared" si="0"/>
        <v>1.6534310604581354E-3</v>
      </c>
      <c r="J4" s="121">
        <f t="shared" si="0"/>
        <v>5.8240623881294702E-2</v>
      </c>
      <c r="K4" s="121">
        <f t="shared" si="0"/>
        <v>8.4318690405350366E-2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K20"/>
  <sheetViews>
    <sheetView zoomScale="80" zoomScaleNormal="80" workbookViewId="0">
      <selection activeCell="M14" sqref="M14"/>
    </sheetView>
  </sheetViews>
  <sheetFormatPr defaultRowHeight="15" x14ac:dyDescent="0.25"/>
  <cols>
    <col min="1" max="1" width="30.140625" customWidth="1"/>
    <col min="2" max="2" width="35.28515625" bestFit="1" customWidth="1"/>
  </cols>
  <sheetData>
    <row r="1" spans="1:11" s="91" customFormat="1" ht="19.5" thickBot="1" x14ac:dyDescent="0.35">
      <c r="A1" s="91" t="s">
        <v>329</v>
      </c>
    </row>
    <row r="2" spans="1:11" ht="19.5" thickTop="1" thickBot="1" x14ac:dyDescent="0.3">
      <c r="A2" s="122" t="s">
        <v>239</v>
      </c>
      <c r="B2" s="123" t="s">
        <v>334</v>
      </c>
      <c r="C2" s="9"/>
      <c r="D2" s="9"/>
      <c r="E2" s="9"/>
      <c r="F2" s="9"/>
      <c r="G2" s="9"/>
      <c r="H2" s="9"/>
      <c r="I2" s="9"/>
      <c r="J2" s="9"/>
      <c r="K2" s="9"/>
    </row>
    <row r="3" spans="1:11" ht="16.5" thickTop="1" thickBot="1" x14ac:dyDescent="0.3">
      <c r="A3" s="124" t="s">
        <v>240</v>
      </c>
      <c r="B3" s="125">
        <v>602.4</v>
      </c>
      <c r="C3" s="9"/>
      <c r="D3" s="9"/>
      <c r="E3" s="9"/>
      <c r="F3" s="9"/>
      <c r="G3" s="9"/>
      <c r="H3" s="9"/>
      <c r="I3" s="9"/>
      <c r="J3" s="9"/>
      <c r="K3" s="9"/>
    </row>
    <row r="4" spans="1:11" ht="16.5" thickTop="1" thickBot="1" x14ac:dyDescent="0.3">
      <c r="A4" s="124" t="s">
        <v>241</v>
      </c>
      <c r="B4" s="125">
        <v>534.29999999999995</v>
      </c>
      <c r="C4" s="9"/>
      <c r="D4" s="9"/>
      <c r="E4" s="9"/>
      <c r="F4" s="9"/>
      <c r="G4" s="9"/>
      <c r="H4" s="9"/>
      <c r="I4" s="9"/>
      <c r="J4" s="9"/>
      <c r="K4" s="9"/>
    </row>
    <row r="5" spans="1:11" ht="16.5" thickTop="1" thickBot="1" x14ac:dyDescent="0.3">
      <c r="A5" s="124" t="s">
        <v>242</v>
      </c>
      <c r="B5" s="125">
        <v>544.20000000000005</v>
      </c>
      <c r="C5" s="9"/>
      <c r="D5" s="9"/>
      <c r="E5" s="9"/>
      <c r="F5" s="9"/>
      <c r="G5" s="9"/>
      <c r="H5" s="9"/>
      <c r="I5" s="9"/>
      <c r="J5" s="9"/>
      <c r="K5" s="9"/>
    </row>
    <row r="6" spans="1:11" ht="16.5" thickTop="1" thickBot="1" x14ac:dyDescent="0.3">
      <c r="A6" s="124" t="s">
        <v>243</v>
      </c>
      <c r="B6" s="125">
        <v>558.6</v>
      </c>
      <c r="C6" s="9"/>
      <c r="D6" s="9"/>
      <c r="E6" s="9"/>
      <c r="F6" s="9"/>
      <c r="G6" s="9"/>
      <c r="H6" s="9"/>
      <c r="I6" s="9"/>
      <c r="J6" s="9"/>
      <c r="K6" s="9"/>
    </row>
    <row r="7" spans="1:11" ht="16.5" thickTop="1" thickBot="1" x14ac:dyDescent="0.3">
      <c r="A7" s="124" t="s">
        <v>244</v>
      </c>
      <c r="B7" s="125">
        <v>552.5</v>
      </c>
      <c r="C7" s="9"/>
      <c r="D7" s="9"/>
      <c r="E7" s="9"/>
      <c r="F7" s="9"/>
      <c r="G7" s="9"/>
      <c r="H7" s="9"/>
      <c r="I7" s="9"/>
      <c r="J7" s="9"/>
      <c r="K7" s="9"/>
    </row>
    <row r="8" spans="1:11" ht="16.5" thickTop="1" thickBot="1" x14ac:dyDescent="0.3">
      <c r="A8" s="124" t="s">
        <v>245</v>
      </c>
      <c r="B8" s="125">
        <v>485.5</v>
      </c>
      <c r="C8" s="9"/>
      <c r="D8" s="9"/>
      <c r="E8" s="9"/>
      <c r="F8" s="9"/>
      <c r="G8" s="9"/>
      <c r="H8" s="9"/>
      <c r="I8" s="9"/>
      <c r="J8" s="9"/>
      <c r="K8" s="9"/>
    </row>
    <row r="9" spans="1:11" ht="16.5" thickTop="1" thickBot="1" x14ac:dyDescent="0.3">
      <c r="A9" s="124" t="s">
        <v>246</v>
      </c>
      <c r="B9" s="125">
        <v>455.2</v>
      </c>
      <c r="C9" s="9"/>
      <c r="D9" s="9"/>
      <c r="E9" s="9"/>
      <c r="F9" s="9"/>
      <c r="G9" s="9"/>
      <c r="H9" s="9"/>
      <c r="I9" s="9"/>
      <c r="J9" s="9"/>
      <c r="K9" s="9"/>
    </row>
    <row r="10" spans="1:11" ht="16.5" thickTop="1" thickBot="1" x14ac:dyDescent="0.3">
      <c r="A10" s="124" t="s">
        <v>247</v>
      </c>
      <c r="B10" s="125">
        <v>342.1</v>
      </c>
      <c r="C10" s="9"/>
      <c r="D10" s="9"/>
      <c r="E10" s="9"/>
      <c r="F10" s="9"/>
      <c r="G10" s="9"/>
      <c r="H10" s="9"/>
      <c r="I10" s="9"/>
      <c r="J10" s="9"/>
      <c r="K10" s="9"/>
    </row>
    <row r="11" spans="1:11" ht="16.5" thickTop="1" thickBot="1" x14ac:dyDescent="0.3">
      <c r="A11" s="124" t="s">
        <v>248</v>
      </c>
      <c r="B11" s="125">
        <v>337.4</v>
      </c>
      <c r="C11" s="9"/>
      <c r="D11" s="9"/>
      <c r="E11" s="9"/>
      <c r="F11" s="9"/>
      <c r="G11" s="9"/>
      <c r="H11" s="9"/>
      <c r="I11" s="9"/>
      <c r="J11" s="9"/>
      <c r="K11" s="9"/>
    </row>
    <row r="12" spans="1:11" ht="16.5" thickTop="1" thickBot="1" x14ac:dyDescent="0.3">
      <c r="A12" s="124" t="s">
        <v>249</v>
      </c>
      <c r="B12" s="125">
        <v>280.2</v>
      </c>
      <c r="C12" s="9"/>
      <c r="D12" s="9"/>
      <c r="E12" s="9"/>
      <c r="F12" s="9"/>
      <c r="G12" s="9"/>
      <c r="H12" s="9"/>
      <c r="I12" s="9"/>
      <c r="J12" s="9"/>
      <c r="K12" s="9"/>
    </row>
    <row r="13" spans="1:11" ht="16.5" thickTop="1" thickBot="1" x14ac:dyDescent="0.3">
      <c r="A13" s="124" t="s">
        <v>250</v>
      </c>
      <c r="B13" s="125">
        <v>242.8</v>
      </c>
      <c r="C13" s="9"/>
      <c r="D13" s="9"/>
      <c r="E13" s="9"/>
      <c r="F13" s="9"/>
      <c r="G13" s="9"/>
      <c r="H13" s="9"/>
      <c r="I13" s="9"/>
      <c r="J13" s="9"/>
      <c r="K13" s="9"/>
    </row>
    <row r="14" spans="1:11" ht="15.75" thickTop="1" x14ac:dyDescent="0.25">
      <c r="A14" s="9"/>
      <c r="B14" s="9"/>
      <c r="C14" s="9"/>
      <c r="D14" s="9"/>
      <c r="E14" s="9"/>
      <c r="F14" s="9"/>
      <c r="G14" s="9"/>
      <c r="H14" s="9"/>
      <c r="I14" s="9"/>
      <c r="J14" s="9"/>
      <c r="K14" s="9"/>
    </row>
    <row r="15" spans="1:11" x14ac:dyDescent="0.25">
      <c r="A15" s="9"/>
      <c r="B15" s="9"/>
      <c r="C15" s="9"/>
      <c r="D15" s="9"/>
      <c r="E15" s="9"/>
      <c r="F15" s="9"/>
      <c r="G15" s="9"/>
      <c r="H15" s="9"/>
      <c r="I15" s="9"/>
      <c r="J15" s="9"/>
      <c r="K15" s="9"/>
    </row>
    <row r="16" spans="1:11" x14ac:dyDescent="0.25">
      <c r="A16" s="9"/>
      <c r="B16" s="9"/>
      <c r="C16" s="9"/>
      <c r="D16" s="9"/>
      <c r="E16" s="9"/>
      <c r="F16" s="9"/>
      <c r="G16" s="9"/>
      <c r="H16" s="9"/>
      <c r="I16" s="9"/>
      <c r="J16" s="9"/>
      <c r="K16" s="9"/>
    </row>
    <row r="17" spans="1:11" x14ac:dyDescent="0.25">
      <c r="A17" s="9"/>
      <c r="B17" s="9"/>
      <c r="C17" s="9"/>
      <c r="D17" s="9"/>
      <c r="E17" s="9"/>
      <c r="F17" s="9"/>
      <c r="G17" s="9"/>
      <c r="H17" s="9"/>
      <c r="I17" s="9"/>
      <c r="J17" s="9"/>
      <c r="K17" s="9"/>
    </row>
    <row r="18" spans="1:11" x14ac:dyDescent="0.25">
      <c r="A18" s="9"/>
      <c r="B18" s="9"/>
      <c r="C18" s="9"/>
      <c r="D18" s="9"/>
      <c r="E18" s="9"/>
      <c r="F18" s="9"/>
      <c r="G18" s="9"/>
      <c r="H18" s="9"/>
      <c r="I18" s="9"/>
      <c r="J18" s="9"/>
      <c r="K18" s="9"/>
    </row>
    <row r="19" spans="1:11" x14ac:dyDescent="0.25">
      <c r="A19" s="9"/>
      <c r="B19" s="9"/>
      <c r="C19" s="9"/>
      <c r="D19" s="9"/>
      <c r="E19" s="9"/>
      <c r="F19" s="9"/>
      <c r="G19" s="9"/>
      <c r="H19" s="9"/>
      <c r="I19" s="9"/>
      <c r="J19" s="9"/>
      <c r="K19" s="9"/>
    </row>
    <row r="20" spans="1:11" x14ac:dyDescent="0.25">
      <c r="A20" s="9"/>
      <c r="B20" s="9"/>
      <c r="C20" s="9"/>
      <c r="D20" s="9"/>
      <c r="E20" s="9"/>
      <c r="F20" s="9"/>
      <c r="G20" s="9"/>
      <c r="H20" s="9"/>
      <c r="I20" s="9"/>
      <c r="J20" s="9"/>
      <c r="K20" s="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
  <sheetViews>
    <sheetView zoomScale="80" zoomScaleNormal="80" workbookViewId="0">
      <selection activeCell="B16" sqref="B16"/>
    </sheetView>
  </sheetViews>
  <sheetFormatPr defaultRowHeight="15" x14ac:dyDescent="0.25"/>
  <cols>
    <col min="1" max="1" width="12.28515625" customWidth="1"/>
    <col min="3" max="3" width="11.5703125" bestFit="1" customWidth="1"/>
  </cols>
  <sheetData>
    <row r="1" spans="1:20" s="91" customFormat="1" ht="18.75" x14ac:dyDescent="0.3">
      <c r="A1" s="91" t="s">
        <v>330</v>
      </c>
    </row>
    <row r="2" spans="1:20" x14ac:dyDescent="0.25">
      <c r="A2" s="3" t="s">
        <v>251</v>
      </c>
      <c r="B2" s="9"/>
      <c r="C2" s="3"/>
      <c r="D2" s="9"/>
      <c r="E2" s="9"/>
      <c r="F2" s="9"/>
      <c r="G2" s="9"/>
      <c r="H2" s="9"/>
      <c r="I2" s="9"/>
      <c r="J2" s="9"/>
      <c r="K2" s="9"/>
      <c r="L2" s="9"/>
      <c r="M2" s="9"/>
      <c r="N2" s="9"/>
      <c r="O2" s="9"/>
      <c r="P2" s="9"/>
      <c r="Q2" s="9"/>
      <c r="R2" s="9"/>
      <c r="S2" s="9"/>
      <c r="T2" s="9"/>
    </row>
    <row r="3" spans="1:20" x14ac:dyDescent="0.25">
      <c r="A3" s="37">
        <v>43477</v>
      </c>
      <c r="B3" s="9"/>
      <c r="C3" s="37">
        <v>43483</v>
      </c>
      <c r="D3" s="9"/>
      <c r="E3" s="9"/>
      <c r="F3" s="9"/>
      <c r="G3" s="9"/>
      <c r="H3" s="9"/>
      <c r="I3" s="9"/>
      <c r="J3" s="9"/>
      <c r="K3" s="9"/>
      <c r="L3" s="9"/>
      <c r="M3" s="9"/>
      <c r="N3" s="9"/>
      <c r="O3" s="9"/>
      <c r="P3" s="9"/>
      <c r="Q3" s="9"/>
      <c r="R3" s="9"/>
      <c r="S3" s="9"/>
      <c r="T3" s="9"/>
    </row>
    <row r="4" spans="1:20" x14ac:dyDescent="0.25">
      <c r="A4" s="9" t="s">
        <v>230</v>
      </c>
      <c r="B4" s="9">
        <v>9754</v>
      </c>
      <c r="C4" s="9">
        <v>3378</v>
      </c>
      <c r="D4" s="9"/>
      <c r="E4" s="9"/>
      <c r="F4" s="9"/>
      <c r="G4" s="9"/>
      <c r="H4" s="9"/>
      <c r="I4" s="9"/>
      <c r="J4" s="9"/>
      <c r="K4" s="9"/>
      <c r="L4" s="9"/>
      <c r="M4" s="9"/>
      <c r="N4" s="9"/>
      <c r="O4" s="9"/>
      <c r="P4" s="9"/>
      <c r="Q4" s="9"/>
      <c r="R4" s="9"/>
      <c r="S4" s="9"/>
      <c r="T4" s="9"/>
    </row>
    <row r="5" spans="1:20" x14ac:dyDescent="0.25">
      <c r="A5" s="9" t="s">
        <v>234</v>
      </c>
      <c r="B5" s="9">
        <v>0</v>
      </c>
      <c r="C5" s="9">
        <v>66</v>
      </c>
      <c r="D5" s="9"/>
      <c r="E5" s="9"/>
      <c r="F5" s="9"/>
      <c r="G5" s="9"/>
      <c r="H5" s="9"/>
      <c r="I5" s="9"/>
      <c r="J5" s="9"/>
      <c r="K5" s="9"/>
      <c r="L5" s="9"/>
      <c r="M5" s="9"/>
      <c r="N5" s="9"/>
      <c r="O5" s="9"/>
      <c r="P5" s="9"/>
      <c r="Q5" s="9"/>
      <c r="R5" s="9"/>
      <c r="S5" s="9"/>
      <c r="T5" s="9"/>
    </row>
    <row r="6" spans="1:20" x14ac:dyDescent="0.25">
      <c r="A6" s="9" t="s">
        <v>229</v>
      </c>
      <c r="B6" s="9">
        <v>6137</v>
      </c>
      <c r="C6" s="9">
        <v>5349</v>
      </c>
      <c r="D6" s="9"/>
      <c r="E6" s="9"/>
      <c r="F6" s="9"/>
      <c r="G6" s="9"/>
      <c r="H6" s="9"/>
      <c r="I6" s="9"/>
      <c r="J6" s="9"/>
      <c r="K6" s="9"/>
      <c r="L6" s="9"/>
      <c r="M6" s="9"/>
      <c r="N6" s="9"/>
      <c r="O6" s="9"/>
      <c r="P6" s="9"/>
      <c r="Q6" s="9"/>
      <c r="R6" s="9"/>
      <c r="S6" s="9"/>
      <c r="T6" s="9"/>
    </row>
    <row r="7" spans="1:20" x14ac:dyDescent="0.25">
      <c r="A7" s="9" t="s">
        <v>67</v>
      </c>
      <c r="B7" s="9">
        <v>4444</v>
      </c>
      <c r="C7" s="9">
        <v>14758</v>
      </c>
      <c r="D7" s="9"/>
      <c r="E7" s="9"/>
      <c r="F7" s="9"/>
      <c r="G7" s="9"/>
      <c r="H7" s="9"/>
      <c r="I7" s="9"/>
      <c r="J7" s="9"/>
      <c r="K7" s="9"/>
      <c r="L7" s="9"/>
      <c r="M7" s="9"/>
      <c r="N7" s="9"/>
      <c r="O7" s="9"/>
      <c r="P7" s="9"/>
      <c r="Q7" s="9"/>
      <c r="R7" s="9"/>
      <c r="S7" s="9"/>
      <c r="T7" s="9"/>
    </row>
    <row r="8" spans="1:20" x14ac:dyDescent="0.25">
      <c r="A8" s="9" t="s">
        <v>228</v>
      </c>
      <c r="B8" s="9">
        <v>473</v>
      </c>
      <c r="C8" s="9">
        <v>1620</v>
      </c>
      <c r="D8" s="9"/>
      <c r="E8" s="9"/>
      <c r="F8" s="9"/>
      <c r="G8" s="9"/>
      <c r="H8" s="9"/>
      <c r="I8" s="9"/>
      <c r="J8" s="9"/>
      <c r="K8" s="9"/>
      <c r="L8" s="9"/>
      <c r="M8" s="9"/>
      <c r="N8" s="9"/>
      <c r="O8" s="9"/>
      <c r="P8" s="9"/>
      <c r="Q8" s="9"/>
      <c r="R8" s="9"/>
      <c r="S8" s="9"/>
      <c r="T8" s="9"/>
    </row>
    <row r="9" spans="1:20" x14ac:dyDescent="0.25">
      <c r="A9" s="9" t="s">
        <v>232</v>
      </c>
      <c r="B9" s="9">
        <v>150</v>
      </c>
      <c r="C9" s="9">
        <v>313</v>
      </c>
      <c r="D9" s="9"/>
      <c r="E9" s="9"/>
      <c r="F9" s="9"/>
      <c r="G9" s="9"/>
      <c r="H9" s="9"/>
      <c r="I9" s="9"/>
      <c r="J9" s="9"/>
      <c r="K9" s="9"/>
      <c r="L9" s="9"/>
      <c r="M9" s="9"/>
      <c r="N9" s="9"/>
      <c r="O9" s="9"/>
      <c r="P9" s="9"/>
      <c r="Q9" s="9"/>
      <c r="R9" s="9"/>
      <c r="S9" s="9"/>
      <c r="T9" s="9"/>
    </row>
    <row r="10" spans="1:20" x14ac:dyDescent="0.25">
      <c r="A10" s="9" t="s">
        <v>235</v>
      </c>
      <c r="B10" s="9">
        <v>1129</v>
      </c>
      <c r="C10" s="9">
        <v>1434</v>
      </c>
      <c r="D10" s="9"/>
      <c r="E10" s="9"/>
      <c r="F10" s="9"/>
      <c r="G10" s="9"/>
      <c r="H10" s="9"/>
      <c r="I10" s="9"/>
      <c r="J10" s="9"/>
      <c r="K10" s="9"/>
      <c r="L10" s="9"/>
      <c r="M10" s="9"/>
      <c r="N10" s="9"/>
      <c r="O10" s="9"/>
      <c r="P10" s="9"/>
      <c r="Q10" s="9"/>
      <c r="R10" s="9"/>
      <c r="S10" s="9"/>
      <c r="T10" s="9"/>
    </row>
    <row r="11" spans="1:20" x14ac:dyDescent="0.25">
      <c r="A11" s="9"/>
      <c r="B11" s="9"/>
      <c r="C11" s="9"/>
      <c r="D11" s="9"/>
      <c r="E11" s="9"/>
      <c r="F11" s="9"/>
      <c r="G11" s="9"/>
      <c r="H11" s="9"/>
      <c r="I11" s="9"/>
      <c r="J11" s="9"/>
      <c r="K11" s="9"/>
      <c r="L11" s="9"/>
      <c r="M11" s="9"/>
      <c r="N11" s="9"/>
      <c r="O11" s="9"/>
      <c r="P11" s="9"/>
      <c r="Q11" s="9"/>
      <c r="R11" s="9"/>
      <c r="S11" s="9"/>
      <c r="T11" s="9"/>
    </row>
    <row r="12" spans="1:20" x14ac:dyDescent="0.25">
      <c r="A12" s="9"/>
      <c r="B12" s="9"/>
      <c r="C12" s="9"/>
      <c r="D12" s="9"/>
      <c r="E12" s="9"/>
      <c r="F12" s="9"/>
      <c r="G12" s="9"/>
      <c r="H12" s="9"/>
      <c r="I12" s="9"/>
      <c r="J12" s="9"/>
      <c r="K12" s="9"/>
      <c r="L12" s="9"/>
      <c r="M12" s="9"/>
      <c r="N12" s="9"/>
      <c r="O12" s="9"/>
      <c r="P12" s="9"/>
      <c r="Q12" s="9"/>
      <c r="R12" s="9"/>
      <c r="S12" s="9"/>
      <c r="T12" s="9"/>
    </row>
    <row r="13" spans="1:20" x14ac:dyDescent="0.25">
      <c r="A13" s="9"/>
      <c r="B13" s="9"/>
      <c r="C13" s="9"/>
      <c r="D13" s="9"/>
      <c r="E13" s="9"/>
      <c r="F13" s="9"/>
      <c r="G13" s="9"/>
      <c r="H13" s="9"/>
      <c r="I13" s="9"/>
      <c r="J13" s="9"/>
      <c r="K13" s="9"/>
      <c r="L13" s="9"/>
      <c r="M13" s="9"/>
      <c r="N13" s="9"/>
      <c r="O13" s="9"/>
      <c r="P13" s="9"/>
      <c r="Q13" s="9"/>
      <c r="R13" s="9"/>
      <c r="S13" s="9"/>
      <c r="T13" s="9"/>
    </row>
    <row r="14" spans="1:20" x14ac:dyDescent="0.25">
      <c r="A14" s="9"/>
      <c r="B14" s="9"/>
      <c r="C14" s="9"/>
      <c r="D14" s="9"/>
      <c r="E14" s="9"/>
      <c r="F14" s="9"/>
      <c r="G14" s="9"/>
      <c r="H14" s="9"/>
      <c r="I14" s="9"/>
      <c r="J14" s="9"/>
      <c r="K14" s="9"/>
      <c r="L14" s="9"/>
      <c r="M14" s="9"/>
      <c r="N14" s="9"/>
      <c r="O14" s="9"/>
      <c r="P14" s="9"/>
      <c r="Q14" s="9"/>
      <c r="R14" s="9"/>
      <c r="S14" s="9"/>
      <c r="T14" s="9"/>
    </row>
    <row r="15" spans="1:20" x14ac:dyDescent="0.25">
      <c r="A15" s="9"/>
      <c r="B15" s="9"/>
      <c r="C15" s="9"/>
      <c r="D15" s="9"/>
      <c r="E15" s="9"/>
      <c r="F15" s="9"/>
      <c r="G15" s="9"/>
      <c r="H15" s="9"/>
      <c r="I15" s="9"/>
      <c r="J15" s="9"/>
      <c r="K15" s="9"/>
      <c r="L15" s="9"/>
      <c r="M15" s="9"/>
      <c r="N15" s="9"/>
      <c r="O15" s="9"/>
      <c r="P15" s="9"/>
      <c r="Q15" s="9"/>
      <c r="R15" s="9"/>
      <c r="S15" s="9"/>
      <c r="T15" s="9"/>
    </row>
    <row r="16" spans="1:20" x14ac:dyDescent="0.25">
      <c r="A16" s="9"/>
      <c r="B16" s="9"/>
      <c r="C16" s="9"/>
      <c r="D16" s="9"/>
      <c r="E16" s="9"/>
      <c r="F16" s="9"/>
      <c r="G16" s="9"/>
      <c r="H16" s="9"/>
      <c r="I16" s="9"/>
      <c r="J16" s="9"/>
      <c r="K16" s="9"/>
      <c r="L16" s="9"/>
      <c r="M16" s="9"/>
      <c r="N16" s="9"/>
      <c r="O16" s="9"/>
      <c r="P16" s="9"/>
      <c r="Q16" s="9"/>
      <c r="R16" s="9"/>
      <c r="S16" s="9"/>
      <c r="T16" s="9"/>
    </row>
    <row r="17" spans="1:20" x14ac:dyDescent="0.25">
      <c r="A17" s="9"/>
      <c r="B17" s="9"/>
      <c r="C17" s="9"/>
      <c r="D17" s="9"/>
      <c r="E17" s="9"/>
      <c r="F17" s="9"/>
      <c r="G17" s="9"/>
      <c r="H17" s="9"/>
      <c r="I17" s="9"/>
      <c r="J17" s="9"/>
      <c r="K17" s="9"/>
      <c r="L17" s="9"/>
      <c r="M17" s="9"/>
      <c r="N17" s="9"/>
      <c r="O17" s="9"/>
      <c r="P17" s="9"/>
      <c r="Q17" s="9"/>
      <c r="R17" s="9"/>
      <c r="S17" s="9"/>
      <c r="T17" s="9"/>
    </row>
    <row r="18" spans="1:20" x14ac:dyDescent="0.25">
      <c r="A18" s="9"/>
      <c r="B18" s="9"/>
      <c r="C18" s="9"/>
      <c r="D18" s="9"/>
      <c r="E18" s="9"/>
      <c r="F18" s="9"/>
      <c r="G18" s="9"/>
      <c r="H18" s="9"/>
      <c r="I18" s="9"/>
      <c r="J18" s="9"/>
      <c r="K18" s="9"/>
      <c r="L18" s="9"/>
      <c r="M18" s="9"/>
      <c r="N18" s="9"/>
      <c r="O18" s="9"/>
      <c r="P18" s="9"/>
      <c r="Q18" s="9"/>
      <c r="R18" s="9"/>
      <c r="S18" s="9"/>
      <c r="T18" s="9"/>
    </row>
    <row r="19" spans="1:20" x14ac:dyDescent="0.25">
      <c r="A19" s="9"/>
      <c r="B19" s="9"/>
      <c r="C19" s="9"/>
      <c r="D19" s="9"/>
      <c r="E19" s="9"/>
      <c r="F19" s="9"/>
      <c r="G19" s="9"/>
      <c r="H19" s="9"/>
      <c r="I19" s="9"/>
      <c r="J19" s="9"/>
      <c r="K19" s="9"/>
      <c r="L19" s="9"/>
      <c r="M19" s="9"/>
      <c r="N19" s="9"/>
      <c r="O19" s="9"/>
      <c r="P19" s="9"/>
      <c r="Q19" s="9"/>
      <c r="R19" s="9"/>
      <c r="S19" s="9"/>
      <c r="T19" s="9"/>
    </row>
    <row r="20" spans="1:20" x14ac:dyDescent="0.25">
      <c r="A20" s="9"/>
      <c r="B20" s="9"/>
      <c r="C20" s="9"/>
      <c r="D20" s="9"/>
      <c r="E20" s="9"/>
      <c r="F20" s="9"/>
      <c r="G20" s="9"/>
      <c r="H20" s="9"/>
      <c r="I20" s="9"/>
      <c r="J20" s="9"/>
      <c r="K20" s="9"/>
      <c r="L20" s="9"/>
      <c r="M20" s="9"/>
      <c r="N20" s="9"/>
      <c r="O20" s="9"/>
      <c r="P20" s="9"/>
      <c r="Q20" s="9"/>
      <c r="R20" s="9"/>
      <c r="S20" s="9"/>
      <c r="T20" s="9"/>
    </row>
    <row r="21" spans="1:20" x14ac:dyDescent="0.25">
      <c r="A21" s="9"/>
      <c r="B21" s="9"/>
      <c r="C21" s="9"/>
      <c r="D21" s="9"/>
      <c r="E21" s="9"/>
      <c r="F21" s="9"/>
      <c r="G21" s="9"/>
      <c r="H21" s="9"/>
      <c r="I21" s="9"/>
      <c r="J21" s="9"/>
      <c r="K21" s="9"/>
      <c r="L21" s="9"/>
      <c r="M21" s="9"/>
      <c r="N21" s="9"/>
      <c r="O21" s="9"/>
      <c r="P21" s="9"/>
      <c r="Q21" s="9"/>
      <c r="R21" s="9"/>
      <c r="S21" s="9"/>
      <c r="T21" s="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C111"/>
  <sheetViews>
    <sheetView zoomScale="80" zoomScaleNormal="80" workbookViewId="0">
      <selection activeCell="V8" sqref="V8"/>
    </sheetView>
  </sheetViews>
  <sheetFormatPr defaultRowHeight="15" x14ac:dyDescent="0.25"/>
  <cols>
    <col min="1" max="1" width="12.140625" bestFit="1" customWidth="1"/>
    <col min="2" max="3" width="9.85546875" bestFit="1" customWidth="1"/>
    <col min="4" max="4" width="10.7109375" bestFit="1" customWidth="1"/>
    <col min="5" max="6" width="9.85546875" bestFit="1" customWidth="1"/>
  </cols>
  <sheetData>
    <row r="1" spans="1:29" s="91" customFormat="1" ht="18.75" x14ac:dyDescent="0.3">
      <c r="A1" s="117" t="s">
        <v>331</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ht="45" x14ac:dyDescent="0.25">
      <c r="A2" s="39" t="s">
        <v>9</v>
      </c>
      <c r="B2" s="39" t="s">
        <v>252</v>
      </c>
      <c r="C2" s="39" t="s">
        <v>253</v>
      </c>
      <c r="D2" s="39" t="s">
        <v>254</v>
      </c>
      <c r="E2" s="39" t="s">
        <v>255</v>
      </c>
      <c r="F2" s="39" t="s">
        <v>256</v>
      </c>
      <c r="G2" s="40"/>
      <c r="H2" s="40"/>
      <c r="I2" s="40"/>
      <c r="J2" s="40"/>
      <c r="K2" s="40"/>
      <c r="L2" s="40"/>
      <c r="M2" s="40"/>
      <c r="N2" s="40"/>
      <c r="O2" s="40"/>
      <c r="P2" s="40"/>
      <c r="Q2" s="40"/>
      <c r="R2" s="40"/>
      <c r="S2" s="40"/>
      <c r="T2" s="40"/>
      <c r="U2" s="40"/>
      <c r="V2" s="40"/>
      <c r="W2" s="40"/>
      <c r="X2" s="40"/>
      <c r="Y2" s="40"/>
      <c r="Z2" s="40"/>
      <c r="AA2" s="40"/>
      <c r="AB2" s="40"/>
      <c r="AC2" s="40"/>
    </row>
    <row r="3" spans="1:29" x14ac:dyDescent="0.25">
      <c r="A3" s="41">
        <v>43402</v>
      </c>
      <c r="B3" s="42">
        <v>65.7</v>
      </c>
      <c r="C3" s="42">
        <v>66.245776276009252</v>
      </c>
      <c r="D3" s="42">
        <v>48.239373999644322</v>
      </c>
      <c r="E3" s="42">
        <v>30.899875511292905</v>
      </c>
      <c r="F3" s="43">
        <v>104.92619598079317</v>
      </c>
      <c r="G3" s="40"/>
      <c r="H3" s="40"/>
      <c r="I3" s="40"/>
      <c r="J3" s="40"/>
      <c r="K3" s="40"/>
      <c r="L3" s="40"/>
      <c r="M3" s="40"/>
      <c r="N3" s="40"/>
      <c r="O3" s="40"/>
      <c r="P3" s="40"/>
      <c r="Q3" s="40"/>
      <c r="R3" s="40"/>
      <c r="S3" s="40"/>
      <c r="T3" s="40"/>
      <c r="U3" s="40"/>
      <c r="V3" s="40"/>
      <c r="W3" s="40"/>
      <c r="X3" s="40"/>
      <c r="Y3" s="40"/>
      <c r="Z3" s="40"/>
      <c r="AA3" s="40"/>
      <c r="AB3" s="40"/>
      <c r="AC3" s="40"/>
    </row>
    <row r="4" spans="1:29" x14ac:dyDescent="0.25">
      <c r="A4" s="41">
        <v>43403</v>
      </c>
      <c r="B4" s="42">
        <v>64</v>
      </c>
      <c r="C4" s="42">
        <v>65.384272069981265</v>
      </c>
      <c r="D4" s="42">
        <v>51.995001338927075</v>
      </c>
      <c r="E4" s="42">
        <v>43.961438900294567</v>
      </c>
      <c r="F4" s="43">
        <v>101.22288672676963</v>
      </c>
      <c r="G4" s="40"/>
      <c r="H4" s="40"/>
      <c r="I4" s="40"/>
      <c r="J4" s="40"/>
      <c r="K4" s="40"/>
      <c r="L4" s="40"/>
      <c r="M4" s="40"/>
      <c r="N4" s="40"/>
      <c r="O4" s="40"/>
      <c r="P4" s="40"/>
      <c r="Q4" s="40"/>
      <c r="R4" s="40"/>
      <c r="S4" s="40"/>
      <c r="T4" s="40"/>
      <c r="U4" s="40"/>
      <c r="V4" s="40"/>
      <c r="W4" s="40"/>
      <c r="X4" s="40"/>
      <c r="Y4" s="40"/>
      <c r="Z4" s="40"/>
      <c r="AA4" s="40"/>
      <c r="AB4" s="40"/>
      <c r="AC4" s="40"/>
    </row>
    <row r="5" spans="1:29" x14ac:dyDescent="0.25">
      <c r="A5" s="41">
        <v>43404</v>
      </c>
      <c r="B5" s="42">
        <v>63.65</v>
      </c>
      <c r="C5" s="42">
        <v>56.772820012419054</v>
      </c>
      <c r="D5" s="42">
        <v>48.744788432537923</v>
      </c>
      <c r="E5" s="42">
        <v>43.688459150181849</v>
      </c>
      <c r="F5" s="43">
        <v>92.388893817085076</v>
      </c>
      <c r="G5" s="40"/>
      <c r="H5" s="40"/>
      <c r="I5" s="40"/>
      <c r="J5" s="40"/>
      <c r="K5" s="40"/>
      <c r="L5" s="40"/>
      <c r="M5" s="40"/>
      <c r="N5" s="40"/>
      <c r="O5" s="40"/>
      <c r="P5" s="40"/>
      <c r="Q5" s="40"/>
      <c r="R5" s="40"/>
      <c r="S5" s="40"/>
      <c r="T5" s="40"/>
      <c r="U5" s="40"/>
      <c r="V5" s="40"/>
      <c r="W5" s="40"/>
      <c r="X5" s="40"/>
      <c r="Y5" s="40"/>
      <c r="Z5" s="40"/>
      <c r="AA5" s="40"/>
      <c r="AB5" s="40"/>
      <c r="AC5" s="40"/>
    </row>
    <row r="6" spans="1:29" x14ac:dyDescent="0.25">
      <c r="A6" s="41">
        <v>43405</v>
      </c>
      <c r="B6" s="42">
        <v>60.8</v>
      </c>
      <c r="C6" s="42">
        <v>56.20444366382717</v>
      </c>
      <c r="D6" s="42">
        <v>47.202950733292347</v>
      </c>
      <c r="E6" s="42">
        <v>44.129270220426804</v>
      </c>
      <c r="F6" s="43">
        <v>91.463950118556255</v>
      </c>
      <c r="G6" s="40"/>
      <c r="H6" s="40"/>
      <c r="I6" s="40"/>
      <c r="J6" s="40"/>
      <c r="K6" s="40"/>
      <c r="L6" s="40"/>
      <c r="M6" s="40"/>
      <c r="N6" s="40"/>
      <c r="O6" s="40"/>
      <c r="P6" s="40"/>
      <c r="Q6" s="40"/>
      <c r="R6" s="40"/>
      <c r="S6" s="40"/>
      <c r="T6" s="40"/>
      <c r="U6" s="40"/>
      <c r="V6" s="40"/>
      <c r="W6" s="40"/>
      <c r="X6" s="40"/>
      <c r="Y6" s="40"/>
      <c r="Z6" s="40"/>
      <c r="AA6" s="40"/>
      <c r="AB6" s="40"/>
      <c r="AC6" s="40"/>
    </row>
    <row r="7" spans="1:29" x14ac:dyDescent="0.25">
      <c r="A7" s="41">
        <v>43406</v>
      </c>
      <c r="B7" s="42">
        <v>60.5</v>
      </c>
      <c r="C7" s="42">
        <v>59.696251426564828</v>
      </c>
      <c r="D7" s="42">
        <v>56.404178737599857</v>
      </c>
      <c r="E7" s="42">
        <v>53.33157756123255</v>
      </c>
      <c r="F7" s="43">
        <v>94.943376349749798</v>
      </c>
      <c r="G7" s="40"/>
      <c r="H7" s="40"/>
      <c r="I7" s="40"/>
      <c r="J7" s="40"/>
      <c r="K7" s="40"/>
      <c r="L7" s="40"/>
      <c r="M7" s="40"/>
      <c r="N7" s="40"/>
      <c r="O7" s="40"/>
      <c r="P7" s="40"/>
      <c r="Q7" s="40"/>
      <c r="R7" s="40"/>
      <c r="S7" s="40"/>
      <c r="T7" s="40"/>
      <c r="U7" s="40"/>
      <c r="V7" s="40"/>
      <c r="W7" s="40"/>
      <c r="X7" s="40"/>
      <c r="Y7" s="40"/>
      <c r="Z7" s="40"/>
      <c r="AA7" s="40"/>
      <c r="AB7" s="40"/>
      <c r="AC7" s="40"/>
    </row>
    <row r="8" spans="1:29" x14ac:dyDescent="0.25">
      <c r="A8" s="41">
        <v>43409</v>
      </c>
      <c r="B8" s="42">
        <v>58.05</v>
      </c>
      <c r="C8" s="42">
        <v>52.110702399719742</v>
      </c>
      <c r="D8" s="42">
        <v>51.015939744263449</v>
      </c>
      <c r="E8" s="42">
        <v>49.264319495533371</v>
      </c>
      <c r="F8" s="43">
        <v>74.706603608337716</v>
      </c>
      <c r="G8" s="40"/>
      <c r="H8" s="40"/>
      <c r="I8" s="40"/>
      <c r="J8" s="40"/>
      <c r="K8" s="40"/>
      <c r="L8" s="40"/>
      <c r="M8" s="40"/>
      <c r="N8" s="40"/>
      <c r="O8" s="40"/>
      <c r="P8" s="40"/>
      <c r="Q8" s="40"/>
      <c r="R8" s="40"/>
      <c r="S8" s="40"/>
      <c r="T8" s="40"/>
      <c r="U8" s="40"/>
      <c r="V8" s="40"/>
      <c r="W8" s="40"/>
      <c r="X8" s="40"/>
      <c r="Y8" s="40"/>
      <c r="Z8" s="40"/>
      <c r="AA8" s="40"/>
      <c r="AB8" s="40"/>
      <c r="AC8" s="40"/>
    </row>
    <row r="9" spans="1:29" x14ac:dyDescent="0.25">
      <c r="A9" s="41">
        <v>43410</v>
      </c>
      <c r="B9" s="42">
        <v>56.85</v>
      </c>
      <c r="C9" s="42">
        <v>51.299947653114636</v>
      </c>
      <c r="D9" s="42">
        <v>50.253009945908218</v>
      </c>
      <c r="E9" s="42">
        <v>49.162449834234863</v>
      </c>
      <c r="F9" s="43">
        <v>70.930029663235032</v>
      </c>
      <c r="G9" s="40"/>
      <c r="H9" s="40"/>
      <c r="I9" s="40"/>
      <c r="J9" s="40"/>
      <c r="K9" s="40"/>
      <c r="L9" s="40"/>
      <c r="M9" s="40"/>
      <c r="N9" s="40"/>
      <c r="O9" s="40"/>
      <c r="P9" s="40"/>
      <c r="Q9" s="40"/>
      <c r="R9" s="40"/>
      <c r="S9" s="40"/>
      <c r="T9" s="40"/>
      <c r="U9" s="40"/>
      <c r="V9" s="40"/>
      <c r="W9" s="40"/>
      <c r="X9" s="40"/>
      <c r="Y9" s="40"/>
      <c r="Z9" s="40"/>
      <c r="AA9" s="40"/>
      <c r="AB9" s="40"/>
      <c r="AC9" s="40"/>
    </row>
    <row r="10" spans="1:29" x14ac:dyDescent="0.25">
      <c r="A10" s="41">
        <v>43411</v>
      </c>
      <c r="B10" s="42">
        <v>59.7</v>
      </c>
      <c r="C10" s="42">
        <v>54.731792411687749</v>
      </c>
      <c r="D10" s="42">
        <v>56.563453990405577</v>
      </c>
      <c r="E10" s="42">
        <v>55.16790231138247</v>
      </c>
      <c r="F10" s="43">
        <v>61.05538595726123</v>
      </c>
      <c r="G10" s="40"/>
      <c r="H10" s="40"/>
      <c r="I10" s="40"/>
      <c r="J10" s="40"/>
      <c r="K10" s="40"/>
      <c r="L10" s="40"/>
      <c r="M10" s="40"/>
      <c r="N10" s="40"/>
      <c r="O10" s="40"/>
      <c r="P10" s="40"/>
      <c r="Q10" s="40"/>
      <c r="R10" s="40"/>
      <c r="S10" s="40"/>
      <c r="T10" s="40"/>
      <c r="U10" s="40"/>
      <c r="V10" s="40"/>
      <c r="W10" s="40"/>
      <c r="X10" s="40"/>
      <c r="Y10" s="40"/>
      <c r="Z10" s="40"/>
      <c r="AA10" s="40"/>
      <c r="AB10" s="40"/>
      <c r="AC10" s="40"/>
    </row>
    <row r="11" spans="1:29" x14ac:dyDescent="0.25">
      <c r="A11" s="41">
        <v>43412</v>
      </c>
      <c r="B11" s="42">
        <v>59.9</v>
      </c>
      <c r="C11" s="42">
        <v>52.251153879648179</v>
      </c>
      <c r="D11" s="42">
        <v>53.12200644430898</v>
      </c>
      <c r="E11" s="42">
        <v>51.162588173822172</v>
      </c>
      <c r="F11" s="43">
        <v>57.911695549943396</v>
      </c>
      <c r="G11" s="40"/>
      <c r="H11" s="40"/>
      <c r="I11" s="40"/>
      <c r="J11" s="40"/>
      <c r="K11" s="40"/>
      <c r="L11" s="40"/>
      <c r="M11" s="40"/>
      <c r="N11" s="40"/>
      <c r="O11" s="40"/>
      <c r="P11" s="40"/>
      <c r="Q11" s="40"/>
      <c r="R11" s="40"/>
      <c r="S11" s="40"/>
      <c r="T11" s="40"/>
      <c r="U11" s="40"/>
      <c r="V11" s="40"/>
      <c r="W11" s="40"/>
      <c r="X11" s="40"/>
      <c r="Y11" s="40"/>
      <c r="Z11" s="40"/>
      <c r="AA11" s="40"/>
      <c r="AB11" s="40"/>
      <c r="AC11" s="40"/>
    </row>
    <row r="12" spans="1:29" x14ac:dyDescent="0.25">
      <c r="A12" s="41">
        <v>43413</v>
      </c>
      <c r="B12" s="42">
        <v>61.1</v>
      </c>
      <c r="C12" s="42">
        <v>52.801536044684937</v>
      </c>
      <c r="D12" s="42">
        <v>50.183278058998084</v>
      </c>
      <c r="E12" s="42">
        <v>48.219584569732937</v>
      </c>
      <c r="F12" s="43">
        <v>58.474428347006466</v>
      </c>
      <c r="G12" s="40"/>
      <c r="H12" s="40"/>
      <c r="I12" s="40"/>
      <c r="J12" s="40"/>
      <c r="K12" s="40"/>
      <c r="L12" s="40"/>
      <c r="M12" s="40"/>
      <c r="N12" s="40"/>
      <c r="O12" s="40"/>
      <c r="P12" s="40"/>
      <c r="Q12" s="40"/>
      <c r="R12" s="40"/>
      <c r="S12" s="40"/>
      <c r="T12" s="40"/>
      <c r="U12" s="40"/>
      <c r="V12" s="40"/>
      <c r="W12" s="40"/>
      <c r="X12" s="40"/>
      <c r="Y12" s="40"/>
      <c r="Z12" s="40"/>
      <c r="AA12" s="40"/>
      <c r="AB12" s="40"/>
      <c r="AC12" s="40"/>
    </row>
    <row r="13" spans="1:29" x14ac:dyDescent="0.25">
      <c r="A13" s="41">
        <v>43416</v>
      </c>
      <c r="B13" s="42">
        <v>61.3</v>
      </c>
      <c r="C13" s="42">
        <v>59.721736086804341</v>
      </c>
      <c r="D13" s="42">
        <v>57.402870143507172</v>
      </c>
      <c r="E13" s="42">
        <v>46.5960798039902</v>
      </c>
      <c r="F13" s="43">
        <v>65.4095204760238</v>
      </c>
      <c r="G13" s="40"/>
      <c r="H13" s="40"/>
      <c r="I13" s="40"/>
      <c r="J13" s="40"/>
      <c r="K13" s="40"/>
      <c r="L13" s="40"/>
      <c r="M13" s="40"/>
      <c r="N13" s="40"/>
      <c r="O13" s="40"/>
      <c r="P13" s="40"/>
      <c r="Q13" s="40"/>
      <c r="R13" s="40"/>
      <c r="S13" s="40"/>
      <c r="T13" s="40"/>
      <c r="U13" s="40"/>
      <c r="V13" s="40"/>
      <c r="W13" s="40"/>
      <c r="X13" s="40"/>
      <c r="Y13" s="40"/>
      <c r="Z13" s="40"/>
      <c r="AA13" s="40"/>
      <c r="AB13" s="40"/>
      <c r="AC13" s="40"/>
    </row>
    <row r="14" spans="1:29" x14ac:dyDescent="0.25">
      <c r="A14" s="41">
        <v>43417</v>
      </c>
      <c r="B14" s="42">
        <v>61.2</v>
      </c>
      <c r="C14" s="42">
        <v>58.130468682318288</v>
      </c>
      <c r="D14" s="42">
        <v>56.917612405787061</v>
      </c>
      <c r="E14" s="42">
        <v>54.92506280862861</v>
      </c>
      <c r="F14" s="43">
        <v>59.776487914753531</v>
      </c>
      <c r="G14" s="40"/>
      <c r="H14" s="40"/>
      <c r="I14" s="40"/>
      <c r="J14" s="40"/>
      <c r="K14" s="40"/>
      <c r="L14" s="40"/>
      <c r="M14" s="40"/>
      <c r="N14" s="40"/>
      <c r="O14" s="40"/>
      <c r="P14" s="40"/>
      <c r="Q14" s="40"/>
      <c r="R14" s="40"/>
      <c r="S14" s="40"/>
      <c r="T14" s="40"/>
      <c r="U14" s="40"/>
      <c r="V14" s="40"/>
      <c r="W14" s="40"/>
      <c r="X14" s="40"/>
      <c r="Y14" s="40"/>
      <c r="Z14" s="40"/>
      <c r="AA14" s="40"/>
      <c r="AB14" s="40"/>
      <c r="AC14" s="40"/>
    </row>
    <row r="15" spans="1:29" x14ac:dyDescent="0.25">
      <c r="A15" s="41">
        <v>43418</v>
      </c>
      <c r="B15" s="42">
        <v>63.25</v>
      </c>
      <c r="C15" s="42">
        <v>57.780867147449818</v>
      </c>
      <c r="D15" s="42">
        <v>58.345642540620389</v>
      </c>
      <c r="E15" s="42">
        <v>55.174211486662614</v>
      </c>
      <c r="F15" s="43">
        <v>61.039186723433836</v>
      </c>
      <c r="G15" s="40"/>
      <c r="H15" s="40"/>
      <c r="I15" s="40"/>
      <c r="J15" s="40"/>
      <c r="K15" s="40"/>
      <c r="L15" s="40"/>
      <c r="M15" s="40"/>
      <c r="N15" s="40"/>
      <c r="O15" s="40"/>
      <c r="P15" s="40"/>
      <c r="Q15" s="40"/>
      <c r="R15" s="40"/>
      <c r="S15" s="40"/>
      <c r="T15" s="40"/>
      <c r="U15" s="40"/>
      <c r="V15" s="40"/>
      <c r="W15" s="40"/>
      <c r="X15" s="40"/>
      <c r="Y15" s="40"/>
      <c r="Z15" s="40"/>
      <c r="AA15" s="40"/>
      <c r="AB15" s="40"/>
      <c r="AC15" s="40"/>
    </row>
    <row r="16" spans="1:29" x14ac:dyDescent="0.25">
      <c r="A16" s="41">
        <v>43419</v>
      </c>
      <c r="B16" s="42">
        <v>65.599999999999994</v>
      </c>
      <c r="C16" s="42">
        <v>60.051409324587844</v>
      </c>
      <c r="D16" s="42">
        <v>57.746853394788168</v>
      </c>
      <c r="E16" s="42">
        <v>51.409324587839038</v>
      </c>
      <c r="F16" s="43">
        <v>63.818471902145014</v>
      </c>
      <c r="G16" s="40"/>
      <c r="H16" s="40"/>
      <c r="I16" s="40"/>
      <c r="J16" s="40"/>
      <c r="K16" s="40"/>
      <c r="L16" s="40"/>
      <c r="M16" s="40"/>
      <c r="N16" s="40"/>
      <c r="O16" s="40"/>
      <c r="P16" s="40"/>
      <c r="Q16" s="40"/>
      <c r="R16" s="40"/>
      <c r="S16" s="40"/>
      <c r="T16" s="40"/>
      <c r="U16" s="40"/>
      <c r="V16" s="40"/>
      <c r="W16" s="40"/>
      <c r="X16" s="40"/>
      <c r="Y16" s="40"/>
      <c r="Z16" s="40"/>
      <c r="AA16" s="40"/>
      <c r="AB16" s="40"/>
      <c r="AC16" s="40"/>
    </row>
    <row r="17" spans="1:29" x14ac:dyDescent="0.25">
      <c r="A17" s="41">
        <v>43420</v>
      </c>
      <c r="B17" s="42">
        <v>66</v>
      </c>
      <c r="C17" s="42">
        <v>65.298507462686572</v>
      </c>
      <c r="D17" s="42">
        <v>53.971215351812369</v>
      </c>
      <c r="E17" s="42">
        <v>47.752309879175549</v>
      </c>
      <c r="F17" s="43">
        <v>79.957356076759055</v>
      </c>
      <c r="G17" s="40"/>
      <c r="H17" s="40"/>
      <c r="I17" s="40"/>
      <c r="J17" s="40"/>
      <c r="K17" s="40"/>
      <c r="L17" s="40"/>
      <c r="M17" s="40"/>
      <c r="N17" s="40"/>
      <c r="O17" s="40"/>
      <c r="P17" s="40"/>
      <c r="Q17" s="40"/>
      <c r="R17" s="40"/>
      <c r="S17" s="40"/>
      <c r="T17" s="40"/>
      <c r="U17" s="40"/>
      <c r="V17" s="40"/>
      <c r="W17" s="40"/>
      <c r="X17" s="40"/>
      <c r="Y17" s="40"/>
      <c r="Z17" s="40"/>
      <c r="AA17" s="40"/>
      <c r="AB17" s="40"/>
      <c r="AC17" s="40"/>
    </row>
    <row r="18" spans="1:29" x14ac:dyDescent="0.25">
      <c r="A18" s="41">
        <v>43423</v>
      </c>
      <c r="B18" s="42">
        <v>60.25</v>
      </c>
      <c r="C18" s="42">
        <v>82.85816108339273</v>
      </c>
      <c r="D18" s="42">
        <v>51.719529579472557</v>
      </c>
      <c r="E18" s="42">
        <v>40.671774768353522</v>
      </c>
      <c r="F18" s="43">
        <v>102.45901639344262</v>
      </c>
      <c r="G18" s="40"/>
      <c r="H18" s="40"/>
      <c r="I18" s="40"/>
      <c r="J18" s="40"/>
      <c r="K18" s="40"/>
      <c r="L18" s="40"/>
      <c r="M18" s="40"/>
      <c r="N18" s="40"/>
      <c r="O18" s="40"/>
      <c r="P18" s="40"/>
      <c r="Q18" s="40"/>
      <c r="R18" s="40"/>
      <c r="S18" s="40"/>
      <c r="T18" s="40"/>
      <c r="U18" s="40"/>
      <c r="V18" s="40"/>
      <c r="W18" s="40"/>
      <c r="X18" s="40"/>
      <c r="Y18" s="40"/>
      <c r="Z18" s="40"/>
      <c r="AA18" s="40"/>
      <c r="AB18" s="40"/>
      <c r="AC18" s="40"/>
    </row>
    <row r="19" spans="1:29" x14ac:dyDescent="0.25">
      <c r="A19" s="44">
        <v>43424</v>
      </c>
      <c r="B19" s="45">
        <v>65.25</v>
      </c>
      <c r="C19" s="45">
        <v>106.61568557709408</v>
      </c>
      <c r="D19" s="45">
        <v>62.777876578338962</v>
      </c>
      <c r="E19" s="45">
        <v>52.463097990396584</v>
      </c>
      <c r="F19" s="43">
        <v>155.61088386982038</v>
      </c>
      <c r="G19" s="40"/>
      <c r="H19" s="40"/>
      <c r="I19" s="40"/>
      <c r="J19" s="40"/>
      <c r="K19" s="40"/>
      <c r="L19" s="40"/>
      <c r="M19" s="40"/>
      <c r="N19" s="40"/>
      <c r="O19" s="40"/>
      <c r="P19" s="40"/>
      <c r="Q19" s="40"/>
      <c r="R19" s="40"/>
      <c r="S19" s="40"/>
      <c r="T19" s="40"/>
      <c r="U19" s="40"/>
      <c r="V19" s="40"/>
      <c r="W19" s="40"/>
      <c r="X19" s="40"/>
      <c r="Y19" s="40"/>
      <c r="Z19" s="40"/>
      <c r="AA19" s="40"/>
      <c r="AB19" s="40"/>
      <c r="AC19" s="40"/>
    </row>
    <row r="20" spans="1:29" x14ac:dyDescent="0.25">
      <c r="A20" s="44">
        <v>43425</v>
      </c>
      <c r="B20" s="45">
        <v>70.400000000000006</v>
      </c>
      <c r="C20" s="45">
        <v>87.152282453637667</v>
      </c>
      <c r="D20" s="45">
        <v>71.995363766048499</v>
      </c>
      <c r="E20" s="45">
        <v>69.766405135520685</v>
      </c>
      <c r="F20" s="43">
        <v>151.5691868758916</v>
      </c>
      <c r="G20" s="40"/>
      <c r="H20" s="40"/>
      <c r="I20" s="40"/>
      <c r="J20" s="40"/>
      <c r="K20" s="40"/>
      <c r="L20" s="40"/>
      <c r="M20" s="40"/>
      <c r="N20" s="40"/>
      <c r="O20" s="40"/>
      <c r="P20" s="40"/>
      <c r="Q20" s="40"/>
      <c r="R20" s="40"/>
      <c r="S20" s="40"/>
      <c r="T20" s="40"/>
      <c r="U20" s="40"/>
      <c r="V20" s="40"/>
      <c r="W20" s="40"/>
      <c r="X20" s="40"/>
      <c r="Y20" s="40"/>
      <c r="Z20" s="40"/>
      <c r="AA20" s="40"/>
      <c r="AB20" s="40"/>
      <c r="AC20" s="40"/>
    </row>
    <row r="21" spans="1:29" x14ac:dyDescent="0.25">
      <c r="A21" s="44">
        <v>43426</v>
      </c>
      <c r="B21" s="45">
        <v>71</v>
      </c>
      <c r="C21" s="45">
        <v>76.187101346562727</v>
      </c>
      <c r="D21" s="45">
        <v>72.953579021970228</v>
      </c>
      <c r="E21" s="45">
        <v>72.643515237420274</v>
      </c>
      <c r="F21" s="43">
        <v>88.589652728561305</v>
      </c>
      <c r="G21" s="40"/>
      <c r="H21" s="40"/>
      <c r="I21" s="40"/>
      <c r="J21" s="40"/>
      <c r="K21" s="40"/>
      <c r="L21" s="40"/>
      <c r="M21" s="40"/>
      <c r="N21" s="40"/>
      <c r="O21" s="40"/>
      <c r="P21" s="40"/>
      <c r="Q21" s="40"/>
      <c r="R21" s="40"/>
      <c r="S21" s="40"/>
      <c r="T21" s="40"/>
      <c r="U21" s="40"/>
      <c r="V21" s="40"/>
      <c r="W21" s="40"/>
      <c r="X21" s="40"/>
      <c r="Y21" s="40"/>
      <c r="Z21" s="40"/>
      <c r="AA21" s="40"/>
      <c r="AB21" s="40"/>
      <c r="AC21" s="40"/>
    </row>
    <row r="22" spans="1:29" x14ac:dyDescent="0.25">
      <c r="A22" s="44">
        <v>43427</v>
      </c>
      <c r="B22" s="45">
        <v>67.75</v>
      </c>
      <c r="C22" s="45">
        <v>76.797096317280463</v>
      </c>
      <c r="D22" s="45">
        <v>61.968838526912194</v>
      </c>
      <c r="E22" s="45">
        <v>57.099858356940516</v>
      </c>
      <c r="F22" s="43">
        <v>106.23229461756375</v>
      </c>
      <c r="G22" s="40"/>
      <c r="H22" s="40"/>
      <c r="I22" s="40"/>
      <c r="J22" s="40"/>
      <c r="K22" s="40"/>
      <c r="L22" s="40"/>
      <c r="M22" s="40"/>
      <c r="N22" s="40"/>
      <c r="O22" s="40"/>
      <c r="P22" s="40"/>
      <c r="Q22" s="40"/>
      <c r="R22" s="40"/>
      <c r="S22" s="40"/>
      <c r="T22" s="40"/>
      <c r="U22" s="40"/>
      <c r="V22" s="40"/>
      <c r="W22" s="40"/>
      <c r="X22" s="40"/>
      <c r="Y22" s="40"/>
      <c r="Z22" s="40"/>
      <c r="AA22" s="40"/>
      <c r="AB22" s="40"/>
      <c r="AC22" s="40"/>
    </row>
    <row r="23" spans="1:29" x14ac:dyDescent="0.25">
      <c r="A23" s="44">
        <v>43430</v>
      </c>
      <c r="B23" s="45">
        <v>62.75</v>
      </c>
      <c r="C23" s="45">
        <v>74.323128649796502</v>
      </c>
      <c r="D23" s="45">
        <v>71.270571580251286</v>
      </c>
      <c r="E23" s="45">
        <v>71.889930985666254</v>
      </c>
      <c r="F23" s="43">
        <v>79.631923553353388</v>
      </c>
      <c r="G23" s="40"/>
      <c r="H23" s="40"/>
      <c r="I23" s="40"/>
      <c r="J23" s="40"/>
      <c r="K23" s="40"/>
      <c r="L23" s="40"/>
      <c r="M23" s="40"/>
      <c r="N23" s="40"/>
      <c r="O23" s="40"/>
      <c r="P23" s="40"/>
      <c r="Q23" s="40"/>
      <c r="R23" s="40"/>
      <c r="S23" s="40"/>
      <c r="T23" s="40"/>
      <c r="U23" s="40"/>
      <c r="V23" s="40"/>
      <c r="W23" s="40"/>
      <c r="X23" s="40"/>
      <c r="Y23" s="40"/>
      <c r="Z23" s="40"/>
      <c r="AA23" s="40"/>
      <c r="AB23" s="40"/>
      <c r="AC23" s="40"/>
    </row>
    <row r="24" spans="1:29" x14ac:dyDescent="0.25">
      <c r="A24" s="44">
        <v>43431</v>
      </c>
      <c r="B24" s="45">
        <v>60</v>
      </c>
      <c r="C24" s="45">
        <v>57.750221434898151</v>
      </c>
      <c r="D24" s="45">
        <v>52.081488042515502</v>
      </c>
      <c r="E24" s="45">
        <v>48.494242692648363</v>
      </c>
      <c r="F24" s="43">
        <v>62.444641275465017</v>
      </c>
      <c r="G24" s="40"/>
      <c r="H24" s="40"/>
      <c r="I24" s="40"/>
      <c r="J24" s="40"/>
      <c r="K24" s="40"/>
      <c r="L24" s="40"/>
      <c r="M24" s="40"/>
      <c r="N24" s="40"/>
      <c r="O24" s="40"/>
      <c r="P24" s="40"/>
      <c r="Q24" s="40"/>
      <c r="R24" s="40"/>
      <c r="S24" s="40"/>
      <c r="T24" s="40"/>
      <c r="U24" s="40"/>
      <c r="V24" s="40"/>
      <c r="W24" s="40"/>
      <c r="X24" s="40"/>
      <c r="Y24" s="40"/>
      <c r="Z24" s="40"/>
      <c r="AA24" s="40"/>
      <c r="AB24" s="40"/>
      <c r="AC24" s="40"/>
    </row>
    <row r="25" spans="1:29" x14ac:dyDescent="0.25">
      <c r="A25" s="44">
        <v>43432</v>
      </c>
      <c r="B25" s="45">
        <v>58.95</v>
      </c>
      <c r="C25" s="45">
        <v>53.516143299425032</v>
      </c>
      <c r="D25" s="45">
        <v>50.420168067226889</v>
      </c>
      <c r="E25" s="45">
        <v>42.016806722689076</v>
      </c>
      <c r="F25" s="43">
        <v>60.150375939849624</v>
      </c>
      <c r="G25" s="40"/>
      <c r="H25" s="40"/>
      <c r="I25" s="40"/>
      <c r="J25" s="40"/>
      <c r="K25" s="40"/>
      <c r="L25" s="40"/>
      <c r="M25" s="40"/>
      <c r="N25" s="40"/>
      <c r="O25" s="40"/>
      <c r="P25" s="40"/>
      <c r="Q25" s="40"/>
      <c r="R25" s="40"/>
      <c r="S25" s="40"/>
      <c r="T25" s="40"/>
      <c r="U25" s="40"/>
      <c r="V25" s="40"/>
      <c r="W25" s="40"/>
      <c r="X25" s="40"/>
      <c r="Y25" s="40"/>
      <c r="Z25" s="40"/>
      <c r="AA25" s="40"/>
      <c r="AB25" s="40"/>
      <c r="AC25" s="40"/>
    </row>
    <row r="26" spans="1:29" x14ac:dyDescent="0.25">
      <c r="A26" s="44">
        <v>43433</v>
      </c>
      <c r="B26" s="45">
        <v>57.85</v>
      </c>
      <c r="C26" s="45">
        <v>54.52684055906704</v>
      </c>
      <c r="D26" s="45">
        <v>51.856138164337224</v>
      </c>
      <c r="E26" s="45">
        <v>49.586041128816881</v>
      </c>
      <c r="F26" s="43">
        <v>57.865218552479305</v>
      </c>
      <c r="G26" s="40"/>
      <c r="H26" s="40"/>
      <c r="I26" s="40"/>
      <c r="J26" s="40"/>
      <c r="K26" s="40"/>
      <c r="L26" s="40"/>
      <c r="M26" s="40"/>
      <c r="N26" s="40"/>
      <c r="O26" s="40"/>
      <c r="P26" s="40"/>
      <c r="Q26" s="40"/>
      <c r="R26" s="40"/>
      <c r="S26" s="40"/>
      <c r="T26" s="40"/>
      <c r="U26" s="40"/>
      <c r="V26" s="40"/>
      <c r="W26" s="40"/>
      <c r="X26" s="40"/>
      <c r="Y26" s="40"/>
      <c r="Z26" s="40"/>
      <c r="AA26" s="40"/>
      <c r="AB26" s="40"/>
      <c r="AC26" s="40"/>
    </row>
    <row r="27" spans="1:29" x14ac:dyDescent="0.25">
      <c r="A27" s="44">
        <v>43434</v>
      </c>
      <c r="B27" s="45">
        <v>60.1</v>
      </c>
      <c r="C27" s="45">
        <v>47.014991572784531</v>
      </c>
      <c r="D27" s="45">
        <v>45.728732369378157</v>
      </c>
      <c r="E27" s="45">
        <v>43.46669032200834</v>
      </c>
      <c r="F27" s="43">
        <v>50.341523995387206</v>
      </c>
      <c r="G27" s="40"/>
      <c r="H27" s="40"/>
      <c r="I27" s="40"/>
      <c r="J27" s="40"/>
      <c r="K27" s="40"/>
      <c r="L27" s="40"/>
      <c r="M27" s="40"/>
      <c r="N27" s="40"/>
      <c r="O27" s="40"/>
      <c r="P27" s="40"/>
      <c r="Q27" s="40"/>
      <c r="R27" s="40"/>
      <c r="S27" s="40"/>
      <c r="T27" s="40"/>
      <c r="U27" s="40"/>
      <c r="V27" s="40"/>
      <c r="W27" s="40"/>
      <c r="X27" s="40"/>
      <c r="Y27" s="40"/>
      <c r="Z27" s="40"/>
      <c r="AA27" s="40"/>
      <c r="AB27" s="40"/>
      <c r="AC27" s="40"/>
    </row>
    <row r="28" spans="1:29" x14ac:dyDescent="0.25">
      <c r="A28" s="44">
        <v>43437</v>
      </c>
      <c r="B28" s="45">
        <v>69.900000000000006</v>
      </c>
      <c r="C28" s="45">
        <v>55.669368486683894</v>
      </c>
      <c r="D28" s="45">
        <v>60.033846976039911</v>
      </c>
      <c r="E28" s="45">
        <v>48.543689320388353</v>
      </c>
      <c r="F28" s="43">
        <v>64.131112496659838</v>
      </c>
      <c r="G28" s="40"/>
      <c r="H28" s="40"/>
      <c r="I28" s="40"/>
      <c r="J28" s="40"/>
      <c r="K28" s="40"/>
      <c r="L28" s="40"/>
      <c r="M28" s="40"/>
      <c r="N28" s="40"/>
      <c r="O28" s="40"/>
      <c r="P28" s="40"/>
      <c r="Q28" s="40"/>
      <c r="R28" s="40"/>
      <c r="S28" s="40"/>
      <c r="T28" s="40"/>
      <c r="U28" s="40"/>
      <c r="V28" s="40"/>
      <c r="W28" s="40"/>
      <c r="X28" s="40"/>
      <c r="Y28" s="40"/>
      <c r="Z28" s="40"/>
      <c r="AA28" s="40"/>
      <c r="AB28" s="40"/>
      <c r="AC28" s="40"/>
    </row>
    <row r="29" spans="1:29" x14ac:dyDescent="0.25">
      <c r="A29" s="44">
        <v>43438</v>
      </c>
      <c r="B29" s="45">
        <v>63.4</v>
      </c>
      <c r="C29" s="45">
        <v>54.475748930099861</v>
      </c>
      <c r="D29" s="45">
        <v>53.182952924393724</v>
      </c>
      <c r="E29" s="45">
        <v>52.157631954350933</v>
      </c>
      <c r="F29" s="43">
        <v>56.303495007132668</v>
      </c>
      <c r="G29" s="40"/>
      <c r="H29" s="40"/>
      <c r="I29" s="40"/>
      <c r="J29" s="40"/>
      <c r="K29" s="40"/>
      <c r="L29" s="40"/>
      <c r="M29" s="40"/>
      <c r="N29" s="40"/>
      <c r="O29" s="40"/>
      <c r="P29" s="40"/>
      <c r="Q29" s="40"/>
      <c r="R29" s="40"/>
      <c r="S29" s="40"/>
      <c r="T29" s="40"/>
      <c r="U29" s="40"/>
      <c r="V29" s="40"/>
      <c r="W29" s="40"/>
      <c r="X29" s="40"/>
      <c r="Y29" s="40"/>
      <c r="Z29" s="40"/>
      <c r="AA29" s="40"/>
      <c r="AB29" s="40"/>
      <c r="AC29" s="40"/>
    </row>
    <row r="30" spans="1:29" x14ac:dyDescent="0.25">
      <c r="A30" s="44">
        <v>43439</v>
      </c>
      <c r="B30" s="45">
        <v>60.65</v>
      </c>
      <c r="C30" s="45">
        <v>48.517760170924959</v>
      </c>
      <c r="D30" s="45">
        <v>50.520786966972317</v>
      </c>
      <c r="E30" s="45">
        <v>47.404967506454199</v>
      </c>
      <c r="F30" s="43">
        <v>56.61889076827206</v>
      </c>
      <c r="G30" s="40"/>
      <c r="H30" s="40"/>
      <c r="I30" s="40"/>
      <c r="J30" s="40"/>
      <c r="K30" s="40"/>
      <c r="L30" s="40"/>
      <c r="M30" s="40"/>
      <c r="N30" s="40"/>
      <c r="O30" s="40"/>
      <c r="P30" s="40"/>
      <c r="Q30" s="40"/>
      <c r="R30" s="40"/>
      <c r="S30" s="40"/>
      <c r="T30" s="40"/>
      <c r="U30" s="40"/>
      <c r="V30" s="40"/>
      <c r="W30" s="40"/>
      <c r="X30" s="40"/>
      <c r="Y30" s="40"/>
      <c r="Z30" s="40"/>
      <c r="AA30" s="40"/>
      <c r="AB30" s="40"/>
      <c r="AC30" s="40"/>
    </row>
    <row r="31" spans="1:29" x14ac:dyDescent="0.25">
      <c r="A31" s="44">
        <v>43440</v>
      </c>
      <c r="B31" s="45">
        <v>56.5</v>
      </c>
      <c r="C31" s="45">
        <v>44.171342060735604</v>
      </c>
      <c r="D31" s="45">
        <v>48.312405378929562</v>
      </c>
      <c r="E31" s="45">
        <v>36.735239113010955</v>
      </c>
      <c r="F31" s="43">
        <v>48.980318817347943</v>
      </c>
      <c r="G31" s="40"/>
      <c r="H31" s="40"/>
      <c r="I31" s="40"/>
      <c r="J31" s="40"/>
      <c r="K31" s="40"/>
      <c r="L31" s="40"/>
      <c r="M31" s="40"/>
      <c r="N31" s="40"/>
      <c r="O31" s="40"/>
      <c r="P31" s="40"/>
      <c r="Q31" s="40"/>
      <c r="R31" s="40"/>
      <c r="S31" s="40"/>
      <c r="T31" s="40"/>
      <c r="U31" s="40"/>
      <c r="V31" s="40"/>
      <c r="W31" s="40"/>
      <c r="X31" s="40"/>
      <c r="Y31" s="40"/>
      <c r="Z31" s="40"/>
      <c r="AA31" s="40"/>
      <c r="AB31" s="40"/>
      <c r="AC31" s="40"/>
    </row>
    <row r="32" spans="1:29" x14ac:dyDescent="0.25">
      <c r="A32" s="44">
        <v>43441</v>
      </c>
      <c r="B32" s="45">
        <v>64.650000000000006</v>
      </c>
      <c r="C32" s="45">
        <v>49.186192094437494</v>
      </c>
      <c r="D32" s="45">
        <v>43.820425684135223</v>
      </c>
      <c r="E32" s="45">
        <v>32.194598461813634</v>
      </c>
      <c r="F32" s="43">
        <v>54.015381863709536</v>
      </c>
      <c r="G32" s="40"/>
      <c r="H32" s="40"/>
      <c r="I32" s="40"/>
      <c r="J32" s="40"/>
      <c r="K32" s="40"/>
      <c r="L32" s="40"/>
      <c r="M32" s="40"/>
      <c r="N32" s="40"/>
      <c r="O32" s="40"/>
      <c r="P32" s="40"/>
      <c r="Q32" s="40"/>
      <c r="R32" s="40"/>
      <c r="S32" s="40"/>
      <c r="T32" s="40"/>
      <c r="U32" s="40"/>
      <c r="V32" s="40"/>
      <c r="W32" s="40"/>
      <c r="X32" s="40"/>
      <c r="Y32" s="40"/>
      <c r="Z32" s="40"/>
      <c r="AA32" s="40"/>
      <c r="AB32" s="40"/>
      <c r="AC32" s="40"/>
    </row>
    <row r="33" spans="1:29" x14ac:dyDescent="0.25">
      <c r="A33" s="44">
        <v>43444</v>
      </c>
      <c r="B33" s="45">
        <v>63.25</v>
      </c>
      <c r="C33" s="45">
        <v>58.471580092466688</v>
      </c>
      <c r="D33" s="45">
        <v>59.604750249297439</v>
      </c>
      <c r="E33" s="45">
        <v>48.952950775088389</v>
      </c>
      <c r="F33" s="43">
        <v>63.366875169975536</v>
      </c>
      <c r="G33" s="40"/>
      <c r="H33" s="40"/>
      <c r="I33" s="40"/>
      <c r="J33" s="40"/>
      <c r="K33" s="40"/>
      <c r="L33" s="40"/>
      <c r="M33" s="40"/>
      <c r="N33" s="40"/>
      <c r="O33" s="40"/>
      <c r="P33" s="40"/>
      <c r="Q33" s="40"/>
      <c r="R33" s="40"/>
      <c r="S33" s="40"/>
      <c r="T33" s="40"/>
      <c r="U33" s="40"/>
      <c r="V33" s="40"/>
      <c r="W33" s="40"/>
      <c r="X33" s="40"/>
      <c r="Y33" s="40"/>
      <c r="Z33" s="40"/>
      <c r="AA33" s="40"/>
      <c r="AB33" s="40"/>
      <c r="AC33" s="40"/>
    </row>
    <row r="34" spans="1:29" x14ac:dyDescent="0.25">
      <c r="A34" s="44">
        <v>43445</v>
      </c>
      <c r="B34" s="45">
        <v>62.3</v>
      </c>
      <c r="C34" s="45">
        <v>63.708657148020968</v>
      </c>
      <c r="D34" s="45">
        <v>63.030905476233514</v>
      </c>
      <c r="E34" s="45">
        <v>62.804988252304355</v>
      </c>
      <c r="F34" s="43">
        <v>66.419663835170795</v>
      </c>
      <c r="G34" s="40"/>
      <c r="H34" s="40"/>
      <c r="I34" s="40"/>
      <c r="J34" s="40"/>
      <c r="K34" s="40"/>
      <c r="L34" s="40"/>
      <c r="M34" s="40"/>
      <c r="N34" s="40"/>
      <c r="O34" s="40"/>
      <c r="P34" s="40"/>
      <c r="Q34" s="40"/>
      <c r="R34" s="40"/>
      <c r="S34" s="40"/>
      <c r="T34" s="40"/>
      <c r="U34" s="40"/>
      <c r="V34" s="40"/>
      <c r="W34" s="40"/>
      <c r="X34" s="40"/>
      <c r="Y34" s="40"/>
      <c r="Z34" s="40"/>
      <c r="AA34" s="40"/>
      <c r="AB34" s="40"/>
      <c r="AC34" s="40"/>
    </row>
    <row r="35" spans="1:29" x14ac:dyDescent="0.25">
      <c r="A35" s="44">
        <v>43446</v>
      </c>
      <c r="B35" s="45">
        <v>62</v>
      </c>
      <c r="C35" s="45">
        <v>62.836624775583481</v>
      </c>
      <c r="D35" s="45">
        <v>60.188509874326748</v>
      </c>
      <c r="E35" s="45">
        <v>59.06642728904847</v>
      </c>
      <c r="F35" s="43">
        <v>63.734290843806107</v>
      </c>
      <c r="G35" s="40"/>
      <c r="H35" s="40"/>
      <c r="I35" s="40"/>
      <c r="J35" s="40"/>
      <c r="K35" s="40"/>
      <c r="L35" s="40"/>
      <c r="M35" s="40"/>
      <c r="N35" s="40"/>
      <c r="O35" s="40"/>
      <c r="P35" s="40"/>
      <c r="Q35" s="40"/>
      <c r="R35" s="40"/>
      <c r="S35" s="40"/>
      <c r="T35" s="40"/>
      <c r="U35" s="40"/>
      <c r="V35" s="40"/>
      <c r="W35" s="40"/>
      <c r="X35" s="40"/>
      <c r="Y35" s="40"/>
      <c r="Z35" s="40"/>
      <c r="AA35" s="40"/>
      <c r="AB35" s="40"/>
      <c r="AC35" s="40"/>
    </row>
    <row r="36" spans="1:29" x14ac:dyDescent="0.25">
      <c r="A36" s="44">
        <v>43447</v>
      </c>
      <c r="B36" s="45">
        <v>67</v>
      </c>
      <c r="C36" s="45">
        <v>68.739329679216468</v>
      </c>
      <c r="D36" s="45">
        <v>67.885704016533381</v>
      </c>
      <c r="E36" s="45">
        <v>65.594393027226161</v>
      </c>
      <c r="F36" s="43">
        <v>72.782819660346846</v>
      </c>
      <c r="G36" s="40"/>
      <c r="H36" s="40"/>
      <c r="I36" s="40"/>
      <c r="J36" s="40"/>
      <c r="K36" s="40"/>
      <c r="L36" s="40"/>
      <c r="M36" s="40"/>
      <c r="N36" s="40"/>
      <c r="O36" s="40"/>
      <c r="P36" s="40"/>
      <c r="Q36" s="40"/>
      <c r="R36" s="40"/>
      <c r="S36" s="40"/>
      <c r="T36" s="40"/>
      <c r="U36" s="40"/>
      <c r="V36" s="40"/>
      <c r="W36" s="40"/>
      <c r="X36" s="40"/>
      <c r="Y36" s="40"/>
      <c r="Z36" s="40"/>
      <c r="AA36" s="40"/>
      <c r="AB36" s="40"/>
      <c r="AC36" s="40"/>
    </row>
    <row r="37" spans="1:29" x14ac:dyDescent="0.25">
      <c r="A37" s="44">
        <v>43448</v>
      </c>
      <c r="B37" s="45">
        <v>64.099999999999994</v>
      </c>
      <c r="C37" s="45">
        <v>58.876404494382029</v>
      </c>
      <c r="D37" s="45">
        <v>61.123595505617985</v>
      </c>
      <c r="E37" s="45">
        <v>59.77528089887641</v>
      </c>
      <c r="F37" s="43">
        <v>62.921348314606746</v>
      </c>
      <c r="G37" s="40"/>
      <c r="H37" s="40"/>
      <c r="I37" s="40"/>
      <c r="J37" s="40"/>
      <c r="K37" s="40"/>
      <c r="L37" s="40"/>
      <c r="M37" s="40"/>
      <c r="N37" s="40"/>
      <c r="O37" s="40"/>
      <c r="P37" s="40"/>
      <c r="Q37" s="40"/>
      <c r="R37" s="40"/>
      <c r="S37" s="40"/>
      <c r="T37" s="40"/>
      <c r="U37" s="40"/>
      <c r="V37" s="40"/>
      <c r="W37" s="40"/>
      <c r="X37" s="40"/>
      <c r="Y37" s="40"/>
      <c r="Z37" s="40"/>
      <c r="AA37" s="40"/>
      <c r="AB37" s="40"/>
      <c r="AC37" s="40"/>
    </row>
    <row r="38" spans="1:29" x14ac:dyDescent="0.25">
      <c r="A38" s="44">
        <v>43451</v>
      </c>
      <c r="B38" s="45">
        <v>63.8</v>
      </c>
      <c r="C38" s="45">
        <v>57.610946079755152</v>
      </c>
      <c r="D38" s="45">
        <v>52.524979746151772</v>
      </c>
      <c r="E38" s="45">
        <v>55.810604014762802</v>
      </c>
      <c r="F38" s="43">
        <v>56.755783598883781</v>
      </c>
      <c r="G38" s="40"/>
      <c r="H38" s="40"/>
      <c r="I38" s="40"/>
      <c r="J38" s="40"/>
      <c r="K38" s="40"/>
      <c r="L38" s="40"/>
      <c r="M38" s="40"/>
      <c r="N38" s="40"/>
      <c r="O38" s="40"/>
      <c r="P38" s="40"/>
      <c r="Q38" s="40"/>
      <c r="R38" s="40"/>
      <c r="S38" s="40"/>
      <c r="T38" s="40"/>
      <c r="U38" s="40"/>
      <c r="V38" s="40"/>
      <c r="W38" s="40"/>
      <c r="X38" s="40"/>
      <c r="Y38" s="40"/>
      <c r="Z38" s="40"/>
      <c r="AA38" s="40"/>
      <c r="AB38" s="40"/>
      <c r="AC38" s="40"/>
    </row>
    <row r="39" spans="1:29" x14ac:dyDescent="0.25">
      <c r="A39" s="44">
        <v>43452</v>
      </c>
      <c r="B39" s="45">
        <v>64.3</v>
      </c>
      <c r="C39" s="45">
        <v>53.736846838744491</v>
      </c>
      <c r="D39" s="45">
        <v>53.736846838744491</v>
      </c>
      <c r="E39" s="45">
        <v>51.263602841982198</v>
      </c>
      <c r="F39" s="43">
        <v>55.850346254159554</v>
      </c>
      <c r="G39" s="40"/>
      <c r="H39" s="40"/>
      <c r="I39" s="40"/>
      <c r="J39" s="40"/>
      <c r="K39" s="40"/>
      <c r="L39" s="40"/>
      <c r="M39" s="40"/>
      <c r="N39" s="40"/>
      <c r="O39" s="40"/>
      <c r="P39" s="40"/>
      <c r="Q39" s="40"/>
      <c r="R39" s="40"/>
      <c r="S39" s="40"/>
      <c r="T39" s="40"/>
      <c r="U39" s="40"/>
      <c r="V39" s="40"/>
      <c r="W39" s="40"/>
      <c r="X39" s="40"/>
      <c r="Y39" s="40"/>
      <c r="Z39" s="40"/>
      <c r="AA39" s="40"/>
      <c r="AB39" s="40"/>
      <c r="AC39" s="40"/>
    </row>
    <row r="40" spans="1:29" x14ac:dyDescent="0.25">
      <c r="A40" s="44">
        <v>43453</v>
      </c>
      <c r="B40" s="45">
        <v>63.8</v>
      </c>
      <c r="C40" s="45">
        <v>54.180964421166699</v>
      </c>
      <c r="D40" s="45">
        <v>54.497020046956841</v>
      </c>
      <c r="E40" s="45">
        <v>50.207693696947814</v>
      </c>
      <c r="F40" s="43">
        <v>55.083980494852817</v>
      </c>
      <c r="G40" s="40"/>
      <c r="H40" s="40"/>
      <c r="I40" s="40"/>
      <c r="J40" s="40"/>
      <c r="K40" s="40"/>
      <c r="L40" s="40"/>
      <c r="M40" s="40"/>
      <c r="N40" s="40"/>
      <c r="O40" s="40"/>
      <c r="P40" s="40"/>
      <c r="Q40" s="40"/>
      <c r="R40" s="40"/>
      <c r="S40" s="40"/>
      <c r="T40" s="40"/>
      <c r="U40" s="40"/>
      <c r="V40" s="40"/>
      <c r="W40" s="40"/>
      <c r="X40" s="40"/>
      <c r="Y40" s="40"/>
      <c r="Z40" s="40"/>
      <c r="AA40" s="40"/>
      <c r="AB40" s="40"/>
      <c r="AC40" s="40"/>
    </row>
    <row r="41" spans="1:29" x14ac:dyDescent="0.25">
      <c r="A41" s="44">
        <v>43454</v>
      </c>
      <c r="B41" s="45">
        <v>64.75</v>
      </c>
      <c r="C41" s="45">
        <v>46.965317919075147</v>
      </c>
      <c r="D41" s="45">
        <v>50.894147398843934</v>
      </c>
      <c r="E41" s="45">
        <v>44.029985549132952</v>
      </c>
      <c r="F41" s="43">
        <v>49.765173410404628</v>
      </c>
      <c r="G41" s="40"/>
      <c r="H41" s="40"/>
      <c r="I41" s="40"/>
      <c r="J41" s="40"/>
      <c r="K41" s="40"/>
      <c r="L41" s="40"/>
      <c r="M41" s="40"/>
      <c r="N41" s="40"/>
      <c r="O41" s="40"/>
      <c r="P41" s="40"/>
      <c r="Q41" s="40"/>
      <c r="R41" s="40"/>
      <c r="S41" s="40"/>
      <c r="T41" s="40"/>
      <c r="U41" s="40"/>
      <c r="V41" s="40"/>
      <c r="W41" s="40"/>
      <c r="X41" s="40"/>
      <c r="Y41" s="40"/>
      <c r="Z41" s="40"/>
      <c r="AA41" s="40"/>
      <c r="AB41" s="40"/>
      <c r="AC41" s="40"/>
    </row>
    <row r="42" spans="1:29" x14ac:dyDescent="0.25">
      <c r="A42" s="44">
        <v>43455</v>
      </c>
      <c r="B42" s="45">
        <v>65.599999999999994</v>
      </c>
      <c r="C42" s="45">
        <v>43.914962615980542</v>
      </c>
      <c r="D42" s="45">
        <v>49.635168002882622</v>
      </c>
      <c r="E42" s="45">
        <v>42.788937933519506</v>
      </c>
      <c r="F42" s="43">
        <v>46.707503828483922</v>
      </c>
      <c r="G42" s="40"/>
      <c r="H42" s="40"/>
      <c r="I42" s="40"/>
      <c r="J42" s="40"/>
      <c r="K42" s="40"/>
      <c r="L42" s="40"/>
      <c r="M42" s="40"/>
      <c r="N42" s="40"/>
      <c r="O42" s="40"/>
      <c r="P42" s="40"/>
      <c r="Q42" s="40"/>
      <c r="R42" s="40"/>
      <c r="S42" s="40"/>
      <c r="T42" s="40"/>
      <c r="U42" s="40"/>
      <c r="V42" s="40"/>
      <c r="W42" s="40"/>
      <c r="X42" s="40"/>
      <c r="Y42" s="40"/>
      <c r="Z42" s="40"/>
      <c r="AA42" s="40"/>
      <c r="AB42" s="40"/>
      <c r="AC42" s="40"/>
    </row>
    <row r="43" spans="1:29" x14ac:dyDescent="0.25">
      <c r="A43" s="44">
        <v>43458</v>
      </c>
      <c r="B43" s="45">
        <v>67.5</v>
      </c>
      <c r="C43" s="45">
        <v>47.5421600287047</v>
      </c>
      <c r="D43" s="45">
        <v>49.605310369573019</v>
      </c>
      <c r="E43" s="45">
        <v>42.787944025834236</v>
      </c>
      <c r="F43" s="43">
        <v>50.322927879440257</v>
      </c>
      <c r="G43" s="40"/>
      <c r="H43" s="40"/>
      <c r="I43" s="40"/>
      <c r="J43" s="40"/>
      <c r="K43" s="40"/>
      <c r="L43" s="40"/>
      <c r="M43" s="40"/>
      <c r="N43" s="40"/>
      <c r="O43" s="40"/>
      <c r="P43" s="40"/>
      <c r="Q43" s="40"/>
      <c r="R43" s="40"/>
      <c r="S43" s="40"/>
      <c r="T43" s="40"/>
      <c r="U43" s="40"/>
      <c r="V43" s="40"/>
      <c r="W43" s="40"/>
      <c r="X43" s="40"/>
      <c r="Y43" s="40"/>
      <c r="Z43" s="40"/>
      <c r="AA43" s="40"/>
      <c r="AB43" s="40"/>
      <c r="AC43" s="40"/>
    </row>
    <row r="44" spans="1:29" x14ac:dyDescent="0.25">
      <c r="A44" s="44">
        <v>43461</v>
      </c>
      <c r="B44" s="45">
        <v>65</v>
      </c>
      <c r="C44" s="45">
        <v>54.352728912945423</v>
      </c>
      <c r="D44" s="45">
        <v>59.630130807397379</v>
      </c>
      <c r="E44" s="45">
        <v>52.774018944519618</v>
      </c>
      <c r="F44" s="43">
        <v>55.299954894000898</v>
      </c>
      <c r="G44" s="40"/>
      <c r="H44" s="40"/>
      <c r="I44" s="40"/>
      <c r="J44" s="40"/>
      <c r="K44" s="40"/>
      <c r="L44" s="40"/>
      <c r="M44" s="40"/>
      <c r="N44" s="40"/>
      <c r="O44" s="40"/>
      <c r="P44" s="40"/>
      <c r="Q44" s="40"/>
      <c r="R44" s="40"/>
      <c r="S44" s="40"/>
      <c r="T44" s="40"/>
      <c r="U44" s="40"/>
      <c r="V44" s="40"/>
      <c r="W44" s="40"/>
      <c r="X44" s="40"/>
      <c r="Y44" s="40"/>
      <c r="Z44" s="40"/>
      <c r="AA44" s="40"/>
      <c r="AB44" s="40"/>
      <c r="AC44" s="40"/>
    </row>
    <row r="45" spans="1:29" x14ac:dyDescent="0.25">
      <c r="A45" s="44">
        <v>43462</v>
      </c>
      <c r="B45" s="45">
        <v>62</v>
      </c>
      <c r="C45" s="45">
        <v>46.003968969871913</v>
      </c>
      <c r="D45" s="45">
        <v>51.055385170485302</v>
      </c>
      <c r="E45" s="45">
        <v>44.199891755367133</v>
      </c>
      <c r="F45" s="43">
        <v>51.100487100847921</v>
      </c>
      <c r="G45" s="40"/>
      <c r="H45" s="40"/>
      <c r="I45" s="40"/>
      <c r="J45" s="40"/>
      <c r="K45" s="40"/>
      <c r="L45" s="40"/>
      <c r="M45" s="40"/>
      <c r="N45" s="40"/>
      <c r="O45" s="40"/>
      <c r="P45" s="40"/>
      <c r="Q45" s="40"/>
      <c r="R45" s="40"/>
      <c r="S45" s="40"/>
      <c r="T45" s="40"/>
      <c r="U45" s="40"/>
      <c r="V45" s="40"/>
      <c r="W45" s="40"/>
      <c r="X45" s="40"/>
      <c r="Y45" s="40"/>
      <c r="Z45" s="40"/>
      <c r="AA45" s="40"/>
      <c r="AB45" s="40"/>
      <c r="AC45" s="40"/>
    </row>
    <row r="46" spans="1:29" x14ac:dyDescent="0.25">
      <c r="A46" s="44">
        <v>43465</v>
      </c>
      <c r="B46" s="45">
        <v>65</v>
      </c>
      <c r="C46" s="45">
        <v>51.652892561983478</v>
      </c>
      <c r="D46" s="45">
        <v>38.851958318361483</v>
      </c>
      <c r="E46" s="45">
        <v>32.024793388429757</v>
      </c>
      <c r="F46" s="43">
        <v>60.636004311893643</v>
      </c>
      <c r="G46" s="40"/>
      <c r="H46" s="40"/>
      <c r="I46" s="40"/>
      <c r="J46" s="40"/>
      <c r="K46" s="40"/>
      <c r="L46" s="40"/>
      <c r="M46" s="40"/>
      <c r="N46" s="40"/>
      <c r="O46" s="40"/>
      <c r="P46" s="40"/>
      <c r="Q46" s="40"/>
      <c r="R46" s="40"/>
      <c r="S46" s="40"/>
      <c r="T46" s="40"/>
      <c r="U46" s="40"/>
      <c r="V46" s="40"/>
      <c r="W46" s="40"/>
      <c r="X46" s="40"/>
      <c r="Y46" s="40"/>
      <c r="Z46" s="40"/>
      <c r="AA46" s="40"/>
      <c r="AB46" s="40"/>
      <c r="AC46" s="40"/>
    </row>
    <row r="47" spans="1:29" x14ac:dyDescent="0.25">
      <c r="A47" s="44">
        <v>43467</v>
      </c>
      <c r="B47" s="45">
        <v>67.75</v>
      </c>
      <c r="C47" s="45">
        <v>57.059088858818221</v>
      </c>
      <c r="D47" s="45">
        <v>57.059088858818221</v>
      </c>
      <c r="E47" s="45">
        <v>53.225078935498424</v>
      </c>
      <c r="F47" s="43">
        <v>55.705908885881819</v>
      </c>
      <c r="G47" s="40"/>
      <c r="H47" s="40"/>
      <c r="I47" s="40"/>
      <c r="J47" s="40"/>
      <c r="K47" s="40"/>
      <c r="L47" s="40"/>
      <c r="M47" s="40"/>
      <c r="N47" s="40"/>
      <c r="O47" s="40"/>
      <c r="P47" s="40"/>
      <c r="Q47" s="40"/>
      <c r="R47" s="40"/>
      <c r="S47" s="40"/>
      <c r="T47" s="40"/>
      <c r="U47" s="40"/>
      <c r="V47" s="40"/>
      <c r="W47" s="40"/>
      <c r="X47" s="40"/>
      <c r="Y47" s="40"/>
      <c r="Z47" s="40"/>
      <c r="AA47" s="40"/>
      <c r="AB47" s="40"/>
      <c r="AC47" s="40"/>
    </row>
    <row r="48" spans="1:29" x14ac:dyDescent="0.25">
      <c r="A48" s="44">
        <v>43468</v>
      </c>
      <c r="B48" s="45">
        <v>66.7</v>
      </c>
      <c r="C48" s="45">
        <v>57.850492633101332</v>
      </c>
      <c r="D48" s="45">
        <v>56.946578685709127</v>
      </c>
      <c r="E48" s="45">
        <v>44.743740395914308</v>
      </c>
      <c r="F48" s="43">
        <v>61.01419144897406</v>
      </c>
      <c r="G48" s="40"/>
      <c r="H48" s="40"/>
      <c r="I48" s="40"/>
      <c r="J48" s="40"/>
      <c r="K48" s="40"/>
      <c r="L48" s="40"/>
      <c r="M48" s="40"/>
      <c r="N48" s="40"/>
      <c r="O48" s="40"/>
      <c r="P48" s="40"/>
      <c r="Q48" s="40"/>
      <c r="R48" s="40"/>
      <c r="S48" s="40"/>
      <c r="T48" s="40"/>
      <c r="U48" s="40"/>
      <c r="V48" s="40"/>
      <c r="W48" s="40"/>
      <c r="X48" s="40"/>
      <c r="Y48" s="40"/>
      <c r="Z48" s="40"/>
      <c r="AA48" s="40"/>
      <c r="AB48" s="40"/>
      <c r="AC48" s="40"/>
    </row>
    <row r="49" spans="1:29" x14ac:dyDescent="0.25">
      <c r="A49" s="44">
        <v>43469</v>
      </c>
      <c r="B49" s="45">
        <v>62.3</v>
      </c>
      <c r="C49" s="45">
        <v>60.543546506413129</v>
      </c>
      <c r="D49" s="45">
        <v>59.19813436182617</v>
      </c>
      <c r="E49" s="45">
        <v>55.430980356982687</v>
      </c>
      <c r="F49" s="43">
        <v>63.682841510449364</v>
      </c>
      <c r="G49" s="40"/>
      <c r="H49" s="40"/>
      <c r="I49" s="40"/>
      <c r="J49" s="40"/>
      <c r="K49" s="40"/>
      <c r="L49" s="40"/>
      <c r="M49" s="40"/>
      <c r="N49" s="40"/>
      <c r="O49" s="40"/>
      <c r="P49" s="40"/>
      <c r="Q49" s="40"/>
      <c r="R49" s="40"/>
      <c r="S49" s="40"/>
      <c r="T49" s="40"/>
      <c r="U49" s="40"/>
      <c r="V49" s="40"/>
      <c r="W49" s="40"/>
      <c r="X49" s="40"/>
      <c r="Y49" s="40"/>
      <c r="Z49" s="40"/>
      <c r="AA49" s="40"/>
      <c r="AB49" s="40"/>
      <c r="AC49" s="40"/>
    </row>
    <row r="50" spans="1:29" x14ac:dyDescent="0.25">
      <c r="A50" s="44">
        <v>43472</v>
      </c>
      <c r="B50" s="45">
        <v>57.8</v>
      </c>
      <c r="C50" s="45">
        <v>51.690039554117227</v>
      </c>
      <c r="D50" s="45">
        <v>49.35275080906149</v>
      </c>
      <c r="E50" s="45">
        <v>26.294498381877023</v>
      </c>
      <c r="F50" s="43">
        <v>50.791082344480408</v>
      </c>
      <c r="G50" s="40"/>
      <c r="H50" s="40"/>
      <c r="I50" s="40"/>
      <c r="J50" s="40"/>
      <c r="K50" s="40"/>
      <c r="L50" s="40"/>
      <c r="M50" s="40"/>
      <c r="N50" s="40"/>
      <c r="O50" s="40"/>
      <c r="P50" s="40"/>
      <c r="Q50" s="40"/>
      <c r="R50" s="40"/>
      <c r="S50" s="40"/>
      <c r="T50" s="40"/>
      <c r="U50" s="40"/>
      <c r="V50" s="40"/>
      <c r="W50" s="40"/>
      <c r="X50" s="40"/>
      <c r="Y50" s="40"/>
      <c r="Z50" s="40"/>
      <c r="AA50" s="40"/>
      <c r="AB50" s="40"/>
      <c r="AC50" s="40"/>
    </row>
    <row r="51" spans="1:29" x14ac:dyDescent="0.25">
      <c r="A51" s="44">
        <v>43473</v>
      </c>
      <c r="B51" s="45">
        <v>63</v>
      </c>
      <c r="C51" s="45">
        <v>52.588996763754047</v>
      </c>
      <c r="D51" s="45">
        <v>50.026968716289105</v>
      </c>
      <c r="E51" s="45">
        <v>38.20568140956491</v>
      </c>
      <c r="F51" s="43">
        <v>53.128371089536145</v>
      </c>
      <c r="G51" s="40"/>
      <c r="H51" s="40"/>
      <c r="I51" s="40"/>
      <c r="J51" s="40"/>
      <c r="K51" s="40"/>
      <c r="L51" s="40"/>
      <c r="M51" s="40"/>
      <c r="N51" s="40"/>
      <c r="O51" s="40"/>
      <c r="P51" s="40"/>
      <c r="Q51" s="40"/>
      <c r="R51" s="40"/>
      <c r="S51" s="40"/>
      <c r="T51" s="40"/>
      <c r="U51" s="40"/>
      <c r="V51" s="40"/>
      <c r="W51" s="40"/>
      <c r="X51" s="40"/>
      <c r="Y51" s="40"/>
      <c r="Z51" s="40"/>
      <c r="AA51" s="40"/>
      <c r="AB51" s="40"/>
      <c r="AC51" s="40"/>
    </row>
    <row r="52" spans="1:29" x14ac:dyDescent="0.25">
      <c r="A52" s="44">
        <v>43474</v>
      </c>
      <c r="B52" s="45">
        <v>63.85</v>
      </c>
      <c r="C52" s="45">
        <v>61.206974433101458</v>
      </c>
      <c r="D52" s="45">
        <v>63.149335983377007</v>
      </c>
      <c r="E52" s="45">
        <v>59.625982473574851</v>
      </c>
      <c r="F52" s="43">
        <v>62.110398409973804</v>
      </c>
      <c r="G52" s="40"/>
      <c r="H52" s="40"/>
      <c r="I52" s="40"/>
      <c r="J52" s="40"/>
      <c r="K52" s="40"/>
      <c r="L52" s="40"/>
      <c r="M52" s="40"/>
      <c r="N52" s="40"/>
      <c r="O52" s="40"/>
      <c r="P52" s="40"/>
      <c r="Q52" s="40"/>
      <c r="R52" s="40"/>
      <c r="S52" s="40"/>
      <c r="T52" s="40"/>
      <c r="U52" s="40"/>
      <c r="V52" s="40"/>
      <c r="W52" s="40"/>
      <c r="X52" s="40"/>
      <c r="Y52" s="40"/>
      <c r="Z52" s="40"/>
      <c r="AA52" s="40"/>
      <c r="AB52" s="40"/>
      <c r="AC52" s="40"/>
    </row>
    <row r="53" spans="1:29" x14ac:dyDescent="0.25">
      <c r="A53" s="44">
        <v>43475</v>
      </c>
      <c r="B53" s="45">
        <v>60.1</v>
      </c>
      <c r="C53" s="45">
        <v>60.414788097385035</v>
      </c>
      <c r="D53" s="45">
        <v>51.713255184851221</v>
      </c>
      <c r="E53" s="45">
        <v>47.790802524797115</v>
      </c>
      <c r="F53" s="43">
        <v>55.229936880072138</v>
      </c>
      <c r="G53" s="40"/>
      <c r="H53" s="40"/>
      <c r="I53" s="40"/>
      <c r="J53" s="40"/>
      <c r="K53" s="40"/>
      <c r="L53" s="40"/>
      <c r="M53" s="40"/>
      <c r="N53" s="40"/>
      <c r="O53" s="40"/>
      <c r="P53" s="40"/>
      <c r="Q53" s="40"/>
      <c r="R53" s="40"/>
      <c r="S53" s="40"/>
      <c r="T53" s="40"/>
      <c r="U53" s="40"/>
      <c r="V53" s="40"/>
      <c r="W53" s="40"/>
      <c r="X53" s="40"/>
      <c r="Y53" s="40"/>
      <c r="Z53" s="40"/>
      <c r="AA53" s="40"/>
      <c r="AB53" s="40"/>
      <c r="AC53" s="40"/>
    </row>
    <row r="54" spans="1:29" x14ac:dyDescent="0.25">
      <c r="A54" s="44">
        <v>43476</v>
      </c>
      <c r="B54" s="45">
        <v>60.5</v>
      </c>
      <c r="C54" s="45">
        <v>48.255813953488371</v>
      </c>
      <c r="D54" s="45">
        <v>47.808586762075137</v>
      </c>
      <c r="E54" s="45">
        <v>28.220035778175312</v>
      </c>
      <c r="F54" s="43">
        <v>51.296958855098389</v>
      </c>
      <c r="G54" s="40"/>
      <c r="H54" s="40"/>
      <c r="I54" s="40"/>
      <c r="J54" s="40"/>
      <c r="K54" s="40"/>
      <c r="L54" s="40"/>
      <c r="M54" s="40"/>
      <c r="N54" s="40"/>
      <c r="O54" s="40"/>
      <c r="P54" s="40"/>
      <c r="Q54" s="40"/>
      <c r="R54" s="40"/>
      <c r="S54" s="40"/>
      <c r="T54" s="40"/>
      <c r="U54" s="40"/>
      <c r="V54" s="40"/>
      <c r="W54" s="40"/>
      <c r="X54" s="40"/>
      <c r="Y54" s="40"/>
      <c r="Z54" s="40"/>
      <c r="AA54" s="40"/>
      <c r="AB54" s="40"/>
      <c r="AC54" s="40"/>
    </row>
    <row r="55" spans="1:29" x14ac:dyDescent="0.25">
      <c r="A55" s="44">
        <v>43479</v>
      </c>
      <c r="B55" s="45">
        <v>58.5</v>
      </c>
      <c r="C55" s="45">
        <v>55.86716524216525</v>
      </c>
      <c r="D55" s="45">
        <v>49.724002849002858</v>
      </c>
      <c r="E55" s="45">
        <v>39.707977207977216</v>
      </c>
      <c r="F55" s="43">
        <v>52.083333333333336</v>
      </c>
      <c r="G55" s="40"/>
      <c r="H55" s="40"/>
      <c r="I55" s="40"/>
      <c r="J55" s="40"/>
      <c r="K55" s="40"/>
      <c r="L55" s="40"/>
      <c r="M55" s="40"/>
      <c r="N55" s="40"/>
      <c r="O55" s="40"/>
      <c r="P55" s="40"/>
      <c r="Q55" s="40"/>
      <c r="R55" s="40"/>
      <c r="S55" s="40"/>
      <c r="T55" s="40"/>
      <c r="U55" s="40"/>
      <c r="V55" s="40"/>
      <c r="W55" s="40"/>
      <c r="X55" s="40"/>
      <c r="Y55" s="40"/>
      <c r="Z55" s="40"/>
      <c r="AA55" s="40"/>
      <c r="AB55" s="40"/>
      <c r="AC55" s="40"/>
    </row>
    <row r="56" spans="1:29" x14ac:dyDescent="0.25">
      <c r="A56" s="44">
        <v>43480</v>
      </c>
      <c r="B56" s="45">
        <v>59</v>
      </c>
      <c r="C56" s="45">
        <v>56.696428571428577</v>
      </c>
      <c r="D56" s="45">
        <v>48.4375</v>
      </c>
      <c r="E56" s="45">
        <v>41.517857142857146</v>
      </c>
      <c r="F56" s="43">
        <v>49.107142857142861</v>
      </c>
      <c r="G56" s="40"/>
      <c r="H56" s="40"/>
      <c r="I56" s="40"/>
      <c r="J56" s="40"/>
      <c r="K56" s="40"/>
      <c r="L56" s="40"/>
      <c r="M56" s="40"/>
      <c r="N56" s="40"/>
      <c r="O56" s="40"/>
      <c r="P56" s="40"/>
      <c r="Q56" s="40"/>
      <c r="R56" s="40"/>
      <c r="S56" s="40"/>
      <c r="T56" s="40"/>
      <c r="U56" s="40"/>
      <c r="V56" s="40"/>
      <c r="W56" s="40"/>
      <c r="X56" s="40"/>
      <c r="Y56" s="40"/>
      <c r="Z56" s="40"/>
      <c r="AA56" s="40"/>
      <c r="AB56" s="40"/>
      <c r="AC56" s="40"/>
    </row>
    <row r="57" spans="1:29" x14ac:dyDescent="0.25">
      <c r="A57" s="44">
        <v>43481</v>
      </c>
      <c r="B57" s="45">
        <v>62.5</v>
      </c>
      <c r="C57" s="45">
        <v>54.73320333274242</v>
      </c>
      <c r="D57" s="45">
        <v>47.420670093954975</v>
      </c>
      <c r="E57" s="45">
        <v>39.664953022513743</v>
      </c>
      <c r="F57" s="43">
        <v>51.143414288246767</v>
      </c>
      <c r="G57" s="40"/>
      <c r="H57" s="40"/>
      <c r="I57" s="40"/>
      <c r="J57" s="40"/>
      <c r="K57" s="40"/>
      <c r="L57" s="40"/>
      <c r="M57" s="40"/>
      <c r="N57" s="40"/>
      <c r="O57" s="40"/>
      <c r="P57" s="40"/>
      <c r="Q57" s="40"/>
      <c r="R57" s="40"/>
      <c r="S57" s="40"/>
      <c r="T57" s="40"/>
      <c r="U57" s="40"/>
      <c r="V57" s="40"/>
      <c r="W57" s="40"/>
      <c r="X57" s="40"/>
      <c r="Y57" s="40"/>
      <c r="Z57" s="40"/>
      <c r="AA57" s="40"/>
      <c r="AB57" s="40"/>
      <c r="AC57" s="40"/>
    </row>
    <row r="58" spans="1:29" x14ac:dyDescent="0.25">
      <c r="A58" s="44">
        <v>43482</v>
      </c>
      <c r="B58" s="45">
        <v>62.75</v>
      </c>
      <c r="C58" s="45">
        <v>59.219795702712226</v>
      </c>
      <c r="D58" s="45">
        <v>56.578020429728781</v>
      </c>
      <c r="E58" s="45">
        <v>55.477280732652346</v>
      </c>
      <c r="F58" s="43">
        <v>57.678760126805223</v>
      </c>
      <c r="G58" s="40"/>
      <c r="H58" s="40"/>
      <c r="I58" s="40"/>
      <c r="J58" s="40"/>
      <c r="K58" s="40"/>
      <c r="L58" s="40"/>
      <c r="M58" s="40"/>
      <c r="N58" s="40"/>
      <c r="O58" s="40"/>
      <c r="P58" s="40"/>
      <c r="Q58" s="40"/>
      <c r="R58" s="40"/>
      <c r="S58" s="40"/>
      <c r="T58" s="40"/>
      <c r="U58" s="40"/>
      <c r="V58" s="40"/>
      <c r="W58" s="40"/>
      <c r="X58" s="40"/>
      <c r="Y58" s="40"/>
      <c r="Z58" s="40"/>
      <c r="AA58" s="40"/>
      <c r="AB58" s="40"/>
      <c r="AC58" s="40"/>
    </row>
    <row r="59" spans="1:29" x14ac:dyDescent="0.25">
      <c r="A59" s="44">
        <v>43483</v>
      </c>
      <c r="B59" s="45">
        <v>64.8</v>
      </c>
      <c r="C59" s="45">
        <v>66.499427867265197</v>
      </c>
      <c r="D59" s="45">
        <v>65.399172608045063</v>
      </c>
      <c r="E59" s="45">
        <v>63.418713141448812</v>
      </c>
      <c r="F59" s="43">
        <v>64.959070504357015</v>
      </c>
      <c r="G59" s="40"/>
      <c r="H59" s="40"/>
      <c r="I59" s="40"/>
      <c r="J59" s="40"/>
      <c r="K59" s="40"/>
      <c r="L59" s="40"/>
      <c r="M59" s="40"/>
      <c r="N59" s="40"/>
      <c r="O59" s="40"/>
      <c r="P59" s="40"/>
      <c r="Q59" s="40"/>
      <c r="R59" s="40"/>
      <c r="S59" s="40"/>
      <c r="T59" s="40"/>
      <c r="U59" s="40"/>
      <c r="V59" s="40"/>
      <c r="W59" s="40"/>
      <c r="X59" s="40"/>
      <c r="Y59" s="40"/>
      <c r="Z59" s="40"/>
      <c r="AA59" s="40"/>
      <c r="AB59" s="40"/>
      <c r="AC59" s="40"/>
    </row>
    <row r="60" spans="1:29" x14ac:dyDescent="0.25">
      <c r="A60" s="44">
        <v>43486</v>
      </c>
      <c r="B60" s="45">
        <v>63.2</v>
      </c>
      <c r="C60" s="45">
        <v>64.769122312301732</v>
      </c>
      <c r="D60" s="45">
        <v>55.031723651744805</v>
      </c>
      <c r="E60" s="45">
        <v>54.635178004934794</v>
      </c>
      <c r="F60" s="43">
        <v>65.914698625308418</v>
      </c>
      <c r="G60" s="40"/>
      <c r="H60" s="40"/>
      <c r="I60" s="40"/>
      <c r="J60" s="40"/>
      <c r="K60" s="40"/>
      <c r="L60" s="40"/>
      <c r="M60" s="40"/>
      <c r="N60" s="40"/>
      <c r="O60" s="40"/>
      <c r="P60" s="40"/>
      <c r="Q60" s="40"/>
      <c r="R60" s="40"/>
      <c r="S60" s="40"/>
      <c r="T60" s="40"/>
      <c r="U60" s="40"/>
      <c r="V60" s="40"/>
      <c r="W60" s="40"/>
      <c r="X60" s="40"/>
      <c r="Y60" s="40"/>
      <c r="Z60" s="40"/>
      <c r="AA60" s="40"/>
      <c r="AB60" s="40"/>
      <c r="AC60" s="40"/>
    </row>
    <row r="61" spans="1:29" x14ac:dyDescent="0.25">
      <c r="A61" s="44">
        <v>43487</v>
      </c>
      <c r="B61" s="45">
        <v>66.400000000000006</v>
      </c>
      <c r="C61" s="45">
        <v>64.012627148369006</v>
      </c>
      <c r="D61" s="45">
        <v>63.179586110136796</v>
      </c>
      <c r="E61" s="45">
        <v>62.916520519116105</v>
      </c>
      <c r="F61" s="43">
        <v>64.88951245177131</v>
      </c>
      <c r="G61" s="40"/>
      <c r="H61" s="40"/>
      <c r="I61" s="40"/>
      <c r="J61" s="40"/>
      <c r="K61" s="40"/>
      <c r="L61" s="40"/>
      <c r="M61" s="40"/>
      <c r="N61" s="40"/>
      <c r="O61" s="40"/>
      <c r="P61" s="40"/>
      <c r="Q61" s="40"/>
      <c r="R61" s="40"/>
      <c r="S61" s="40"/>
      <c r="T61" s="40"/>
      <c r="U61" s="40"/>
      <c r="V61" s="40"/>
      <c r="W61" s="40"/>
      <c r="X61" s="40"/>
      <c r="Y61" s="40"/>
      <c r="Z61" s="40"/>
      <c r="AA61" s="40"/>
      <c r="AB61" s="40"/>
      <c r="AC61" s="40"/>
    </row>
    <row r="62" spans="1:29" x14ac:dyDescent="0.25">
      <c r="A62" s="44">
        <v>43488</v>
      </c>
      <c r="B62" s="45">
        <v>73</v>
      </c>
      <c r="C62" s="45">
        <v>72.555342513508805</v>
      </c>
      <c r="D62" s="45">
        <v>72.686072860379994</v>
      </c>
      <c r="E62" s="45">
        <v>72.686072860379994</v>
      </c>
      <c r="F62" s="43">
        <v>72.686072860379994</v>
      </c>
      <c r="G62" s="40"/>
      <c r="H62" s="40"/>
      <c r="I62" s="40"/>
      <c r="J62" s="40"/>
      <c r="K62" s="40"/>
      <c r="L62" s="40"/>
      <c r="M62" s="40"/>
      <c r="N62" s="40"/>
      <c r="O62" s="40"/>
      <c r="P62" s="40"/>
      <c r="Q62" s="40"/>
      <c r="R62" s="40"/>
      <c r="S62" s="40"/>
      <c r="T62" s="40"/>
      <c r="U62" s="40"/>
      <c r="V62" s="40"/>
      <c r="W62" s="40"/>
      <c r="X62" s="40"/>
      <c r="Y62" s="40"/>
      <c r="Z62" s="40"/>
      <c r="AA62" s="40"/>
      <c r="AB62" s="40"/>
      <c r="AC62" s="40"/>
    </row>
    <row r="63" spans="1:29" x14ac:dyDescent="0.25">
      <c r="A63" s="44">
        <v>43489</v>
      </c>
      <c r="B63" s="45">
        <v>59.5</v>
      </c>
      <c r="C63" s="45">
        <v>62.440170568270823</v>
      </c>
      <c r="D63" s="45">
        <v>58.741623879557913</v>
      </c>
      <c r="E63" s="45">
        <v>59.176747019406491</v>
      </c>
      <c r="F63" s="43">
        <v>56.435471238360449</v>
      </c>
      <c r="G63" s="40"/>
      <c r="H63" s="40"/>
      <c r="I63" s="40"/>
      <c r="J63" s="40"/>
      <c r="K63" s="40"/>
      <c r="L63" s="40"/>
      <c r="M63" s="40"/>
      <c r="N63" s="40"/>
      <c r="O63" s="40"/>
      <c r="P63" s="40"/>
      <c r="Q63" s="40"/>
      <c r="R63" s="40"/>
      <c r="S63" s="40"/>
      <c r="T63" s="40"/>
      <c r="U63" s="40"/>
      <c r="V63" s="40"/>
      <c r="W63" s="40"/>
      <c r="X63" s="40"/>
      <c r="Y63" s="40"/>
      <c r="Z63" s="40"/>
      <c r="AA63" s="40"/>
      <c r="AB63" s="40"/>
      <c r="AC63" s="40"/>
    </row>
    <row r="64" spans="1:29" x14ac:dyDescent="0.25">
      <c r="A64" s="44">
        <v>43490</v>
      </c>
      <c r="B64" s="45">
        <v>59.1</v>
      </c>
      <c r="C64" s="45">
        <v>49.800796812749006</v>
      </c>
      <c r="D64" s="45">
        <v>47.202494370344709</v>
      </c>
      <c r="E64" s="45">
        <v>47.635544777412093</v>
      </c>
      <c r="F64" s="43">
        <v>43.824701195219127</v>
      </c>
      <c r="G64" s="40"/>
      <c r="H64" s="40"/>
      <c r="I64" s="40"/>
      <c r="J64" s="40"/>
      <c r="K64" s="40"/>
      <c r="L64" s="40"/>
      <c r="M64" s="40"/>
      <c r="N64" s="40"/>
      <c r="O64" s="40"/>
      <c r="P64" s="40"/>
      <c r="Q64" s="40"/>
      <c r="R64" s="40"/>
      <c r="S64" s="40"/>
      <c r="T64" s="40"/>
      <c r="U64" s="40"/>
      <c r="V64" s="40"/>
      <c r="W64" s="40"/>
      <c r="X64" s="40"/>
      <c r="Y64" s="40"/>
      <c r="Z64" s="40"/>
      <c r="AA64" s="40"/>
      <c r="AB64" s="40"/>
      <c r="AC64" s="40"/>
    </row>
    <row r="65" spans="1:29" x14ac:dyDescent="0.25">
      <c r="A65" s="44">
        <v>43493</v>
      </c>
      <c r="B65" s="45">
        <v>60</v>
      </c>
      <c r="C65" s="45">
        <v>55.188597253606822</v>
      </c>
      <c r="D65" s="45">
        <v>52.972362245784815</v>
      </c>
      <c r="E65" s="45">
        <v>51.494872240570146</v>
      </c>
      <c r="F65" s="43">
        <v>55.405875195550152</v>
      </c>
      <c r="G65" s="40"/>
      <c r="H65" s="40"/>
      <c r="I65" s="40"/>
      <c r="J65" s="40"/>
      <c r="K65" s="40"/>
      <c r="L65" s="40"/>
      <c r="M65" s="40"/>
      <c r="N65" s="40"/>
      <c r="O65" s="40"/>
      <c r="P65" s="40"/>
      <c r="Q65" s="40"/>
      <c r="R65" s="40"/>
      <c r="S65" s="40"/>
      <c r="T65" s="40"/>
      <c r="U65" s="40"/>
      <c r="V65" s="40"/>
      <c r="W65" s="40"/>
      <c r="X65" s="40"/>
      <c r="Y65" s="40"/>
      <c r="Z65" s="40"/>
      <c r="AA65" s="40"/>
      <c r="AB65" s="40"/>
      <c r="AC65" s="40"/>
    </row>
    <row r="66" spans="1:29" x14ac:dyDescent="0.25">
      <c r="A66" s="41">
        <v>43494</v>
      </c>
      <c r="B66" s="42">
        <v>63.65</v>
      </c>
      <c r="C66" s="42">
        <v>53.875564824469933</v>
      </c>
      <c r="D66" s="42">
        <v>54.48383733055266</v>
      </c>
      <c r="E66" s="42">
        <v>48.44456030587417</v>
      </c>
      <c r="F66" s="46">
        <v>55.396246089676744</v>
      </c>
      <c r="G66" s="38"/>
      <c r="H66" s="38"/>
      <c r="I66" s="38"/>
      <c r="J66" s="38"/>
      <c r="K66" s="38"/>
      <c r="L66" s="38"/>
      <c r="M66" s="38"/>
      <c r="N66" s="38"/>
      <c r="O66" s="38"/>
      <c r="P66" s="38"/>
      <c r="Q66" s="38"/>
      <c r="R66" s="38"/>
      <c r="S66" s="38"/>
      <c r="T66" s="38"/>
      <c r="U66" s="38"/>
      <c r="V66" s="38"/>
      <c r="W66" s="38"/>
      <c r="X66" s="38"/>
      <c r="Y66" s="38"/>
      <c r="Z66" s="38"/>
      <c r="AA66" s="38"/>
      <c r="AB66" s="38"/>
      <c r="AC66" s="38"/>
    </row>
    <row r="67" spans="1:29" x14ac:dyDescent="0.25">
      <c r="A67" s="41">
        <v>43495</v>
      </c>
      <c r="B67" s="42">
        <v>60.25</v>
      </c>
      <c r="C67" s="42">
        <v>54.61854408808879</v>
      </c>
      <c r="D67" s="42">
        <v>54.662238923359261</v>
      </c>
      <c r="E67" s="42">
        <v>53.351393865245129</v>
      </c>
      <c r="F67" s="46">
        <v>55.929389146202922</v>
      </c>
      <c r="G67" s="40"/>
      <c r="H67" s="40"/>
      <c r="I67" s="40"/>
      <c r="J67" s="40"/>
      <c r="K67" s="40"/>
      <c r="L67" s="40"/>
      <c r="M67" s="40"/>
      <c r="N67" s="40"/>
      <c r="O67" s="40"/>
      <c r="P67" s="40"/>
      <c r="Q67" s="40"/>
      <c r="R67" s="40"/>
      <c r="S67" s="40"/>
      <c r="T67" s="40"/>
      <c r="U67" s="40"/>
      <c r="V67" s="40"/>
      <c r="W67" s="40"/>
      <c r="X67" s="40"/>
      <c r="Y67" s="40"/>
      <c r="Z67" s="40"/>
      <c r="AA67" s="40"/>
      <c r="AB67" s="40"/>
      <c r="AC67" s="40"/>
    </row>
    <row r="68" spans="1:29" x14ac:dyDescent="0.25">
      <c r="A68" s="41">
        <v>43496</v>
      </c>
      <c r="B68" s="42">
        <v>58.6</v>
      </c>
      <c r="C68" s="42">
        <v>50.135146917778364</v>
      </c>
      <c r="D68" s="42">
        <v>52.402127474060521</v>
      </c>
      <c r="E68" s="42">
        <v>47.737379021710701</v>
      </c>
      <c r="F68" s="46">
        <v>54.058767111343627</v>
      </c>
      <c r="G68" s="40"/>
      <c r="H68" s="40"/>
      <c r="I68" s="40"/>
      <c r="J68" s="40"/>
      <c r="K68" s="40"/>
      <c r="L68" s="40"/>
      <c r="M68" s="40"/>
      <c r="N68" s="40"/>
      <c r="O68" s="40"/>
      <c r="P68" s="40"/>
      <c r="Q68" s="40"/>
      <c r="R68" s="40"/>
      <c r="S68" s="40"/>
      <c r="T68" s="40"/>
      <c r="U68" s="40"/>
      <c r="V68" s="40"/>
      <c r="W68" s="40"/>
      <c r="X68" s="40"/>
      <c r="Y68" s="40"/>
      <c r="Z68" s="40"/>
      <c r="AA68" s="40"/>
      <c r="AB68" s="40"/>
      <c r="AC68" s="40"/>
    </row>
    <row r="69" spans="1:29" x14ac:dyDescent="0.25">
      <c r="A69" s="41">
        <v>43497</v>
      </c>
      <c r="B69" s="42">
        <v>54.9</v>
      </c>
      <c r="C69" s="42">
        <v>51.941790128868242</v>
      </c>
      <c r="D69" s="42">
        <v>45.454545454545453</v>
      </c>
      <c r="E69" s="42">
        <v>46.024371000262995</v>
      </c>
      <c r="F69" s="46">
        <v>52.818444814587536</v>
      </c>
      <c r="G69" s="40"/>
      <c r="H69" s="40"/>
      <c r="I69" s="40"/>
      <c r="J69" s="40"/>
      <c r="K69" s="40"/>
      <c r="L69" s="40"/>
      <c r="M69" s="40"/>
      <c r="N69" s="40"/>
      <c r="O69" s="40"/>
      <c r="P69" s="40"/>
      <c r="Q69" s="40"/>
      <c r="R69" s="40"/>
      <c r="S69" s="40"/>
      <c r="T69" s="40"/>
      <c r="U69" s="40"/>
      <c r="V69" s="40"/>
      <c r="W69" s="40"/>
      <c r="X69" s="40"/>
      <c r="Y69" s="40"/>
      <c r="Z69" s="40"/>
      <c r="AA69" s="40"/>
      <c r="AB69" s="40"/>
      <c r="AC69" s="40"/>
    </row>
    <row r="70" spans="1:29" x14ac:dyDescent="0.25">
      <c r="A70" s="41">
        <v>43500</v>
      </c>
      <c r="B70" s="42">
        <v>53.5</v>
      </c>
      <c r="C70" s="42">
        <v>51.636618239103797</v>
      </c>
      <c r="D70" s="42">
        <v>49.6674251706634</v>
      </c>
      <c r="E70" s="42">
        <v>46.60423595308945</v>
      </c>
      <c r="F70" s="46">
        <v>50.105023630316822</v>
      </c>
      <c r="G70" s="40"/>
      <c r="H70" s="40"/>
      <c r="I70" s="40"/>
      <c r="J70" s="40"/>
      <c r="K70" s="40"/>
      <c r="L70" s="40"/>
      <c r="M70" s="40"/>
      <c r="N70" s="40"/>
      <c r="O70" s="40"/>
      <c r="P70" s="40"/>
      <c r="Q70" s="40"/>
      <c r="R70" s="40"/>
      <c r="S70" s="40"/>
      <c r="T70" s="40"/>
      <c r="U70" s="40"/>
      <c r="V70" s="40"/>
      <c r="W70" s="40"/>
      <c r="X70" s="40"/>
      <c r="Y70" s="40"/>
      <c r="Z70" s="40"/>
      <c r="AA70" s="40"/>
      <c r="AB70" s="40"/>
      <c r="AC70" s="40"/>
    </row>
    <row r="71" spans="1:29" x14ac:dyDescent="0.25">
      <c r="A71" s="41">
        <v>43501</v>
      </c>
      <c r="B71" s="42">
        <v>53.35</v>
      </c>
      <c r="C71" s="42">
        <v>47.169811320754718</v>
      </c>
      <c r="D71" s="42">
        <v>45.847293246341032</v>
      </c>
      <c r="E71" s="42">
        <v>45.847293246341032</v>
      </c>
      <c r="F71" s="46">
        <v>47.169811320754718</v>
      </c>
      <c r="G71" s="40"/>
      <c r="H71" s="40"/>
      <c r="I71" s="40"/>
      <c r="J71" s="40"/>
      <c r="K71" s="40"/>
      <c r="L71" s="40"/>
      <c r="M71" s="40"/>
      <c r="N71" s="40"/>
      <c r="O71" s="40"/>
      <c r="P71" s="40"/>
      <c r="Q71" s="40"/>
      <c r="R71" s="40"/>
      <c r="S71" s="40"/>
      <c r="T71" s="40"/>
      <c r="U71" s="40"/>
      <c r="V71" s="40"/>
      <c r="W71" s="40"/>
      <c r="X71" s="40"/>
      <c r="Y71" s="40"/>
      <c r="Z71" s="40"/>
      <c r="AA71" s="40"/>
      <c r="AB71" s="40"/>
      <c r="AC71" s="40"/>
    </row>
    <row r="72" spans="1:29" x14ac:dyDescent="0.25">
      <c r="A72" s="41">
        <v>43502</v>
      </c>
      <c r="B72" s="42">
        <v>52.25</v>
      </c>
      <c r="C72" s="42">
        <v>41.955891397943944</v>
      </c>
      <c r="D72" s="42">
        <v>41.516562692206314</v>
      </c>
      <c r="E72" s="42">
        <v>36.903611281961169</v>
      </c>
      <c r="F72" s="46">
        <v>42.175555750812762</v>
      </c>
      <c r="G72" s="40"/>
      <c r="H72" s="40"/>
      <c r="I72" s="40"/>
      <c r="J72" s="40"/>
      <c r="K72" s="40"/>
      <c r="L72" s="40"/>
      <c r="M72" s="40"/>
      <c r="N72" s="40"/>
      <c r="O72" s="40"/>
      <c r="P72" s="40"/>
      <c r="Q72" s="40"/>
      <c r="R72" s="40"/>
      <c r="S72" s="40"/>
      <c r="T72" s="40"/>
      <c r="U72" s="40"/>
      <c r="V72" s="40"/>
      <c r="W72" s="40"/>
      <c r="X72" s="40"/>
      <c r="Y72" s="40"/>
      <c r="Z72" s="40"/>
      <c r="AA72" s="40"/>
      <c r="AB72" s="40"/>
      <c r="AC72" s="40"/>
    </row>
    <row r="73" spans="1:29" x14ac:dyDescent="0.25">
      <c r="A73" s="41">
        <v>43503</v>
      </c>
      <c r="B73" s="42">
        <v>50.5</v>
      </c>
      <c r="C73" s="42">
        <v>40.710908772544208</v>
      </c>
      <c r="D73" s="42">
        <v>41.14866047977587</v>
      </c>
      <c r="E73" s="42">
        <v>35.239012432148485</v>
      </c>
      <c r="F73" s="46">
        <v>42.024163894239187</v>
      </c>
      <c r="G73" s="40"/>
      <c r="H73" s="40"/>
      <c r="I73" s="40"/>
      <c r="J73" s="40"/>
      <c r="K73" s="40"/>
      <c r="L73" s="40"/>
      <c r="M73" s="40"/>
      <c r="N73" s="40"/>
      <c r="O73" s="40"/>
      <c r="P73" s="40"/>
      <c r="Q73" s="40"/>
      <c r="R73" s="40"/>
      <c r="S73" s="40"/>
      <c r="T73" s="40"/>
      <c r="U73" s="40"/>
      <c r="V73" s="40"/>
      <c r="W73" s="40"/>
      <c r="X73" s="40"/>
      <c r="Y73" s="40"/>
      <c r="Z73" s="40"/>
      <c r="AA73" s="40"/>
      <c r="AB73" s="40"/>
      <c r="AC73" s="40"/>
    </row>
    <row r="74" spans="1:29" x14ac:dyDescent="0.25">
      <c r="A74" s="41">
        <v>43504</v>
      </c>
      <c r="B74" s="42">
        <v>55</v>
      </c>
      <c r="C74" s="42">
        <v>41.353054437248382</v>
      </c>
      <c r="D74" s="42">
        <v>43.541046735515494</v>
      </c>
      <c r="E74" s="42">
        <v>29.975494486259411</v>
      </c>
      <c r="F74" s="46">
        <v>42.665849816208649</v>
      </c>
      <c r="G74" s="40"/>
      <c r="H74" s="40"/>
      <c r="I74" s="40"/>
      <c r="J74" s="40"/>
      <c r="K74" s="40"/>
      <c r="L74" s="40"/>
      <c r="M74" s="40"/>
      <c r="N74" s="40"/>
      <c r="O74" s="40"/>
      <c r="P74" s="40"/>
      <c r="Q74" s="40"/>
      <c r="R74" s="40"/>
      <c r="S74" s="40"/>
      <c r="T74" s="40"/>
      <c r="U74" s="40"/>
      <c r="V74" s="40"/>
      <c r="W74" s="40"/>
      <c r="X74" s="40"/>
      <c r="Y74" s="40"/>
      <c r="Z74" s="40"/>
      <c r="AA74" s="40"/>
      <c r="AB74" s="40"/>
      <c r="AC74" s="40"/>
    </row>
    <row r="75" spans="1:29" x14ac:dyDescent="0.25">
      <c r="A75" s="41">
        <v>43507</v>
      </c>
      <c r="B75" s="42">
        <v>50.9</v>
      </c>
      <c r="C75" s="42">
        <v>46.255699754472118</v>
      </c>
      <c r="D75" s="42">
        <v>46.781830936513508</v>
      </c>
      <c r="E75" s="42">
        <v>40.555945282357072</v>
      </c>
      <c r="F75" s="46">
        <v>45.378814451069807</v>
      </c>
      <c r="G75" s="40"/>
      <c r="H75" s="40"/>
      <c r="I75" s="40"/>
      <c r="J75" s="40"/>
      <c r="K75" s="40"/>
      <c r="L75" s="40"/>
      <c r="M75" s="40"/>
      <c r="N75" s="40"/>
      <c r="O75" s="40"/>
      <c r="P75" s="40"/>
      <c r="Q75" s="40"/>
      <c r="R75" s="40"/>
      <c r="S75" s="40"/>
      <c r="T75" s="40"/>
      <c r="U75" s="40"/>
      <c r="V75" s="40"/>
      <c r="W75" s="40"/>
      <c r="X75" s="40"/>
      <c r="Y75" s="40"/>
      <c r="Z75" s="40"/>
      <c r="AA75" s="40"/>
      <c r="AB75" s="40"/>
      <c r="AC75" s="40"/>
    </row>
    <row r="76" spans="1:29" x14ac:dyDescent="0.25">
      <c r="A76" s="41">
        <v>43508</v>
      </c>
      <c r="B76" s="42">
        <v>50</v>
      </c>
      <c r="C76" s="42">
        <v>44.329353932584276</v>
      </c>
      <c r="D76" s="42">
        <v>42.880969101123597</v>
      </c>
      <c r="E76" s="42">
        <v>40.686446629213485</v>
      </c>
      <c r="F76" s="46">
        <v>45.646067415730343</v>
      </c>
      <c r="G76" s="40"/>
      <c r="H76" s="40"/>
      <c r="I76" s="40"/>
      <c r="J76" s="40"/>
      <c r="K76" s="40"/>
      <c r="L76" s="40"/>
      <c r="M76" s="40"/>
      <c r="N76" s="40"/>
      <c r="O76" s="40"/>
      <c r="P76" s="40"/>
      <c r="Q76" s="40"/>
      <c r="R76" s="40"/>
      <c r="S76" s="40"/>
      <c r="T76" s="40"/>
      <c r="U76" s="40"/>
      <c r="V76" s="40"/>
      <c r="W76" s="40"/>
      <c r="X76" s="40"/>
      <c r="Y76" s="40"/>
      <c r="Z76" s="40"/>
      <c r="AA76" s="40"/>
      <c r="AB76" s="40"/>
      <c r="AC76" s="40"/>
    </row>
    <row r="77" spans="1:29" x14ac:dyDescent="0.25">
      <c r="A77" s="41">
        <v>43509</v>
      </c>
      <c r="B77" s="42">
        <v>49.75</v>
      </c>
      <c r="C77" s="42">
        <v>44.501929147667489</v>
      </c>
      <c r="D77" s="42">
        <v>43.756576639775524</v>
      </c>
      <c r="E77" s="42">
        <v>43.625043844265178</v>
      </c>
      <c r="F77" s="46">
        <v>44.721150473518065</v>
      </c>
      <c r="G77" s="40"/>
      <c r="H77" s="40"/>
      <c r="I77" s="40"/>
      <c r="J77" s="40"/>
      <c r="K77" s="40"/>
      <c r="L77" s="40"/>
      <c r="M77" s="40"/>
      <c r="N77" s="40"/>
      <c r="O77" s="40"/>
      <c r="P77" s="40"/>
      <c r="Q77" s="40"/>
      <c r="R77" s="40"/>
      <c r="S77" s="40"/>
      <c r="T77" s="40"/>
      <c r="U77" s="40"/>
      <c r="V77" s="40"/>
      <c r="W77" s="40"/>
      <c r="X77" s="40"/>
      <c r="Y77" s="40"/>
      <c r="Z77" s="40"/>
      <c r="AA77" s="40"/>
      <c r="AB77" s="40"/>
      <c r="AC77" s="40"/>
    </row>
    <row r="78" spans="1:29" x14ac:dyDescent="0.25">
      <c r="A78" s="41">
        <v>43510</v>
      </c>
      <c r="B78" s="42">
        <v>49.4</v>
      </c>
      <c r="C78" s="42">
        <v>42.089473219800588</v>
      </c>
      <c r="D78" s="42">
        <v>41.912997441101211</v>
      </c>
      <c r="E78" s="42">
        <v>41.229153798641143</v>
      </c>
      <c r="F78" s="46">
        <v>41.912997441101211</v>
      </c>
      <c r="G78" s="40"/>
      <c r="H78" s="40"/>
      <c r="I78" s="40"/>
      <c r="J78" s="40"/>
      <c r="K78" s="40"/>
      <c r="L78" s="40"/>
      <c r="M78" s="40"/>
      <c r="N78" s="40"/>
      <c r="O78" s="40"/>
      <c r="P78" s="40"/>
      <c r="Q78" s="40"/>
      <c r="R78" s="40"/>
      <c r="S78" s="40"/>
      <c r="T78" s="40"/>
      <c r="U78" s="40"/>
      <c r="V78" s="40"/>
      <c r="W78" s="40"/>
      <c r="X78" s="40"/>
      <c r="Y78" s="40"/>
      <c r="Z78" s="40"/>
      <c r="AA78" s="40"/>
      <c r="AB78" s="40"/>
      <c r="AC78" s="40"/>
    </row>
    <row r="79" spans="1:29" x14ac:dyDescent="0.25">
      <c r="A79" s="41">
        <v>43511</v>
      </c>
      <c r="B79" s="42">
        <v>49.9</v>
      </c>
      <c r="C79" s="42">
        <v>41.44373300587668</v>
      </c>
      <c r="D79" s="42">
        <v>41.487588807999295</v>
      </c>
      <c r="E79" s="42">
        <v>40.785895974037366</v>
      </c>
      <c r="F79" s="46">
        <v>41.268309797386195</v>
      </c>
      <c r="G79" s="40"/>
      <c r="H79" s="40"/>
      <c r="I79" s="40"/>
      <c r="J79" s="40"/>
      <c r="K79" s="40"/>
      <c r="L79" s="40"/>
      <c r="M79" s="40"/>
      <c r="N79" s="40"/>
      <c r="O79" s="40"/>
      <c r="P79" s="40"/>
      <c r="Q79" s="40"/>
      <c r="R79" s="40"/>
      <c r="S79" s="40"/>
      <c r="T79" s="40"/>
      <c r="U79" s="40"/>
      <c r="V79" s="40"/>
      <c r="W79" s="40"/>
      <c r="X79" s="40"/>
      <c r="Y79" s="40"/>
      <c r="Z79" s="40"/>
      <c r="AA79" s="40"/>
      <c r="AB79" s="40"/>
      <c r="AC79" s="40"/>
    </row>
    <row r="80" spans="1:29" x14ac:dyDescent="0.25">
      <c r="A80" s="41">
        <v>43514</v>
      </c>
      <c r="B80" s="42">
        <v>50</v>
      </c>
      <c r="C80" s="42">
        <v>42.202396571328613</v>
      </c>
      <c r="D80" s="42">
        <v>38.485087028776348</v>
      </c>
      <c r="E80" s="42">
        <v>36.079769089477828</v>
      </c>
      <c r="F80" s="46">
        <v>41.546400769701741</v>
      </c>
      <c r="G80" s="40"/>
      <c r="H80" s="40"/>
      <c r="I80" s="40"/>
      <c r="J80" s="40"/>
      <c r="K80" s="40"/>
      <c r="L80" s="40"/>
      <c r="M80" s="40"/>
      <c r="N80" s="40"/>
      <c r="O80" s="40"/>
      <c r="P80" s="40"/>
      <c r="Q80" s="40"/>
      <c r="R80" s="40"/>
      <c r="S80" s="40"/>
      <c r="T80" s="40"/>
      <c r="U80" s="40"/>
      <c r="V80" s="40"/>
      <c r="W80" s="40"/>
      <c r="X80" s="40"/>
      <c r="Y80" s="40"/>
      <c r="Z80" s="40"/>
      <c r="AA80" s="40"/>
      <c r="AB80" s="40"/>
      <c r="AC80" s="40"/>
    </row>
    <row r="81" spans="1:29" x14ac:dyDescent="0.25">
      <c r="A81" s="41">
        <v>43515</v>
      </c>
      <c r="B81" s="42">
        <v>47.95</v>
      </c>
      <c r="C81" s="42">
        <v>40.634506736201651</v>
      </c>
      <c r="D81" s="42">
        <v>38.418079096045197</v>
      </c>
      <c r="E81" s="42">
        <v>38.765754019991306</v>
      </c>
      <c r="F81" s="46">
        <v>40.41720990873533</v>
      </c>
      <c r="G81" s="40"/>
      <c r="H81" s="40"/>
      <c r="I81" s="40"/>
      <c r="J81" s="40"/>
      <c r="K81" s="40"/>
      <c r="L81" s="40"/>
      <c r="M81" s="40"/>
      <c r="N81" s="40"/>
      <c r="O81" s="40"/>
      <c r="P81" s="40"/>
      <c r="Q81" s="40"/>
      <c r="R81" s="40"/>
      <c r="S81" s="40"/>
      <c r="T81" s="40"/>
      <c r="U81" s="40"/>
      <c r="V81" s="40"/>
      <c r="W81" s="40"/>
      <c r="X81" s="40"/>
      <c r="Y81" s="40"/>
      <c r="Z81" s="40"/>
      <c r="AA81" s="40"/>
      <c r="AB81" s="40"/>
      <c r="AC81" s="40"/>
    </row>
    <row r="82" spans="1:29" x14ac:dyDescent="0.25">
      <c r="A82" s="41">
        <v>43516</v>
      </c>
      <c r="B82" s="42">
        <v>49.3</v>
      </c>
      <c r="C82" s="42">
        <v>40.40667361835245</v>
      </c>
      <c r="D82" s="42">
        <v>39.363920750782057</v>
      </c>
      <c r="E82" s="42">
        <v>38.972888425443166</v>
      </c>
      <c r="F82" s="46">
        <v>39.754953076120955</v>
      </c>
      <c r="G82" s="40"/>
      <c r="H82" s="40"/>
      <c r="I82" s="40"/>
      <c r="J82" s="40"/>
      <c r="K82" s="40"/>
      <c r="L82" s="40"/>
      <c r="M82" s="40"/>
      <c r="N82" s="40"/>
      <c r="O82" s="40"/>
      <c r="P82" s="40"/>
      <c r="Q82" s="40"/>
      <c r="R82" s="40"/>
      <c r="S82" s="40"/>
      <c r="T82" s="40"/>
      <c r="U82" s="40"/>
      <c r="V82" s="40"/>
      <c r="W82" s="40"/>
      <c r="X82" s="40"/>
      <c r="Y82" s="40"/>
      <c r="Z82" s="40"/>
      <c r="AA82" s="40"/>
      <c r="AB82" s="40"/>
      <c r="AC82" s="40"/>
    </row>
    <row r="83" spans="1:29" x14ac:dyDescent="0.25">
      <c r="A83" s="41">
        <v>43517</v>
      </c>
      <c r="B83" s="42">
        <v>48.25</v>
      </c>
      <c r="C83" s="42">
        <v>40.168490533263856</v>
      </c>
      <c r="D83" s="42">
        <v>40.646169880145912</v>
      </c>
      <c r="E83" s="42">
        <v>40.602744484974814</v>
      </c>
      <c r="F83" s="46">
        <v>41.036998436685778</v>
      </c>
      <c r="G83" s="40"/>
      <c r="H83" s="40"/>
      <c r="I83" s="40"/>
      <c r="J83" s="40"/>
      <c r="K83" s="40"/>
      <c r="L83" s="40"/>
      <c r="M83" s="40"/>
      <c r="N83" s="40"/>
      <c r="O83" s="40"/>
      <c r="P83" s="40"/>
      <c r="Q83" s="40"/>
      <c r="R83" s="40"/>
      <c r="S83" s="40"/>
      <c r="T83" s="40"/>
      <c r="U83" s="40"/>
      <c r="V83" s="40"/>
      <c r="W83" s="40"/>
      <c r="X83" s="40"/>
      <c r="Y83" s="40"/>
      <c r="Z83" s="40"/>
      <c r="AA83" s="40"/>
      <c r="AB83" s="40"/>
      <c r="AC83" s="40"/>
    </row>
    <row r="84" spans="1:29" x14ac:dyDescent="0.25">
      <c r="A84" s="41">
        <v>43518</v>
      </c>
      <c r="B84" s="42">
        <v>49.4</v>
      </c>
      <c r="C84" s="42">
        <v>39.517109605697414</v>
      </c>
      <c r="D84" s="42">
        <v>40.211915928434948</v>
      </c>
      <c r="E84" s="42">
        <v>40.168490533263856</v>
      </c>
      <c r="F84" s="46">
        <v>40.385617509119335</v>
      </c>
      <c r="G84" s="40"/>
      <c r="H84" s="40"/>
      <c r="I84" s="40"/>
      <c r="J84" s="40"/>
      <c r="K84" s="40"/>
      <c r="L84" s="40"/>
      <c r="M84" s="40"/>
      <c r="N84" s="40"/>
      <c r="O84" s="40"/>
      <c r="P84" s="40"/>
      <c r="Q84" s="40"/>
      <c r="R84" s="40"/>
      <c r="S84" s="40"/>
      <c r="T84" s="40"/>
      <c r="U84" s="40"/>
      <c r="V84" s="40"/>
      <c r="W84" s="40"/>
      <c r="X84" s="40"/>
      <c r="Y84" s="40"/>
      <c r="Z84" s="40"/>
      <c r="AA84" s="40"/>
      <c r="AB84" s="40"/>
      <c r="AC84" s="40"/>
    </row>
    <row r="85" spans="1:29" x14ac:dyDescent="0.25">
      <c r="A85" s="41">
        <v>43521</v>
      </c>
      <c r="B85" s="42">
        <v>47.05</v>
      </c>
      <c r="C85" s="42">
        <v>38.214347750564535</v>
      </c>
      <c r="D85" s="42">
        <v>37.997220774709049</v>
      </c>
      <c r="E85" s="42">
        <v>38.214347750564535</v>
      </c>
      <c r="F85" s="46">
        <v>39.517109605697414</v>
      </c>
      <c r="G85" s="40"/>
      <c r="H85" s="40"/>
      <c r="I85" s="40"/>
      <c r="J85" s="40"/>
      <c r="K85" s="40"/>
      <c r="L85" s="40"/>
      <c r="M85" s="40"/>
      <c r="N85" s="40"/>
      <c r="O85" s="40"/>
      <c r="P85" s="40"/>
      <c r="Q85" s="40"/>
      <c r="R85" s="40"/>
      <c r="S85" s="40"/>
      <c r="T85" s="40"/>
      <c r="U85" s="40"/>
      <c r="V85" s="40"/>
      <c r="W85" s="40"/>
      <c r="X85" s="40"/>
      <c r="Y85" s="40"/>
      <c r="Z85" s="40"/>
      <c r="AA85" s="40"/>
      <c r="AB85" s="40"/>
      <c r="AC85" s="40"/>
    </row>
    <row r="86" spans="1:29" x14ac:dyDescent="0.25">
      <c r="A86" s="41">
        <v>43522</v>
      </c>
      <c r="B86" s="42">
        <v>48.45</v>
      </c>
      <c r="C86" s="42">
        <v>36.651234567901234</v>
      </c>
      <c r="D86" s="42">
        <v>37.422839506172842</v>
      </c>
      <c r="E86" s="42">
        <v>37.07990397805213</v>
      </c>
      <c r="F86" s="46">
        <v>37.294238683127574</v>
      </c>
      <c r="G86" s="40"/>
      <c r="H86" s="40"/>
      <c r="I86" s="40"/>
      <c r="J86" s="40"/>
      <c r="K86" s="40"/>
      <c r="L86" s="40"/>
      <c r="M86" s="40"/>
      <c r="N86" s="40"/>
      <c r="O86" s="40"/>
      <c r="P86" s="40"/>
      <c r="Q86" s="40"/>
      <c r="R86" s="40"/>
      <c r="S86" s="40"/>
      <c r="T86" s="40"/>
      <c r="U86" s="40"/>
      <c r="V86" s="40"/>
      <c r="W86" s="40"/>
      <c r="X86" s="40"/>
      <c r="Y86" s="40"/>
      <c r="Z86" s="40"/>
      <c r="AA86" s="40"/>
      <c r="AB86" s="40"/>
      <c r="AC86" s="40"/>
    </row>
    <row r="87" spans="1:29" x14ac:dyDescent="0.25">
      <c r="A87" s="41">
        <v>43523</v>
      </c>
      <c r="B87" s="42">
        <v>48.5</v>
      </c>
      <c r="C87" s="42">
        <v>34.011280123055883</v>
      </c>
      <c r="D87" s="42">
        <v>36.532216715091437</v>
      </c>
      <c r="E87" s="42">
        <v>34.609468466928732</v>
      </c>
      <c r="F87" s="46">
        <v>36.062211587762775</v>
      </c>
      <c r="G87" s="40"/>
      <c r="H87" s="40"/>
      <c r="I87" s="40"/>
      <c r="J87" s="40"/>
      <c r="K87" s="40"/>
      <c r="L87" s="40"/>
      <c r="M87" s="40"/>
      <c r="N87" s="40"/>
      <c r="O87" s="40"/>
      <c r="P87" s="40"/>
      <c r="Q87" s="40"/>
      <c r="R87" s="40"/>
      <c r="S87" s="40"/>
      <c r="T87" s="40"/>
      <c r="U87" s="40"/>
      <c r="V87" s="40"/>
      <c r="W87" s="40"/>
      <c r="X87" s="40"/>
      <c r="Y87" s="40"/>
      <c r="Z87" s="40"/>
      <c r="AA87" s="40"/>
      <c r="AB87" s="40"/>
      <c r="AC87" s="40"/>
    </row>
    <row r="88" spans="1:29" x14ac:dyDescent="0.25">
      <c r="A88" s="41">
        <v>43524</v>
      </c>
      <c r="B88" s="42">
        <v>48.85</v>
      </c>
      <c r="C88" s="42">
        <v>36.622976098689286</v>
      </c>
      <c r="D88" s="42">
        <v>39.578514520688778</v>
      </c>
      <c r="E88" s="42">
        <v>38.593335046688942</v>
      </c>
      <c r="F88" s="46">
        <v>39.492846740340966</v>
      </c>
      <c r="G88" s="40"/>
      <c r="H88" s="40"/>
      <c r="I88" s="40"/>
      <c r="J88" s="40"/>
      <c r="K88" s="40"/>
      <c r="L88" s="40"/>
      <c r="M88" s="40"/>
      <c r="N88" s="40"/>
      <c r="O88" s="40"/>
      <c r="P88" s="40"/>
      <c r="Q88" s="40"/>
      <c r="R88" s="40"/>
      <c r="S88" s="40"/>
      <c r="T88" s="40"/>
      <c r="U88" s="40"/>
      <c r="V88" s="40"/>
      <c r="W88" s="40"/>
      <c r="X88" s="40"/>
      <c r="Y88" s="40"/>
      <c r="Z88" s="40"/>
      <c r="AA88" s="40"/>
      <c r="AB88" s="40"/>
      <c r="AC88" s="40"/>
    </row>
    <row r="89" spans="1:29" x14ac:dyDescent="0.25">
      <c r="A89" s="41">
        <v>43525</v>
      </c>
      <c r="B89" s="42">
        <v>48.25</v>
      </c>
      <c r="C89" s="42">
        <v>27.101436806332273</v>
      </c>
      <c r="D89" s="42">
        <v>21.638131291404971</v>
      </c>
      <c r="E89" s="42">
        <v>20.648713757205542</v>
      </c>
      <c r="F89" s="46">
        <v>29.98365310160888</v>
      </c>
      <c r="G89" s="40"/>
      <c r="H89" s="40"/>
      <c r="I89" s="40"/>
      <c r="J89" s="40"/>
      <c r="K89" s="40"/>
      <c r="L89" s="40"/>
      <c r="M89" s="40"/>
      <c r="N89" s="40"/>
      <c r="O89" s="40"/>
      <c r="P89" s="40"/>
      <c r="Q89" s="40"/>
      <c r="R89" s="40"/>
      <c r="S89" s="40"/>
      <c r="T89" s="40"/>
      <c r="U89" s="40"/>
      <c r="V89" s="40"/>
      <c r="W89" s="40"/>
      <c r="X89" s="40"/>
      <c r="Y89" s="40"/>
      <c r="Z89" s="40"/>
      <c r="AA89" s="40"/>
      <c r="AB89" s="40"/>
      <c r="AC89" s="40"/>
    </row>
    <row r="90" spans="1:29" x14ac:dyDescent="0.25">
      <c r="A90" s="41">
        <v>43528</v>
      </c>
      <c r="B90" s="42">
        <v>48.05</v>
      </c>
      <c r="C90" s="42">
        <v>31.357388316151205</v>
      </c>
      <c r="D90" s="42">
        <v>38.187285223367702</v>
      </c>
      <c r="E90" s="42">
        <v>22.766323024054984</v>
      </c>
      <c r="F90" s="46">
        <v>36.082474226804123</v>
      </c>
      <c r="G90" s="40"/>
      <c r="H90" s="40"/>
      <c r="I90" s="40"/>
      <c r="J90" s="40"/>
      <c r="K90" s="40"/>
      <c r="L90" s="40"/>
      <c r="M90" s="40"/>
      <c r="N90" s="40"/>
      <c r="O90" s="40"/>
      <c r="P90" s="40"/>
      <c r="Q90" s="40"/>
      <c r="R90" s="40"/>
      <c r="S90" s="40"/>
      <c r="T90" s="40"/>
      <c r="U90" s="40"/>
      <c r="V90" s="40"/>
      <c r="W90" s="40"/>
      <c r="X90" s="40"/>
      <c r="Y90" s="40"/>
      <c r="Z90" s="40"/>
      <c r="AA90" s="40"/>
      <c r="AB90" s="40"/>
      <c r="AC90" s="40"/>
    </row>
    <row r="91" spans="1:29" x14ac:dyDescent="0.25">
      <c r="A91" s="41">
        <v>43529</v>
      </c>
      <c r="B91" s="42">
        <v>48</v>
      </c>
      <c r="C91" s="42">
        <v>33.112582781456958</v>
      </c>
      <c r="D91" s="42">
        <v>38.358992001376109</v>
      </c>
      <c r="E91" s="42">
        <v>33.628623032596543</v>
      </c>
      <c r="F91" s="46">
        <v>34.918723660445515</v>
      </c>
      <c r="G91" s="40"/>
      <c r="H91" s="40"/>
      <c r="I91" s="40"/>
      <c r="J91" s="40"/>
      <c r="K91" s="40"/>
      <c r="L91" s="40"/>
      <c r="M91" s="40"/>
      <c r="N91" s="40"/>
      <c r="O91" s="40"/>
      <c r="P91" s="40"/>
      <c r="Q91" s="40"/>
      <c r="R91" s="40"/>
      <c r="S91" s="40"/>
      <c r="T91" s="40"/>
      <c r="U91" s="40"/>
      <c r="V91" s="40"/>
      <c r="W91" s="40"/>
      <c r="X91" s="40"/>
      <c r="Y91" s="40"/>
      <c r="Z91" s="40"/>
      <c r="AA91" s="40"/>
      <c r="AB91" s="40"/>
      <c r="AC91" s="40"/>
    </row>
    <row r="92" spans="1:29" x14ac:dyDescent="0.25">
      <c r="A92" s="41">
        <v>43530</v>
      </c>
      <c r="B92" s="42">
        <v>46.85</v>
      </c>
      <c r="C92" s="42">
        <v>29.290144727773949</v>
      </c>
      <c r="D92" s="42">
        <v>36.61268090971744</v>
      </c>
      <c r="E92" s="42">
        <v>25.844245348035841</v>
      </c>
      <c r="F92" s="46">
        <v>29.634734665747761</v>
      </c>
      <c r="G92" s="40"/>
      <c r="H92" s="40"/>
      <c r="I92" s="40"/>
      <c r="J92" s="40"/>
      <c r="K92" s="40"/>
      <c r="L92" s="40"/>
      <c r="M92" s="40"/>
      <c r="N92" s="40"/>
      <c r="O92" s="40"/>
      <c r="P92" s="40"/>
      <c r="Q92" s="40"/>
      <c r="R92" s="40"/>
      <c r="S92" s="40"/>
      <c r="T92" s="40"/>
      <c r="U92" s="40"/>
      <c r="V92" s="40"/>
      <c r="W92" s="40"/>
      <c r="X92" s="40"/>
      <c r="Y92" s="40"/>
      <c r="Z92" s="40"/>
      <c r="AA92" s="40"/>
      <c r="AB92" s="40"/>
      <c r="AC92" s="40"/>
    </row>
    <row r="93" spans="1:29" x14ac:dyDescent="0.25">
      <c r="A93" s="41">
        <v>43531</v>
      </c>
      <c r="B93" s="42">
        <v>47.45</v>
      </c>
      <c r="C93" s="42">
        <v>33.864883401920444</v>
      </c>
      <c r="D93" s="42">
        <v>37.508573388203018</v>
      </c>
      <c r="E93" s="42">
        <v>24.005486968449933</v>
      </c>
      <c r="F93" s="46">
        <v>35.236625514403293</v>
      </c>
      <c r="G93" s="40"/>
      <c r="H93" s="40"/>
      <c r="I93" s="40"/>
      <c r="J93" s="40"/>
      <c r="K93" s="40"/>
      <c r="L93" s="40"/>
      <c r="M93" s="40"/>
      <c r="N93" s="40"/>
      <c r="O93" s="40"/>
      <c r="P93" s="40"/>
      <c r="Q93" s="40"/>
      <c r="R93" s="40"/>
      <c r="S93" s="40"/>
      <c r="T93" s="40"/>
      <c r="U93" s="40"/>
      <c r="V93" s="40"/>
      <c r="W93" s="40"/>
      <c r="X93" s="40"/>
      <c r="Y93" s="40"/>
      <c r="Z93" s="40"/>
      <c r="AA93" s="40"/>
      <c r="AB93" s="40"/>
      <c r="AC93" s="40"/>
    </row>
    <row r="94" spans="1:29" x14ac:dyDescent="0.25">
      <c r="A94" s="41">
        <v>43532</v>
      </c>
      <c r="B94" s="42">
        <v>47.75</v>
      </c>
      <c r="C94" s="42">
        <v>32.554329078992751</v>
      </c>
      <c r="D94" s="42">
        <v>38.159710244912034</v>
      </c>
      <c r="E94" s="42">
        <v>25.439806829941357</v>
      </c>
      <c r="F94" s="46">
        <v>33.934115212142117</v>
      </c>
      <c r="G94" s="40"/>
      <c r="H94" s="40"/>
      <c r="I94" s="40"/>
      <c r="J94" s="40"/>
      <c r="K94" s="40"/>
      <c r="L94" s="40"/>
      <c r="M94" s="40"/>
      <c r="N94" s="40"/>
      <c r="O94" s="40"/>
      <c r="P94" s="40"/>
      <c r="Q94" s="40"/>
      <c r="R94" s="40"/>
      <c r="S94" s="40"/>
      <c r="T94" s="40"/>
      <c r="U94" s="40"/>
      <c r="V94" s="40"/>
      <c r="W94" s="40"/>
      <c r="X94" s="40"/>
      <c r="Y94" s="40"/>
      <c r="Z94" s="40"/>
      <c r="AA94" s="40"/>
      <c r="AB94" s="40"/>
      <c r="AC94" s="40"/>
    </row>
    <row r="95" spans="1:29" x14ac:dyDescent="0.25">
      <c r="A95" s="41">
        <v>43535</v>
      </c>
      <c r="B95" s="42">
        <v>46.1</v>
      </c>
      <c r="C95" s="42">
        <v>34.061696658097688</v>
      </c>
      <c r="D95" s="42">
        <v>36.418166238217658</v>
      </c>
      <c r="E95" s="42">
        <v>31.705227077977725</v>
      </c>
      <c r="F95" s="46">
        <v>35.989717223650388</v>
      </c>
      <c r="G95" s="40"/>
      <c r="H95" s="40"/>
      <c r="I95" s="40"/>
      <c r="J95" s="40"/>
      <c r="K95" s="40"/>
      <c r="L95" s="40"/>
      <c r="M95" s="40"/>
      <c r="N95" s="40"/>
      <c r="O95" s="40"/>
      <c r="P95" s="40"/>
      <c r="Q95" s="40"/>
      <c r="R95" s="40"/>
      <c r="S95" s="40"/>
      <c r="T95" s="40"/>
      <c r="U95" s="40"/>
      <c r="V95" s="40"/>
      <c r="W95" s="40"/>
      <c r="X95" s="40"/>
      <c r="Y95" s="40"/>
      <c r="Z95" s="40"/>
      <c r="AA95" s="40"/>
      <c r="AB95" s="40"/>
      <c r="AC95" s="40"/>
    </row>
    <row r="96" spans="1:29" x14ac:dyDescent="0.25">
      <c r="A96" s="41">
        <v>43536</v>
      </c>
      <c r="B96" s="42">
        <v>44.8</v>
      </c>
      <c r="C96" s="42">
        <v>28.904227782571184</v>
      </c>
      <c r="D96" s="42">
        <v>35.461604831751515</v>
      </c>
      <c r="E96" s="42">
        <v>18.981880931837793</v>
      </c>
      <c r="F96" s="46">
        <v>33.649698015530632</v>
      </c>
      <c r="G96" s="40"/>
      <c r="H96" s="40"/>
      <c r="I96" s="40"/>
      <c r="J96" s="40"/>
      <c r="K96" s="40"/>
      <c r="L96" s="40"/>
      <c r="M96" s="40"/>
      <c r="N96" s="40"/>
      <c r="O96" s="40"/>
      <c r="P96" s="40"/>
      <c r="Q96" s="40"/>
      <c r="R96" s="40"/>
      <c r="S96" s="40"/>
      <c r="T96" s="40"/>
      <c r="U96" s="40"/>
      <c r="V96" s="40"/>
      <c r="W96" s="40"/>
      <c r="X96" s="40"/>
      <c r="Y96" s="40"/>
      <c r="Z96" s="40"/>
      <c r="AA96" s="40"/>
      <c r="AB96" s="40"/>
      <c r="AC96" s="40"/>
    </row>
    <row r="97" spans="1:29" x14ac:dyDescent="0.25">
      <c r="A97" s="41">
        <v>43537</v>
      </c>
      <c r="B97" s="42">
        <v>43.9</v>
      </c>
      <c r="C97" s="42">
        <v>28.87082976903336</v>
      </c>
      <c r="D97" s="42">
        <v>36.355859709153123</v>
      </c>
      <c r="E97" s="42">
        <v>26.732249786142003</v>
      </c>
      <c r="F97" s="46">
        <v>37.211291702309666</v>
      </c>
      <c r="G97" s="40"/>
      <c r="H97" s="40"/>
      <c r="I97" s="40"/>
      <c r="J97" s="40"/>
      <c r="K97" s="40"/>
      <c r="L97" s="40"/>
      <c r="M97" s="40"/>
      <c r="N97" s="40"/>
      <c r="O97" s="40"/>
      <c r="P97" s="40"/>
      <c r="Q97" s="40"/>
      <c r="R97" s="40"/>
      <c r="S97" s="40"/>
      <c r="T97" s="40"/>
      <c r="U97" s="40"/>
      <c r="V97" s="40"/>
      <c r="W97" s="40"/>
      <c r="X97" s="40"/>
      <c r="Y97" s="40"/>
      <c r="Z97" s="40"/>
      <c r="AA97" s="40"/>
      <c r="AB97" s="40"/>
      <c r="AC97" s="40"/>
    </row>
    <row r="98" spans="1:29" x14ac:dyDescent="0.25">
      <c r="A98" s="41">
        <v>43538</v>
      </c>
      <c r="B98" s="42">
        <v>43.1</v>
      </c>
      <c r="C98" s="42">
        <v>24.904214559386975</v>
      </c>
      <c r="D98" s="42">
        <v>34.05704555129843</v>
      </c>
      <c r="E98" s="42">
        <v>23.414218816517668</v>
      </c>
      <c r="F98" s="46">
        <v>30.651340996168585</v>
      </c>
      <c r="G98" s="40"/>
      <c r="H98" s="40"/>
      <c r="I98" s="40"/>
      <c r="J98" s="40"/>
      <c r="K98" s="40"/>
      <c r="L98" s="40"/>
      <c r="M98" s="40"/>
      <c r="N98" s="40"/>
      <c r="O98" s="40"/>
      <c r="P98" s="40"/>
      <c r="Q98" s="40"/>
      <c r="R98" s="40"/>
      <c r="S98" s="40"/>
      <c r="T98" s="40"/>
      <c r="U98" s="40"/>
      <c r="V98" s="40"/>
      <c r="W98" s="40"/>
      <c r="X98" s="40"/>
      <c r="Y98" s="40"/>
      <c r="Z98" s="40"/>
      <c r="AA98" s="40"/>
      <c r="AB98" s="40"/>
      <c r="AC98" s="40"/>
    </row>
    <row r="99" spans="1:29" x14ac:dyDescent="0.25">
      <c r="A99" s="41">
        <v>43539</v>
      </c>
      <c r="B99" s="42">
        <v>47.25</v>
      </c>
      <c r="C99" s="42">
        <v>33.006814310051105</v>
      </c>
      <c r="D99" s="42">
        <v>38.330494037478708</v>
      </c>
      <c r="E99" s="42">
        <v>27.683134582623509</v>
      </c>
      <c r="F99" s="46">
        <v>34.071550255536629</v>
      </c>
      <c r="G99" s="40"/>
      <c r="H99" s="40"/>
      <c r="I99" s="40"/>
      <c r="J99" s="40"/>
      <c r="K99" s="40"/>
      <c r="L99" s="40"/>
      <c r="M99" s="40"/>
      <c r="N99" s="40"/>
      <c r="O99" s="40"/>
      <c r="P99" s="40"/>
      <c r="Q99" s="40"/>
      <c r="R99" s="40"/>
      <c r="S99" s="40"/>
      <c r="T99" s="40"/>
      <c r="U99" s="40"/>
      <c r="V99" s="40"/>
      <c r="W99" s="40"/>
      <c r="X99" s="40"/>
      <c r="Y99" s="40"/>
      <c r="Z99" s="40"/>
      <c r="AA99" s="40"/>
      <c r="AB99" s="40"/>
      <c r="AC99" s="40"/>
    </row>
    <row r="100" spans="1:29" x14ac:dyDescent="0.25">
      <c r="A100" s="41">
        <v>43542</v>
      </c>
      <c r="B100" s="42">
        <v>45</v>
      </c>
      <c r="C100" s="42">
        <v>38.342901208122697</v>
      </c>
      <c r="D100" s="42">
        <v>38.385742438522833</v>
      </c>
      <c r="E100" s="42">
        <v>37.957330134521463</v>
      </c>
      <c r="F100" s="46">
        <v>41.127581184131607</v>
      </c>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row>
    <row r="101" spans="1:29" x14ac:dyDescent="0.25">
      <c r="A101" s="41">
        <v>43543</v>
      </c>
      <c r="B101" s="42">
        <v>44.3</v>
      </c>
      <c r="C101" s="42">
        <v>36.783575705731394</v>
      </c>
      <c r="D101" s="42">
        <v>35.457656116338754</v>
      </c>
      <c r="E101" s="42">
        <v>36.569717707442258</v>
      </c>
      <c r="F101" s="46">
        <v>36.99743370402053</v>
      </c>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row>
    <row r="102" spans="1:29" x14ac:dyDescent="0.25">
      <c r="A102" s="41">
        <v>43544</v>
      </c>
      <c r="B102" s="42">
        <v>43.5</v>
      </c>
      <c r="C102" s="42">
        <v>34.995700773860712</v>
      </c>
      <c r="D102" s="42">
        <v>34.264832330180568</v>
      </c>
      <c r="E102" s="42">
        <v>34.823731728288912</v>
      </c>
      <c r="F102" s="46">
        <v>35.253654342218404</v>
      </c>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row>
    <row r="103" spans="1:29" x14ac:dyDescent="0.25">
      <c r="A103" s="41">
        <v>43545</v>
      </c>
      <c r="B103" s="42">
        <v>43.05</v>
      </c>
      <c r="C103" s="42">
        <v>35.297193655220497</v>
      </c>
      <c r="D103" s="42">
        <v>35.558654348962868</v>
      </c>
      <c r="E103" s="42">
        <v>35.515077566672474</v>
      </c>
      <c r="F103" s="46">
        <v>35.515077566672474</v>
      </c>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row>
    <row r="104" spans="1:29" x14ac:dyDescent="0.25">
      <c r="A104" s="41">
        <v>43546</v>
      </c>
      <c r="B104" s="42">
        <v>44.15</v>
      </c>
      <c r="C104" s="42">
        <v>29.932438210895409</v>
      </c>
      <c r="D104" s="42">
        <v>34.208500812451895</v>
      </c>
      <c r="E104" s="42">
        <v>27.152997519883691</v>
      </c>
      <c r="F104" s="46">
        <v>30.14624134097323</v>
      </c>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row>
    <row r="105" spans="1:29" x14ac:dyDescent="0.25">
      <c r="A105" s="41">
        <v>43549</v>
      </c>
      <c r="B105" s="42">
        <v>42.6</v>
      </c>
      <c r="C105" s="42">
        <v>32.379970797904328</v>
      </c>
      <c r="D105" s="42">
        <v>32.637636348020273</v>
      </c>
      <c r="E105" s="42">
        <v>31.778751180967109</v>
      </c>
      <c r="F105" s="46">
        <v>34.140685390363309</v>
      </c>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row>
    <row r="106" spans="1:29" x14ac:dyDescent="0.25">
      <c r="A106" s="41">
        <v>43550</v>
      </c>
      <c r="B106" s="42">
        <v>42.45</v>
      </c>
      <c r="C106" s="42">
        <v>34.173430158052113</v>
      </c>
      <c r="D106" s="42">
        <v>34.087996582656984</v>
      </c>
      <c r="E106" s="42">
        <v>33.788979068774026</v>
      </c>
      <c r="F106" s="46">
        <v>35.027765912003417</v>
      </c>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row>
    <row r="107" spans="1:29" x14ac:dyDescent="0.25">
      <c r="A107" s="41">
        <v>43551</v>
      </c>
      <c r="B107" s="42">
        <v>42.65</v>
      </c>
      <c r="C107" s="42">
        <v>34.258234743382417</v>
      </c>
      <c r="D107" s="42">
        <v>35.917950463869268</v>
      </c>
      <c r="E107" s="42">
        <v>35.747723210486001</v>
      </c>
      <c r="F107" s="46">
        <v>35.322155077027837</v>
      </c>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row>
    <row r="108" spans="1:29" x14ac:dyDescent="0.25">
      <c r="A108" s="41">
        <v>43552</v>
      </c>
      <c r="B108" s="42">
        <v>42.25</v>
      </c>
      <c r="C108" s="42">
        <v>33.482142857142854</v>
      </c>
      <c r="D108" s="42">
        <v>34.126030219780219</v>
      </c>
      <c r="E108" s="42">
        <v>33.696771978021978</v>
      </c>
      <c r="F108" s="46">
        <v>33.911401098901095</v>
      </c>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row>
    <row r="109" spans="1:29" x14ac:dyDescent="0.25">
      <c r="A109" s="41">
        <v>43553</v>
      </c>
      <c r="B109" s="42">
        <v>42.5</v>
      </c>
      <c r="C109" s="42">
        <v>32.322013445957595</v>
      </c>
      <c r="D109" s="42">
        <v>32.752973625237026</v>
      </c>
      <c r="E109" s="42">
        <v>34.045854163075333</v>
      </c>
      <c r="F109" s="46">
        <v>33.614893983795895</v>
      </c>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row>
    <row r="110" spans="1:29" x14ac:dyDescent="0.25">
      <c r="A110" s="47"/>
      <c r="B110" s="47"/>
      <c r="C110" s="47"/>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row>
    <row r="111" spans="1:29" x14ac:dyDescent="0.25">
      <c r="A111" s="47"/>
      <c r="B111" s="47"/>
      <c r="C111" s="47"/>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row>
  </sheetData>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BD160"/>
  <sheetViews>
    <sheetView zoomScale="80" zoomScaleNormal="80" workbookViewId="0"/>
  </sheetViews>
  <sheetFormatPr defaultRowHeight="15" x14ac:dyDescent="0.25"/>
  <cols>
    <col min="1" max="1" width="12.140625" customWidth="1"/>
    <col min="11" max="11" width="11.42578125" customWidth="1"/>
  </cols>
  <sheetData>
    <row r="1" spans="1:56" s="91" customFormat="1" ht="18.75" x14ac:dyDescent="0.3">
      <c r="A1" s="91" t="s">
        <v>332</v>
      </c>
    </row>
    <row r="2" spans="1:56" ht="15.75" thickBot="1" x14ac:dyDescent="0.3">
      <c r="A2" s="48"/>
      <c r="B2" s="48"/>
      <c r="C2" s="48"/>
      <c r="D2" s="48"/>
      <c r="E2" s="48"/>
      <c r="F2" s="48"/>
      <c r="G2" s="48"/>
      <c r="H2" s="48"/>
      <c r="I2" s="48"/>
      <c r="J2" s="49">
        <v>1990.5319148936171</v>
      </c>
      <c r="K2" s="50" t="s">
        <v>257</v>
      </c>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row>
    <row r="3" spans="1:56" ht="120" x14ac:dyDescent="0.25">
      <c r="A3" s="51" t="s">
        <v>9</v>
      </c>
      <c r="B3" s="51" t="s">
        <v>216</v>
      </c>
      <c r="C3" s="52" t="s">
        <v>258</v>
      </c>
      <c r="D3" s="53" t="s">
        <v>259</v>
      </c>
      <c r="E3" s="53" t="s">
        <v>260</v>
      </c>
      <c r="F3" s="53" t="s">
        <v>261</v>
      </c>
      <c r="G3" s="54" t="s">
        <v>262</v>
      </c>
      <c r="H3" s="51" t="s">
        <v>263</v>
      </c>
      <c r="I3" s="51" t="s">
        <v>264</v>
      </c>
      <c r="J3" s="51" t="s">
        <v>265</v>
      </c>
      <c r="K3" s="51" t="s">
        <v>266</v>
      </c>
      <c r="L3" s="51" t="s">
        <v>267</v>
      </c>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x14ac:dyDescent="0.25">
      <c r="A4" s="55">
        <v>43402</v>
      </c>
      <c r="B4" s="56">
        <v>1800</v>
      </c>
      <c r="C4" s="57">
        <v>504</v>
      </c>
      <c r="D4" s="58">
        <v>270</v>
      </c>
      <c r="E4" s="58">
        <v>90</v>
      </c>
      <c r="F4" s="58">
        <v>1058</v>
      </c>
      <c r="G4" s="59">
        <v>0</v>
      </c>
      <c r="H4" s="56">
        <v>1922</v>
      </c>
      <c r="I4" s="56">
        <v>0</v>
      </c>
      <c r="J4" s="56">
        <v>1922</v>
      </c>
      <c r="K4" s="48">
        <v>1562</v>
      </c>
      <c r="L4" s="48">
        <v>360</v>
      </c>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x14ac:dyDescent="0.25">
      <c r="A5" s="55">
        <v>43403</v>
      </c>
      <c r="B5" s="56">
        <v>1800</v>
      </c>
      <c r="C5" s="57">
        <v>1998</v>
      </c>
      <c r="D5" s="58">
        <v>-414</v>
      </c>
      <c r="E5" s="58">
        <v>-536</v>
      </c>
      <c r="F5" s="58">
        <v>980</v>
      </c>
      <c r="G5" s="59">
        <v>0</v>
      </c>
      <c r="H5" s="56">
        <v>2978</v>
      </c>
      <c r="I5" s="56">
        <v>-950</v>
      </c>
      <c r="J5" s="56">
        <v>2028</v>
      </c>
      <c r="K5" s="48">
        <v>2978</v>
      </c>
      <c r="L5" s="48">
        <v>-950</v>
      </c>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x14ac:dyDescent="0.25">
      <c r="A6" s="55">
        <v>43404</v>
      </c>
      <c r="B6" s="56">
        <v>1730</v>
      </c>
      <c r="C6" s="57">
        <v>1998</v>
      </c>
      <c r="D6" s="58">
        <v>-414</v>
      </c>
      <c r="E6" s="58">
        <v>-536</v>
      </c>
      <c r="F6" s="58">
        <v>1058</v>
      </c>
      <c r="G6" s="59">
        <v>0</v>
      </c>
      <c r="H6" s="56">
        <v>3056</v>
      </c>
      <c r="I6" s="56">
        <v>-950</v>
      </c>
      <c r="J6" s="56">
        <v>2106</v>
      </c>
      <c r="K6" s="48">
        <v>3056</v>
      </c>
      <c r="L6" s="48">
        <v>-950</v>
      </c>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x14ac:dyDescent="0.25">
      <c r="A7" s="55">
        <v>43405</v>
      </c>
      <c r="B7" s="56">
        <v>1800</v>
      </c>
      <c r="C7" s="57">
        <v>1998</v>
      </c>
      <c r="D7" s="58">
        <v>-456</v>
      </c>
      <c r="E7" s="58">
        <v>-536</v>
      </c>
      <c r="F7" s="58">
        <v>1058</v>
      </c>
      <c r="G7" s="59">
        <v>0</v>
      </c>
      <c r="H7" s="56">
        <v>3056</v>
      </c>
      <c r="I7" s="56">
        <v>-992</v>
      </c>
      <c r="J7" s="56">
        <v>2064</v>
      </c>
      <c r="K7" s="48">
        <v>3056</v>
      </c>
      <c r="L7" s="48">
        <v>-992</v>
      </c>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row>
    <row r="8" spans="1:56" x14ac:dyDescent="0.25">
      <c r="A8" s="55">
        <v>43406</v>
      </c>
      <c r="B8" s="56">
        <v>1730</v>
      </c>
      <c r="C8" s="57">
        <v>1998</v>
      </c>
      <c r="D8" s="58">
        <v>134</v>
      </c>
      <c r="E8" s="58">
        <v>504</v>
      </c>
      <c r="F8" s="58">
        <v>764</v>
      </c>
      <c r="G8" s="59">
        <v>0</v>
      </c>
      <c r="H8" s="56">
        <v>3400</v>
      </c>
      <c r="I8" s="56">
        <v>0</v>
      </c>
      <c r="J8" s="56">
        <v>3400</v>
      </c>
      <c r="K8" s="48">
        <v>2762</v>
      </c>
      <c r="L8" s="48">
        <v>638</v>
      </c>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row>
    <row r="9" spans="1:56" x14ac:dyDescent="0.25">
      <c r="A9" s="55">
        <v>43407</v>
      </c>
      <c r="B9" s="56">
        <v>1730</v>
      </c>
      <c r="C9" s="57">
        <v>1908</v>
      </c>
      <c r="D9" s="58">
        <v>128</v>
      </c>
      <c r="E9" s="58">
        <v>310</v>
      </c>
      <c r="F9" s="58">
        <v>1052</v>
      </c>
      <c r="G9" s="59">
        <v>0</v>
      </c>
      <c r="H9" s="56">
        <v>3398</v>
      </c>
      <c r="I9" s="56">
        <v>0</v>
      </c>
      <c r="J9" s="56">
        <v>3398</v>
      </c>
      <c r="K9" s="48">
        <v>2960</v>
      </c>
      <c r="L9" s="48">
        <v>438</v>
      </c>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row>
    <row r="10" spans="1:56" x14ac:dyDescent="0.25">
      <c r="A10" s="55">
        <v>43408</v>
      </c>
      <c r="B10" s="60">
        <v>1730</v>
      </c>
      <c r="C10" s="57">
        <v>1998</v>
      </c>
      <c r="D10" s="58">
        <v>-456</v>
      </c>
      <c r="E10" s="58">
        <v>0</v>
      </c>
      <c r="F10" s="58">
        <v>1056</v>
      </c>
      <c r="G10" s="59">
        <v>0</v>
      </c>
      <c r="H10" s="56">
        <v>3054</v>
      </c>
      <c r="I10" s="56">
        <v>-456</v>
      </c>
      <c r="J10" s="56">
        <v>2598</v>
      </c>
      <c r="K10" s="48">
        <v>3054</v>
      </c>
      <c r="L10" s="48">
        <v>-456</v>
      </c>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row>
    <row r="11" spans="1:56" x14ac:dyDescent="0.25">
      <c r="A11" s="55">
        <v>43409</v>
      </c>
      <c r="B11" s="56">
        <v>1730</v>
      </c>
      <c r="C11" s="57">
        <v>2000</v>
      </c>
      <c r="D11" s="58">
        <v>-456</v>
      </c>
      <c r="E11" s="58">
        <v>0</v>
      </c>
      <c r="F11" s="58">
        <v>392</v>
      </c>
      <c r="G11" s="59">
        <v>0</v>
      </c>
      <c r="H11" s="56">
        <v>2392</v>
      </c>
      <c r="I11" s="56">
        <v>-456</v>
      </c>
      <c r="J11" s="56">
        <v>1936</v>
      </c>
      <c r="K11" s="48">
        <v>2392</v>
      </c>
      <c r="L11" s="48">
        <v>-456</v>
      </c>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row>
    <row r="12" spans="1:56" x14ac:dyDescent="0.25">
      <c r="A12" s="55">
        <v>43410</v>
      </c>
      <c r="B12" s="56">
        <v>1730</v>
      </c>
      <c r="C12" s="57">
        <v>1998</v>
      </c>
      <c r="D12" s="58">
        <v>-356</v>
      </c>
      <c r="E12" s="58">
        <v>0</v>
      </c>
      <c r="F12" s="58">
        <v>406</v>
      </c>
      <c r="G12" s="59">
        <v>0</v>
      </c>
      <c r="H12" s="56">
        <v>2404</v>
      </c>
      <c r="I12" s="56">
        <v>-356</v>
      </c>
      <c r="J12" s="56">
        <v>2048</v>
      </c>
      <c r="K12" s="48">
        <v>2404</v>
      </c>
      <c r="L12" s="48">
        <v>-356</v>
      </c>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row>
    <row r="13" spans="1:56" x14ac:dyDescent="0.25">
      <c r="A13" s="55">
        <v>43411</v>
      </c>
      <c r="B13" s="56">
        <v>1730</v>
      </c>
      <c r="C13" s="57">
        <v>1998</v>
      </c>
      <c r="D13" s="58">
        <v>-394</v>
      </c>
      <c r="E13" s="58">
        <v>-196</v>
      </c>
      <c r="F13" s="58">
        <v>946</v>
      </c>
      <c r="G13" s="59">
        <v>0</v>
      </c>
      <c r="H13" s="56">
        <v>2944</v>
      </c>
      <c r="I13" s="56">
        <v>-590</v>
      </c>
      <c r="J13" s="56">
        <v>2354</v>
      </c>
      <c r="K13" s="48">
        <v>2944</v>
      </c>
      <c r="L13" s="48">
        <v>-590</v>
      </c>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row>
    <row r="14" spans="1:56" x14ac:dyDescent="0.25">
      <c r="A14" s="55">
        <v>43412</v>
      </c>
      <c r="B14" s="56">
        <v>1730</v>
      </c>
      <c r="C14" s="57">
        <v>1996</v>
      </c>
      <c r="D14" s="58">
        <v>-372</v>
      </c>
      <c r="E14" s="58">
        <v>-338</v>
      </c>
      <c r="F14" s="58">
        <v>0</v>
      </c>
      <c r="G14" s="59">
        <v>0</v>
      </c>
      <c r="H14" s="56">
        <v>1996</v>
      </c>
      <c r="I14" s="56">
        <v>-710</v>
      </c>
      <c r="J14" s="56">
        <v>1286</v>
      </c>
      <c r="K14" s="48">
        <v>1996</v>
      </c>
      <c r="L14" s="48">
        <v>-710</v>
      </c>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row>
    <row r="15" spans="1:56" x14ac:dyDescent="0.25">
      <c r="A15" s="55">
        <v>43413</v>
      </c>
      <c r="B15" s="56">
        <v>1730</v>
      </c>
      <c r="C15" s="57">
        <v>1998</v>
      </c>
      <c r="D15" s="58">
        <v>-74</v>
      </c>
      <c r="E15" s="58">
        <v>-52</v>
      </c>
      <c r="F15" s="58">
        <v>1022</v>
      </c>
      <c r="G15" s="59">
        <v>0</v>
      </c>
      <c r="H15" s="56">
        <v>3020</v>
      </c>
      <c r="I15" s="56">
        <v>-126</v>
      </c>
      <c r="J15" s="56">
        <v>2894</v>
      </c>
      <c r="K15" s="48">
        <v>3020</v>
      </c>
      <c r="L15" s="48">
        <v>-126</v>
      </c>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row>
    <row r="16" spans="1:56" x14ac:dyDescent="0.25">
      <c r="A16" s="55">
        <v>43414</v>
      </c>
      <c r="B16" s="56">
        <v>1800</v>
      </c>
      <c r="C16" s="57">
        <v>1998</v>
      </c>
      <c r="D16" s="58">
        <v>-456</v>
      </c>
      <c r="E16" s="58">
        <v>-536</v>
      </c>
      <c r="F16" s="58">
        <v>910</v>
      </c>
      <c r="G16" s="59">
        <v>0</v>
      </c>
      <c r="H16" s="56">
        <v>2908</v>
      </c>
      <c r="I16" s="56">
        <v>-992</v>
      </c>
      <c r="J16" s="56">
        <v>1916</v>
      </c>
      <c r="K16" s="48">
        <v>2908</v>
      </c>
      <c r="L16" s="48">
        <v>-992</v>
      </c>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row>
    <row r="17" spans="1:56" x14ac:dyDescent="0.25">
      <c r="A17" s="55">
        <v>43415</v>
      </c>
      <c r="B17" s="56">
        <v>1730</v>
      </c>
      <c r="C17" s="57">
        <v>1998</v>
      </c>
      <c r="D17" s="58">
        <v>138</v>
      </c>
      <c r="E17" s="58">
        <v>288</v>
      </c>
      <c r="F17" s="58">
        <v>1014</v>
      </c>
      <c r="G17" s="59">
        <v>0</v>
      </c>
      <c r="H17" s="56">
        <v>3438</v>
      </c>
      <c r="I17" s="56">
        <v>0</v>
      </c>
      <c r="J17" s="56">
        <v>3438</v>
      </c>
      <c r="K17" s="48">
        <v>3012</v>
      </c>
      <c r="L17" s="48">
        <v>426</v>
      </c>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row>
    <row r="18" spans="1:56" x14ac:dyDescent="0.25">
      <c r="A18" s="55">
        <v>43416</v>
      </c>
      <c r="B18" s="56">
        <v>1730</v>
      </c>
      <c r="C18" s="57">
        <v>2000</v>
      </c>
      <c r="D18" s="58">
        <v>-422</v>
      </c>
      <c r="E18" s="58">
        <v>-232</v>
      </c>
      <c r="F18" s="58">
        <v>650</v>
      </c>
      <c r="G18" s="59">
        <v>0</v>
      </c>
      <c r="H18" s="56">
        <v>2650</v>
      </c>
      <c r="I18" s="56">
        <v>-654</v>
      </c>
      <c r="J18" s="56">
        <v>1996</v>
      </c>
      <c r="K18" s="48">
        <v>2650</v>
      </c>
      <c r="L18" s="48">
        <v>-654</v>
      </c>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row>
    <row r="19" spans="1:56" x14ac:dyDescent="0.25">
      <c r="A19" s="55">
        <v>43417</v>
      </c>
      <c r="B19" s="56">
        <v>1800</v>
      </c>
      <c r="C19" s="57">
        <v>1526</v>
      </c>
      <c r="D19" s="58">
        <v>112</v>
      </c>
      <c r="E19" s="58">
        <v>164</v>
      </c>
      <c r="F19" s="58">
        <v>812</v>
      </c>
      <c r="G19" s="59">
        <v>0</v>
      </c>
      <c r="H19" s="56">
        <v>2614</v>
      </c>
      <c r="I19" s="56">
        <v>0</v>
      </c>
      <c r="J19" s="56">
        <v>2614</v>
      </c>
      <c r="K19" s="48">
        <v>2338</v>
      </c>
      <c r="L19" s="48">
        <v>276</v>
      </c>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row>
    <row r="20" spans="1:56" x14ac:dyDescent="0.25">
      <c r="A20" s="55">
        <v>43418</v>
      </c>
      <c r="B20" s="60">
        <v>1730</v>
      </c>
      <c r="C20" s="57">
        <v>2000</v>
      </c>
      <c r="D20" s="58">
        <v>72</v>
      </c>
      <c r="E20" s="58">
        <v>172</v>
      </c>
      <c r="F20" s="58">
        <v>1042</v>
      </c>
      <c r="G20" s="59">
        <v>0</v>
      </c>
      <c r="H20" s="56">
        <v>3286</v>
      </c>
      <c r="I20" s="56">
        <v>0</v>
      </c>
      <c r="J20" s="56">
        <v>3286</v>
      </c>
      <c r="K20" s="48">
        <v>3042</v>
      </c>
      <c r="L20" s="48">
        <v>244</v>
      </c>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row>
    <row r="21" spans="1:56" x14ac:dyDescent="0.25">
      <c r="A21" s="55">
        <v>43419</v>
      </c>
      <c r="B21" s="56">
        <v>1730</v>
      </c>
      <c r="C21" s="57">
        <v>2000</v>
      </c>
      <c r="D21" s="58">
        <v>-394</v>
      </c>
      <c r="E21" s="58">
        <v>-340</v>
      </c>
      <c r="F21" s="58">
        <v>1058</v>
      </c>
      <c r="G21" s="59">
        <v>0</v>
      </c>
      <c r="H21" s="56">
        <v>3058</v>
      </c>
      <c r="I21" s="56">
        <v>-734</v>
      </c>
      <c r="J21" s="56">
        <v>2324</v>
      </c>
      <c r="K21" s="48">
        <v>3058</v>
      </c>
      <c r="L21" s="48">
        <v>-734</v>
      </c>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row>
    <row r="22" spans="1:56" x14ac:dyDescent="0.25">
      <c r="A22" s="55">
        <v>43420</v>
      </c>
      <c r="B22" s="56">
        <v>1730</v>
      </c>
      <c r="C22" s="57">
        <v>2000</v>
      </c>
      <c r="D22" s="58">
        <v>112</v>
      </c>
      <c r="E22" s="58">
        <v>2</v>
      </c>
      <c r="F22" s="58">
        <v>724</v>
      </c>
      <c r="G22" s="59">
        <v>0</v>
      </c>
      <c r="H22" s="56">
        <v>2838</v>
      </c>
      <c r="I22" s="56">
        <v>0</v>
      </c>
      <c r="J22" s="56">
        <v>2838</v>
      </c>
      <c r="K22" s="48">
        <v>2724</v>
      </c>
      <c r="L22" s="48">
        <v>114</v>
      </c>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row>
    <row r="23" spans="1:56" x14ac:dyDescent="0.25">
      <c r="A23" s="55">
        <v>43421</v>
      </c>
      <c r="B23" s="56">
        <v>1800</v>
      </c>
      <c r="C23" s="57">
        <v>2000</v>
      </c>
      <c r="D23" s="58">
        <v>18</v>
      </c>
      <c r="E23" s="58">
        <v>0</v>
      </c>
      <c r="F23" s="58">
        <v>1058</v>
      </c>
      <c r="G23" s="59">
        <v>0</v>
      </c>
      <c r="H23" s="56">
        <v>3076</v>
      </c>
      <c r="I23" s="56">
        <v>0</v>
      </c>
      <c r="J23" s="56">
        <v>3076</v>
      </c>
      <c r="K23" s="48">
        <v>3058</v>
      </c>
      <c r="L23" s="48">
        <v>18</v>
      </c>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row>
    <row r="24" spans="1:56" x14ac:dyDescent="0.25">
      <c r="A24" s="55">
        <v>43422</v>
      </c>
      <c r="B24" s="56">
        <v>1730</v>
      </c>
      <c r="C24" s="57">
        <v>2000</v>
      </c>
      <c r="D24" s="58">
        <v>-82</v>
      </c>
      <c r="E24" s="58">
        <v>-20</v>
      </c>
      <c r="F24" s="58">
        <v>992</v>
      </c>
      <c r="G24" s="59">
        <v>0</v>
      </c>
      <c r="H24" s="56">
        <v>2992</v>
      </c>
      <c r="I24" s="56">
        <v>-102</v>
      </c>
      <c r="J24" s="56">
        <v>2890</v>
      </c>
      <c r="K24" s="48">
        <v>2992</v>
      </c>
      <c r="L24" s="48">
        <v>-102</v>
      </c>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row>
    <row r="25" spans="1:56" x14ac:dyDescent="0.25">
      <c r="A25" s="55">
        <v>43423</v>
      </c>
      <c r="B25" s="56">
        <v>1730</v>
      </c>
      <c r="C25" s="57">
        <v>-210</v>
      </c>
      <c r="D25" s="58">
        <v>-396</v>
      </c>
      <c r="E25" s="58">
        <v>-224</v>
      </c>
      <c r="F25" s="58">
        <v>1036</v>
      </c>
      <c r="G25" s="59">
        <v>0</v>
      </c>
      <c r="H25" s="56">
        <v>1036</v>
      </c>
      <c r="I25" s="56">
        <v>-830</v>
      </c>
      <c r="J25" s="56">
        <v>206</v>
      </c>
      <c r="K25" s="48">
        <v>826</v>
      </c>
      <c r="L25" s="48">
        <v>-620</v>
      </c>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row>
    <row r="26" spans="1:56" x14ac:dyDescent="0.25">
      <c r="A26" s="55">
        <v>43424</v>
      </c>
      <c r="B26" s="56">
        <v>1800</v>
      </c>
      <c r="C26" s="57">
        <v>-1108</v>
      </c>
      <c r="D26" s="58">
        <v>-454</v>
      </c>
      <c r="E26" s="58">
        <v>-114</v>
      </c>
      <c r="F26" s="58">
        <v>1058</v>
      </c>
      <c r="G26" s="59">
        <v>0</v>
      </c>
      <c r="H26" s="56">
        <v>1058</v>
      </c>
      <c r="I26" s="56">
        <v>-1676</v>
      </c>
      <c r="J26" s="56">
        <v>-618</v>
      </c>
      <c r="K26" s="48">
        <v>-50</v>
      </c>
      <c r="L26" s="48">
        <v>-568</v>
      </c>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row>
    <row r="27" spans="1:56" x14ac:dyDescent="0.25">
      <c r="A27" s="55">
        <v>43425</v>
      </c>
      <c r="B27" s="56">
        <v>1830</v>
      </c>
      <c r="C27" s="57">
        <v>-1498</v>
      </c>
      <c r="D27" s="58">
        <v>-330</v>
      </c>
      <c r="E27" s="58">
        <v>-320</v>
      </c>
      <c r="F27" s="58">
        <v>1048</v>
      </c>
      <c r="G27" s="59">
        <v>0</v>
      </c>
      <c r="H27" s="56">
        <v>1048</v>
      </c>
      <c r="I27" s="56">
        <v>-2148</v>
      </c>
      <c r="J27" s="56">
        <v>-1100</v>
      </c>
      <c r="K27" s="48">
        <v>-450</v>
      </c>
      <c r="L27" s="48">
        <v>-650</v>
      </c>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row>
    <row r="28" spans="1:56" x14ac:dyDescent="0.25">
      <c r="A28" s="55">
        <v>43426</v>
      </c>
      <c r="B28" s="56">
        <v>1730</v>
      </c>
      <c r="C28" s="57">
        <v>-84</v>
      </c>
      <c r="D28" s="58">
        <v>244</v>
      </c>
      <c r="E28" s="58">
        <v>348</v>
      </c>
      <c r="F28" s="58">
        <v>370</v>
      </c>
      <c r="G28" s="59">
        <v>0</v>
      </c>
      <c r="H28" s="56">
        <v>962</v>
      </c>
      <c r="I28" s="56">
        <v>-84</v>
      </c>
      <c r="J28" s="56">
        <v>878</v>
      </c>
      <c r="K28" s="48">
        <v>286</v>
      </c>
      <c r="L28" s="48">
        <v>592</v>
      </c>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row>
    <row r="29" spans="1:56" x14ac:dyDescent="0.25">
      <c r="A29" s="55">
        <v>43427</v>
      </c>
      <c r="B29" s="56">
        <v>1730</v>
      </c>
      <c r="C29" s="57">
        <v>616</v>
      </c>
      <c r="D29" s="58">
        <v>-380</v>
      </c>
      <c r="E29" s="58">
        <v>-146</v>
      </c>
      <c r="F29" s="58">
        <v>698</v>
      </c>
      <c r="G29" s="59">
        <v>0</v>
      </c>
      <c r="H29" s="56">
        <v>1314</v>
      </c>
      <c r="I29" s="56">
        <v>-526</v>
      </c>
      <c r="J29" s="56">
        <v>788</v>
      </c>
      <c r="K29" s="48">
        <v>1314</v>
      </c>
      <c r="L29" s="48">
        <v>-526</v>
      </c>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row>
    <row r="30" spans="1:56" x14ac:dyDescent="0.25">
      <c r="A30" s="55">
        <v>43428</v>
      </c>
      <c r="B30" s="56">
        <v>1730</v>
      </c>
      <c r="C30" s="57">
        <v>2000</v>
      </c>
      <c r="D30" s="58">
        <v>-264</v>
      </c>
      <c r="E30" s="58">
        <v>-128</v>
      </c>
      <c r="F30" s="58">
        <v>750</v>
      </c>
      <c r="G30" s="59">
        <v>0</v>
      </c>
      <c r="H30" s="56">
        <v>2750</v>
      </c>
      <c r="I30" s="56">
        <v>-392</v>
      </c>
      <c r="J30" s="56">
        <v>2358</v>
      </c>
      <c r="K30" s="48">
        <v>2750</v>
      </c>
      <c r="L30" s="48">
        <v>-392</v>
      </c>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row>
    <row r="31" spans="1:56" x14ac:dyDescent="0.25">
      <c r="A31" s="55">
        <v>43429</v>
      </c>
      <c r="B31" s="60">
        <v>1730</v>
      </c>
      <c r="C31" s="57">
        <v>2000</v>
      </c>
      <c r="D31" s="58">
        <v>-432</v>
      </c>
      <c r="E31" s="58">
        <v>-200</v>
      </c>
      <c r="F31" s="58">
        <v>1056</v>
      </c>
      <c r="G31" s="59">
        <v>0</v>
      </c>
      <c r="H31" s="56">
        <v>3056</v>
      </c>
      <c r="I31" s="56">
        <v>-632</v>
      </c>
      <c r="J31" s="56">
        <v>2424</v>
      </c>
      <c r="K31" s="48">
        <v>3056</v>
      </c>
      <c r="L31" s="48">
        <v>-632</v>
      </c>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row>
    <row r="32" spans="1:56" x14ac:dyDescent="0.25">
      <c r="A32" s="55">
        <v>43430</v>
      </c>
      <c r="B32" s="60">
        <v>1730</v>
      </c>
      <c r="C32" s="57">
        <v>828</v>
      </c>
      <c r="D32" s="58">
        <v>-66</v>
      </c>
      <c r="E32" s="58">
        <v>0</v>
      </c>
      <c r="F32" s="58">
        <v>500</v>
      </c>
      <c r="G32" s="59">
        <v>0</v>
      </c>
      <c r="H32" s="56">
        <v>1328</v>
      </c>
      <c r="I32" s="56">
        <v>-66</v>
      </c>
      <c r="J32" s="56">
        <v>1262</v>
      </c>
      <c r="K32" s="48">
        <v>1328</v>
      </c>
      <c r="L32" s="48">
        <v>-66</v>
      </c>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row>
    <row r="33" spans="1:56" x14ac:dyDescent="0.25">
      <c r="A33" s="55">
        <v>43431</v>
      </c>
      <c r="B33" s="60">
        <v>1700</v>
      </c>
      <c r="C33" s="57">
        <v>-450</v>
      </c>
      <c r="D33" s="58">
        <v>-454</v>
      </c>
      <c r="E33" s="58">
        <v>-396</v>
      </c>
      <c r="F33" s="58">
        <v>-196</v>
      </c>
      <c r="G33" s="59">
        <v>0</v>
      </c>
      <c r="H33" s="56">
        <v>0</v>
      </c>
      <c r="I33" s="56">
        <v>-1496</v>
      </c>
      <c r="J33" s="56">
        <v>-1496</v>
      </c>
      <c r="K33" s="48">
        <v>-646</v>
      </c>
      <c r="L33" s="48">
        <v>-850</v>
      </c>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row>
    <row r="34" spans="1:56" x14ac:dyDescent="0.25">
      <c r="A34" s="55">
        <v>43432</v>
      </c>
      <c r="B34" s="56">
        <v>1730</v>
      </c>
      <c r="C34" s="57">
        <v>2000</v>
      </c>
      <c r="D34" s="58">
        <v>-26</v>
      </c>
      <c r="E34" s="58">
        <v>286</v>
      </c>
      <c r="F34" s="58">
        <v>828</v>
      </c>
      <c r="G34" s="59">
        <v>0</v>
      </c>
      <c r="H34" s="56">
        <v>3114</v>
      </c>
      <c r="I34" s="56">
        <v>-26</v>
      </c>
      <c r="J34" s="56">
        <v>3088</v>
      </c>
      <c r="K34" s="48">
        <v>2828</v>
      </c>
      <c r="L34" s="48">
        <v>260</v>
      </c>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row>
    <row r="35" spans="1:56" x14ac:dyDescent="0.25">
      <c r="A35" s="55">
        <v>43433</v>
      </c>
      <c r="B35" s="56">
        <v>1730</v>
      </c>
      <c r="C35" s="57">
        <v>1998</v>
      </c>
      <c r="D35" s="58">
        <v>-88</v>
      </c>
      <c r="E35" s="58">
        <v>54</v>
      </c>
      <c r="F35" s="58">
        <v>674</v>
      </c>
      <c r="G35" s="59">
        <v>0</v>
      </c>
      <c r="H35" s="56">
        <v>2726</v>
      </c>
      <c r="I35" s="56">
        <v>-88</v>
      </c>
      <c r="J35" s="56">
        <v>2638</v>
      </c>
      <c r="K35" s="48">
        <v>2672</v>
      </c>
      <c r="L35" s="48">
        <v>-34</v>
      </c>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row>
    <row r="36" spans="1:56" x14ac:dyDescent="0.25">
      <c r="A36" s="55">
        <v>43434</v>
      </c>
      <c r="B36" s="56">
        <v>1730</v>
      </c>
      <c r="C36" s="57">
        <v>1998</v>
      </c>
      <c r="D36" s="58">
        <v>-396</v>
      </c>
      <c r="E36" s="58">
        <v>-374</v>
      </c>
      <c r="F36" s="58">
        <v>986</v>
      </c>
      <c r="G36" s="59">
        <v>0</v>
      </c>
      <c r="H36" s="56">
        <v>2984</v>
      </c>
      <c r="I36" s="56">
        <v>-770</v>
      </c>
      <c r="J36" s="56">
        <v>2214</v>
      </c>
      <c r="K36" s="48">
        <v>2984</v>
      </c>
      <c r="L36" s="48">
        <v>-770</v>
      </c>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row>
    <row r="37" spans="1:56" x14ac:dyDescent="0.25">
      <c r="A37" s="55">
        <v>43435</v>
      </c>
      <c r="B37" s="56">
        <v>1800</v>
      </c>
      <c r="C37" s="57">
        <v>2000</v>
      </c>
      <c r="D37" s="58">
        <v>-456</v>
      </c>
      <c r="E37" s="58">
        <v>-536</v>
      </c>
      <c r="F37" s="58">
        <v>1058</v>
      </c>
      <c r="G37" s="59">
        <v>0</v>
      </c>
      <c r="H37" s="56">
        <v>3058</v>
      </c>
      <c r="I37" s="56">
        <v>-992</v>
      </c>
      <c r="J37" s="56">
        <v>2066</v>
      </c>
      <c r="K37" s="48">
        <v>3058</v>
      </c>
      <c r="L37" s="48">
        <v>-992</v>
      </c>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row>
    <row r="38" spans="1:56" x14ac:dyDescent="0.25">
      <c r="A38" s="55">
        <v>43436</v>
      </c>
      <c r="B38" s="56">
        <v>1800</v>
      </c>
      <c r="C38" s="57">
        <v>1998</v>
      </c>
      <c r="D38" s="58">
        <v>-454</v>
      </c>
      <c r="E38" s="58">
        <v>-500</v>
      </c>
      <c r="F38" s="58">
        <v>268</v>
      </c>
      <c r="G38" s="59">
        <v>0</v>
      </c>
      <c r="H38" s="56">
        <v>2266</v>
      </c>
      <c r="I38" s="56">
        <v>-954</v>
      </c>
      <c r="J38" s="56">
        <v>1312</v>
      </c>
      <c r="K38" s="48">
        <v>2266</v>
      </c>
      <c r="L38" s="48">
        <v>-954</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row>
    <row r="39" spans="1:56" x14ac:dyDescent="0.25">
      <c r="A39" s="55">
        <v>43437</v>
      </c>
      <c r="B39" s="60">
        <v>1730</v>
      </c>
      <c r="C39" s="57">
        <v>2000</v>
      </c>
      <c r="D39" s="58">
        <v>-456</v>
      </c>
      <c r="E39" s="58">
        <v>-536</v>
      </c>
      <c r="F39" s="58">
        <v>1056</v>
      </c>
      <c r="G39" s="59">
        <v>0</v>
      </c>
      <c r="H39" s="56">
        <v>3056</v>
      </c>
      <c r="I39" s="56">
        <v>-992</v>
      </c>
      <c r="J39" s="56">
        <v>2064</v>
      </c>
      <c r="K39" s="48">
        <v>3056</v>
      </c>
      <c r="L39" s="48">
        <v>-992</v>
      </c>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row>
    <row r="40" spans="1:56" x14ac:dyDescent="0.25">
      <c r="A40" s="55">
        <v>43438</v>
      </c>
      <c r="B40" s="56">
        <v>1730</v>
      </c>
      <c r="C40" s="57">
        <v>2000</v>
      </c>
      <c r="D40" s="58">
        <v>-346</v>
      </c>
      <c r="E40" s="58">
        <v>-516</v>
      </c>
      <c r="F40" s="58">
        <v>1050</v>
      </c>
      <c r="G40" s="59">
        <v>0</v>
      </c>
      <c r="H40" s="56">
        <v>3050</v>
      </c>
      <c r="I40" s="56">
        <v>-862</v>
      </c>
      <c r="J40" s="56">
        <v>2188</v>
      </c>
      <c r="K40" s="48">
        <v>3050</v>
      </c>
      <c r="L40" s="48">
        <v>-862</v>
      </c>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row>
    <row r="41" spans="1:56" x14ac:dyDescent="0.25">
      <c r="A41" s="55">
        <v>43439</v>
      </c>
      <c r="B41" s="56">
        <v>1730</v>
      </c>
      <c r="C41" s="57">
        <v>2000</v>
      </c>
      <c r="D41" s="58">
        <v>-454</v>
      </c>
      <c r="E41" s="58">
        <v>-536</v>
      </c>
      <c r="F41" s="58">
        <v>1058</v>
      </c>
      <c r="G41" s="59">
        <v>0</v>
      </c>
      <c r="H41" s="56">
        <v>3058</v>
      </c>
      <c r="I41" s="56">
        <v>-990</v>
      </c>
      <c r="J41" s="56">
        <v>2068</v>
      </c>
      <c r="K41" s="48">
        <v>3058</v>
      </c>
      <c r="L41" s="48">
        <v>-990</v>
      </c>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row>
    <row r="42" spans="1:56" x14ac:dyDescent="0.25">
      <c r="A42" s="55">
        <v>43440</v>
      </c>
      <c r="B42" s="60">
        <v>1730</v>
      </c>
      <c r="C42" s="57">
        <v>1998</v>
      </c>
      <c r="D42" s="58">
        <v>-456</v>
      </c>
      <c r="E42" s="58">
        <v>-536</v>
      </c>
      <c r="F42" s="58">
        <v>1052</v>
      </c>
      <c r="G42" s="59">
        <v>0</v>
      </c>
      <c r="H42" s="56">
        <v>3050</v>
      </c>
      <c r="I42" s="56">
        <v>-992</v>
      </c>
      <c r="J42" s="56">
        <v>2058</v>
      </c>
      <c r="K42" s="48">
        <v>3050</v>
      </c>
      <c r="L42" s="48">
        <v>-992</v>
      </c>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row>
    <row r="43" spans="1:56" x14ac:dyDescent="0.25">
      <c r="A43" s="55">
        <v>43441</v>
      </c>
      <c r="B43" s="56">
        <v>1730</v>
      </c>
      <c r="C43" s="57">
        <v>1998</v>
      </c>
      <c r="D43" s="58">
        <v>-456</v>
      </c>
      <c r="E43" s="58">
        <v>-398</v>
      </c>
      <c r="F43" s="58">
        <v>1058</v>
      </c>
      <c r="G43" s="59">
        <v>0</v>
      </c>
      <c r="H43" s="56">
        <v>3056</v>
      </c>
      <c r="I43" s="56">
        <v>-854</v>
      </c>
      <c r="J43" s="56">
        <v>2202</v>
      </c>
      <c r="K43" s="48">
        <v>3056</v>
      </c>
      <c r="L43" s="48">
        <v>-854</v>
      </c>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row>
    <row r="44" spans="1:56" x14ac:dyDescent="0.25">
      <c r="A44" s="55">
        <v>43442</v>
      </c>
      <c r="B44" s="56">
        <v>1730</v>
      </c>
      <c r="C44" s="57">
        <v>2000</v>
      </c>
      <c r="D44" s="58">
        <v>-432</v>
      </c>
      <c r="E44" s="58">
        <v>-114</v>
      </c>
      <c r="F44" s="58">
        <v>1058</v>
      </c>
      <c r="G44" s="59">
        <v>0</v>
      </c>
      <c r="H44" s="56">
        <v>3058</v>
      </c>
      <c r="I44" s="56">
        <v>-546</v>
      </c>
      <c r="J44" s="56">
        <v>2512</v>
      </c>
      <c r="K44" s="48">
        <v>3058</v>
      </c>
      <c r="L44" s="48">
        <v>-546</v>
      </c>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row>
    <row r="45" spans="1:56" x14ac:dyDescent="0.25">
      <c r="A45" s="55">
        <v>43443</v>
      </c>
      <c r="B45" s="56">
        <v>1730</v>
      </c>
      <c r="C45" s="57">
        <v>2000</v>
      </c>
      <c r="D45" s="58">
        <v>-294</v>
      </c>
      <c r="E45" s="58">
        <v>-294</v>
      </c>
      <c r="F45" s="58">
        <v>1058</v>
      </c>
      <c r="G45" s="59">
        <v>0</v>
      </c>
      <c r="H45" s="56">
        <v>3058</v>
      </c>
      <c r="I45" s="56">
        <v>-588</v>
      </c>
      <c r="J45" s="56">
        <v>2470</v>
      </c>
      <c r="K45" s="48">
        <v>3058</v>
      </c>
      <c r="L45" s="48">
        <v>-588</v>
      </c>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row>
    <row r="46" spans="1:56" x14ac:dyDescent="0.25">
      <c r="A46" s="55">
        <v>43444</v>
      </c>
      <c r="B46" s="56">
        <v>1730</v>
      </c>
      <c r="C46" s="57">
        <v>2000</v>
      </c>
      <c r="D46" s="58">
        <v>-454</v>
      </c>
      <c r="E46" s="58">
        <v>-536</v>
      </c>
      <c r="F46" s="58">
        <v>1050</v>
      </c>
      <c r="G46" s="59">
        <v>0</v>
      </c>
      <c r="H46" s="56">
        <v>3050</v>
      </c>
      <c r="I46" s="56">
        <v>-990</v>
      </c>
      <c r="J46" s="56">
        <v>2060</v>
      </c>
      <c r="K46" s="48">
        <v>3050</v>
      </c>
      <c r="L46" s="48">
        <v>-990</v>
      </c>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row>
    <row r="47" spans="1:56" x14ac:dyDescent="0.25">
      <c r="A47" s="55">
        <v>43445</v>
      </c>
      <c r="B47" s="56">
        <v>1730</v>
      </c>
      <c r="C47" s="57">
        <v>2000</v>
      </c>
      <c r="D47" s="58">
        <v>-378</v>
      </c>
      <c r="E47" s="58">
        <v>-376</v>
      </c>
      <c r="F47" s="58">
        <v>946</v>
      </c>
      <c r="G47" s="59">
        <v>0</v>
      </c>
      <c r="H47" s="56">
        <v>2946</v>
      </c>
      <c r="I47" s="56">
        <v>-754</v>
      </c>
      <c r="J47" s="56">
        <v>2192</v>
      </c>
      <c r="K47" s="48">
        <v>2946</v>
      </c>
      <c r="L47" s="48">
        <v>-754</v>
      </c>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row>
    <row r="48" spans="1:56" x14ac:dyDescent="0.25">
      <c r="A48" s="55">
        <v>43446</v>
      </c>
      <c r="B48" s="56">
        <v>1730</v>
      </c>
      <c r="C48" s="57">
        <v>604</v>
      </c>
      <c r="D48" s="58">
        <v>22</v>
      </c>
      <c r="E48" s="58">
        <v>0</v>
      </c>
      <c r="F48" s="58">
        <v>180</v>
      </c>
      <c r="G48" s="59">
        <v>0</v>
      </c>
      <c r="H48" s="56">
        <v>806</v>
      </c>
      <c r="I48" s="56">
        <v>0</v>
      </c>
      <c r="J48" s="56">
        <v>806</v>
      </c>
      <c r="K48" s="48">
        <v>784</v>
      </c>
      <c r="L48" s="48">
        <v>22</v>
      </c>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row>
    <row r="49" spans="1:56" x14ac:dyDescent="0.25">
      <c r="A49" s="55">
        <v>43447</v>
      </c>
      <c r="B49" s="56">
        <v>1830</v>
      </c>
      <c r="C49" s="57">
        <v>1384</v>
      </c>
      <c r="D49" s="58">
        <v>-456</v>
      </c>
      <c r="E49" s="58">
        <v>-170</v>
      </c>
      <c r="F49" s="58">
        <v>848</v>
      </c>
      <c r="G49" s="59">
        <v>0</v>
      </c>
      <c r="H49" s="56">
        <v>2232</v>
      </c>
      <c r="I49" s="56">
        <v>-626</v>
      </c>
      <c r="J49" s="56">
        <v>1606</v>
      </c>
      <c r="K49" s="48">
        <v>2232</v>
      </c>
      <c r="L49" s="48">
        <v>-626</v>
      </c>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row>
    <row r="50" spans="1:56" x14ac:dyDescent="0.25">
      <c r="A50" s="55">
        <v>43448</v>
      </c>
      <c r="B50" s="56">
        <v>1630</v>
      </c>
      <c r="C50" s="57">
        <v>220</v>
      </c>
      <c r="D50" s="58">
        <v>128</v>
      </c>
      <c r="E50" s="58">
        <v>504</v>
      </c>
      <c r="F50" s="58">
        <v>-464</v>
      </c>
      <c r="G50" s="59">
        <v>0</v>
      </c>
      <c r="H50" s="56">
        <v>852</v>
      </c>
      <c r="I50" s="56">
        <v>-464</v>
      </c>
      <c r="J50" s="56">
        <v>388</v>
      </c>
      <c r="K50" s="48">
        <v>-244</v>
      </c>
      <c r="L50" s="48">
        <v>632</v>
      </c>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row>
    <row r="51" spans="1:56" x14ac:dyDescent="0.25">
      <c r="A51" s="55">
        <v>43449</v>
      </c>
      <c r="B51" s="56">
        <v>1730</v>
      </c>
      <c r="C51" s="57">
        <v>1998</v>
      </c>
      <c r="D51" s="58">
        <v>-400</v>
      </c>
      <c r="E51" s="58">
        <v>-70</v>
      </c>
      <c r="F51" s="58">
        <v>1056</v>
      </c>
      <c r="G51" s="59">
        <v>0</v>
      </c>
      <c r="H51" s="56">
        <v>3054</v>
      </c>
      <c r="I51" s="56">
        <v>-470</v>
      </c>
      <c r="J51" s="56">
        <v>2584</v>
      </c>
      <c r="K51" s="48">
        <v>3054</v>
      </c>
      <c r="L51" s="48">
        <v>-470</v>
      </c>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row>
    <row r="52" spans="1:56" x14ac:dyDescent="0.25">
      <c r="A52" s="55">
        <v>43450</v>
      </c>
      <c r="B52" s="56">
        <v>1730</v>
      </c>
      <c r="C52" s="57">
        <v>1998</v>
      </c>
      <c r="D52" s="58">
        <v>-442</v>
      </c>
      <c r="E52" s="58">
        <v>-70</v>
      </c>
      <c r="F52" s="58">
        <v>1058</v>
      </c>
      <c r="G52" s="59">
        <v>0</v>
      </c>
      <c r="H52" s="56">
        <v>3056</v>
      </c>
      <c r="I52" s="56">
        <v>-512</v>
      </c>
      <c r="J52" s="56">
        <v>2544</v>
      </c>
      <c r="K52" s="48">
        <v>3056</v>
      </c>
      <c r="L52" s="48">
        <v>-512</v>
      </c>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row>
    <row r="53" spans="1:56" x14ac:dyDescent="0.25">
      <c r="A53" s="55">
        <v>43451</v>
      </c>
      <c r="B53" s="56">
        <v>1630</v>
      </c>
      <c r="C53" s="57">
        <v>-2</v>
      </c>
      <c r="D53" s="58">
        <v>92</v>
      </c>
      <c r="E53" s="58">
        <v>504</v>
      </c>
      <c r="F53" s="58">
        <v>608</v>
      </c>
      <c r="G53" s="59">
        <v>0</v>
      </c>
      <c r="H53" s="56">
        <v>1204</v>
      </c>
      <c r="I53" s="56">
        <v>-2</v>
      </c>
      <c r="J53" s="56">
        <v>1202</v>
      </c>
      <c r="K53" s="48">
        <v>606</v>
      </c>
      <c r="L53" s="48">
        <v>596</v>
      </c>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row>
    <row r="54" spans="1:56" x14ac:dyDescent="0.25">
      <c r="A54" s="55">
        <v>43452</v>
      </c>
      <c r="B54" s="60">
        <v>1730</v>
      </c>
      <c r="C54" s="57">
        <v>1996</v>
      </c>
      <c r="D54" s="58">
        <v>-456</v>
      </c>
      <c r="E54" s="58">
        <v>-474</v>
      </c>
      <c r="F54" s="58">
        <v>1058</v>
      </c>
      <c r="G54" s="59">
        <v>0</v>
      </c>
      <c r="H54" s="56">
        <v>3054</v>
      </c>
      <c r="I54" s="56">
        <v>-930</v>
      </c>
      <c r="J54" s="56">
        <v>2124</v>
      </c>
      <c r="K54" s="48">
        <v>3054</v>
      </c>
      <c r="L54" s="48">
        <v>-930</v>
      </c>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row>
    <row r="55" spans="1:56" x14ac:dyDescent="0.25">
      <c r="A55" s="55">
        <v>43453</v>
      </c>
      <c r="B55" s="56">
        <v>1730</v>
      </c>
      <c r="C55" s="57">
        <v>1996</v>
      </c>
      <c r="D55" s="58">
        <v>-348</v>
      </c>
      <c r="E55" s="58">
        <v>0</v>
      </c>
      <c r="F55" s="58">
        <v>1058</v>
      </c>
      <c r="G55" s="59">
        <v>0</v>
      </c>
      <c r="H55" s="56">
        <v>3054</v>
      </c>
      <c r="I55" s="56">
        <v>-348</v>
      </c>
      <c r="J55" s="56">
        <v>2706</v>
      </c>
      <c r="K55" s="48">
        <v>3054</v>
      </c>
      <c r="L55" s="48">
        <v>-348</v>
      </c>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row>
    <row r="56" spans="1:56" x14ac:dyDescent="0.25">
      <c r="A56" s="55">
        <v>43454</v>
      </c>
      <c r="B56" s="56">
        <v>1730</v>
      </c>
      <c r="C56" s="57">
        <v>1998</v>
      </c>
      <c r="D56" s="58">
        <v>-334</v>
      </c>
      <c r="E56" s="58">
        <v>-328</v>
      </c>
      <c r="F56" s="58">
        <v>856</v>
      </c>
      <c r="G56" s="59">
        <v>0</v>
      </c>
      <c r="H56" s="56">
        <v>2854</v>
      </c>
      <c r="I56" s="56">
        <v>-662</v>
      </c>
      <c r="J56" s="56">
        <v>2192</v>
      </c>
      <c r="K56" s="48">
        <v>2854</v>
      </c>
      <c r="L56" s="48">
        <v>-662</v>
      </c>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row>
    <row r="57" spans="1:56" x14ac:dyDescent="0.25">
      <c r="A57" s="55">
        <v>43455</v>
      </c>
      <c r="B57" s="60">
        <v>1730</v>
      </c>
      <c r="C57" s="57">
        <v>1996</v>
      </c>
      <c r="D57" s="58">
        <v>-454</v>
      </c>
      <c r="E57" s="58">
        <v>-414</v>
      </c>
      <c r="F57" s="58">
        <v>1058</v>
      </c>
      <c r="G57" s="59">
        <v>0</v>
      </c>
      <c r="H57" s="56">
        <v>3054</v>
      </c>
      <c r="I57" s="56">
        <v>-868</v>
      </c>
      <c r="J57" s="56">
        <v>2186</v>
      </c>
      <c r="K57" s="48">
        <v>3054</v>
      </c>
      <c r="L57" s="48">
        <v>-868</v>
      </c>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row>
    <row r="58" spans="1:56" x14ac:dyDescent="0.25">
      <c r="A58" s="55">
        <v>43456</v>
      </c>
      <c r="B58" s="56">
        <v>1800</v>
      </c>
      <c r="C58" s="57">
        <v>1996</v>
      </c>
      <c r="D58" s="58">
        <v>-456</v>
      </c>
      <c r="E58" s="58">
        <v>-536</v>
      </c>
      <c r="F58" s="58">
        <v>1058</v>
      </c>
      <c r="G58" s="59">
        <v>0</v>
      </c>
      <c r="H58" s="56">
        <v>3054</v>
      </c>
      <c r="I58" s="56">
        <v>-992</v>
      </c>
      <c r="J58" s="56">
        <v>2062</v>
      </c>
      <c r="K58" s="48">
        <v>3054</v>
      </c>
      <c r="L58" s="48">
        <v>-992</v>
      </c>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row>
    <row r="59" spans="1:56" x14ac:dyDescent="0.25">
      <c r="A59" s="55">
        <v>43457</v>
      </c>
      <c r="B59" s="56">
        <v>1800</v>
      </c>
      <c r="C59" s="57">
        <v>1996</v>
      </c>
      <c r="D59" s="58">
        <v>-454</v>
      </c>
      <c r="E59" s="58">
        <v>-536</v>
      </c>
      <c r="F59" s="58">
        <v>1058</v>
      </c>
      <c r="G59" s="59">
        <v>0</v>
      </c>
      <c r="H59" s="56">
        <v>3054</v>
      </c>
      <c r="I59" s="56">
        <v>-990</v>
      </c>
      <c r="J59" s="56">
        <v>2064</v>
      </c>
      <c r="K59" s="48">
        <v>3054</v>
      </c>
      <c r="L59" s="48">
        <v>-990</v>
      </c>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row>
    <row r="60" spans="1:56" x14ac:dyDescent="0.25">
      <c r="A60" s="55">
        <v>43458</v>
      </c>
      <c r="B60" s="60">
        <v>1730</v>
      </c>
      <c r="C60" s="57">
        <v>1998</v>
      </c>
      <c r="D60" s="58">
        <v>-454</v>
      </c>
      <c r="E60" s="58">
        <v>-536</v>
      </c>
      <c r="F60" s="58">
        <v>1058</v>
      </c>
      <c r="G60" s="59">
        <v>0</v>
      </c>
      <c r="H60" s="56">
        <v>3056</v>
      </c>
      <c r="I60" s="56">
        <v>-990</v>
      </c>
      <c r="J60" s="56">
        <v>2066</v>
      </c>
      <c r="K60" s="48">
        <v>3056</v>
      </c>
      <c r="L60" s="48">
        <v>-990</v>
      </c>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row>
    <row r="61" spans="1:56" x14ac:dyDescent="0.25">
      <c r="A61" s="55">
        <v>43459</v>
      </c>
      <c r="B61" s="56">
        <v>1330</v>
      </c>
      <c r="C61" s="57">
        <v>2000</v>
      </c>
      <c r="D61" s="58">
        <v>-212</v>
      </c>
      <c r="E61" s="58">
        <v>0</v>
      </c>
      <c r="F61" s="58">
        <v>1000</v>
      </c>
      <c r="G61" s="59">
        <v>0</v>
      </c>
      <c r="H61" s="56">
        <v>3000</v>
      </c>
      <c r="I61" s="56">
        <v>-212</v>
      </c>
      <c r="J61" s="56">
        <v>2788</v>
      </c>
      <c r="K61" s="48">
        <v>3000</v>
      </c>
      <c r="L61" s="48">
        <v>-212</v>
      </c>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row>
    <row r="62" spans="1:56" x14ac:dyDescent="0.25">
      <c r="A62" s="55">
        <v>43460</v>
      </c>
      <c r="B62" s="56">
        <v>1730</v>
      </c>
      <c r="C62" s="57">
        <v>1998</v>
      </c>
      <c r="D62" s="58">
        <v>-454</v>
      </c>
      <c r="E62" s="58">
        <v>-536</v>
      </c>
      <c r="F62" s="58">
        <v>240</v>
      </c>
      <c r="G62" s="59">
        <v>0</v>
      </c>
      <c r="H62" s="56">
        <v>2238</v>
      </c>
      <c r="I62" s="56">
        <v>-990</v>
      </c>
      <c r="J62" s="56">
        <v>1248</v>
      </c>
      <c r="K62" s="48">
        <v>2238</v>
      </c>
      <c r="L62" s="48">
        <v>-990</v>
      </c>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row>
    <row r="63" spans="1:56" x14ac:dyDescent="0.25">
      <c r="A63" s="55">
        <v>43461</v>
      </c>
      <c r="B63" s="56">
        <v>1730</v>
      </c>
      <c r="C63" s="57">
        <v>1998</v>
      </c>
      <c r="D63" s="58">
        <v>-456</v>
      </c>
      <c r="E63" s="58">
        <v>-536</v>
      </c>
      <c r="F63" s="58">
        <v>1056</v>
      </c>
      <c r="G63" s="59">
        <v>0</v>
      </c>
      <c r="H63" s="56">
        <v>3054</v>
      </c>
      <c r="I63" s="56">
        <v>-992</v>
      </c>
      <c r="J63" s="56">
        <v>2062</v>
      </c>
      <c r="K63" s="48">
        <v>3054</v>
      </c>
      <c r="L63" s="48">
        <v>-992</v>
      </c>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row>
    <row r="64" spans="1:56" x14ac:dyDescent="0.25">
      <c r="A64" s="55">
        <v>43462</v>
      </c>
      <c r="B64" s="60">
        <v>1730</v>
      </c>
      <c r="C64" s="57">
        <v>1998</v>
      </c>
      <c r="D64" s="58">
        <v>-454</v>
      </c>
      <c r="E64" s="58">
        <v>-536</v>
      </c>
      <c r="F64" s="58">
        <v>1054</v>
      </c>
      <c r="G64" s="59">
        <v>0</v>
      </c>
      <c r="H64" s="56">
        <v>3052</v>
      </c>
      <c r="I64" s="56">
        <v>-990</v>
      </c>
      <c r="J64" s="56">
        <v>2062</v>
      </c>
      <c r="K64" s="48">
        <v>3052</v>
      </c>
      <c r="L64" s="48">
        <v>-990</v>
      </c>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row>
    <row r="65" spans="1:56" x14ac:dyDescent="0.25">
      <c r="A65" s="55">
        <v>43463</v>
      </c>
      <c r="B65" s="56">
        <v>1730</v>
      </c>
      <c r="C65" s="57">
        <v>1998</v>
      </c>
      <c r="D65" s="58">
        <v>-456</v>
      </c>
      <c r="E65" s="58">
        <v>-536</v>
      </c>
      <c r="F65" s="58">
        <v>1056</v>
      </c>
      <c r="G65" s="59">
        <v>0</v>
      </c>
      <c r="H65" s="56">
        <v>3054</v>
      </c>
      <c r="I65" s="56">
        <v>-992</v>
      </c>
      <c r="J65" s="56">
        <v>2062</v>
      </c>
      <c r="K65" s="48">
        <v>3054</v>
      </c>
      <c r="L65" s="48">
        <v>-992</v>
      </c>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row>
    <row r="66" spans="1:56" x14ac:dyDescent="0.25">
      <c r="A66" s="55">
        <v>43464</v>
      </c>
      <c r="B66" s="56">
        <v>1800</v>
      </c>
      <c r="C66" s="57">
        <v>1998</v>
      </c>
      <c r="D66" s="58">
        <v>-456</v>
      </c>
      <c r="E66" s="58">
        <v>-536</v>
      </c>
      <c r="F66" s="58">
        <v>1058</v>
      </c>
      <c r="G66" s="59">
        <v>0</v>
      </c>
      <c r="H66" s="56">
        <v>3056</v>
      </c>
      <c r="I66" s="56">
        <v>-992</v>
      </c>
      <c r="J66" s="56">
        <v>2064</v>
      </c>
      <c r="K66" s="48">
        <v>3056</v>
      </c>
      <c r="L66" s="48">
        <v>-992</v>
      </c>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row>
    <row r="67" spans="1:56" x14ac:dyDescent="0.25">
      <c r="A67" s="55">
        <v>43465</v>
      </c>
      <c r="B67" s="56">
        <v>1730</v>
      </c>
      <c r="C67" s="57">
        <v>1998</v>
      </c>
      <c r="D67" s="58">
        <v>-456</v>
      </c>
      <c r="E67" s="58">
        <v>-536</v>
      </c>
      <c r="F67" s="58">
        <v>1056</v>
      </c>
      <c r="G67" s="59">
        <v>0</v>
      </c>
      <c r="H67" s="56">
        <v>3054</v>
      </c>
      <c r="I67" s="56">
        <v>-992</v>
      </c>
      <c r="J67" s="56">
        <v>2062</v>
      </c>
      <c r="K67" s="48">
        <v>3054</v>
      </c>
      <c r="L67" s="48">
        <v>-992</v>
      </c>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row>
    <row r="68" spans="1:56" x14ac:dyDescent="0.25">
      <c r="A68" s="55">
        <v>43466</v>
      </c>
      <c r="B68" s="56">
        <v>1730</v>
      </c>
      <c r="C68" s="57">
        <v>1998</v>
      </c>
      <c r="D68" s="58">
        <v>-456</v>
      </c>
      <c r="E68" s="58">
        <v>-536</v>
      </c>
      <c r="F68" s="58">
        <v>1054</v>
      </c>
      <c r="G68" s="59">
        <v>0</v>
      </c>
      <c r="H68" s="56">
        <v>3052</v>
      </c>
      <c r="I68" s="56">
        <v>-992</v>
      </c>
      <c r="J68" s="56">
        <v>2060</v>
      </c>
      <c r="K68" s="48">
        <v>3052</v>
      </c>
      <c r="L68" s="48">
        <v>-992</v>
      </c>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row>
    <row r="69" spans="1:56" x14ac:dyDescent="0.25">
      <c r="A69" s="55">
        <v>43467</v>
      </c>
      <c r="B69" s="56">
        <v>1730</v>
      </c>
      <c r="C69" s="57">
        <v>1998</v>
      </c>
      <c r="D69" s="58">
        <v>-454</v>
      </c>
      <c r="E69" s="58">
        <v>-536</v>
      </c>
      <c r="F69" s="58">
        <v>354</v>
      </c>
      <c r="G69" s="59">
        <v>0</v>
      </c>
      <c r="H69" s="56">
        <v>2352</v>
      </c>
      <c r="I69" s="56">
        <v>-990</v>
      </c>
      <c r="J69" s="56">
        <v>1362</v>
      </c>
      <c r="K69" s="48">
        <v>2352</v>
      </c>
      <c r="L69" s="48">
        <v>-990</v>
      </c>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row>
    <row r="70" spans="1:56" x14ac:dyDescent="0.25">
      <c r="A70" s="55">
        <v>43468</v>
      </c>
      <c r="B70" s="56">
        <v>1630</v>
      </c>
      <c r="C70" s="57">
        <v>1998</v>
      </c>
      <c r="D70" s="58">
        <v>-456</v>
      </c>
      <c r="E70" s="58">
        <v>-536</v>
      </c>
      <c r="F70" s="58">
        <v>712</v>
      </c>
      <c r="G70" s="59">
        <v>0</v>
      </c>
      <c r="H70" s="56">
        <v>2710</v>
      </c>
      <c r="I70" s="56">
        <v>-992</v>
      </c>
      <c r="J70" s="56">
        <v>1718</v>
      </c>
      <c r="K70" s="48">
        <v>2710</v>
      </c>
      <c r="L70" s="48">
        <v>-992</v>
      </c>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row>
    <row r="71" spans="1:56" x14ac:dyDescent="0.25">
      <c r="A71" s="55">
        <v>43469</v>
      </c>
      <c r="B71" s="56">
        <v>1830</v>
      </c>
      <c r="C71" s="61">
        <v>1998</v>
      </c>
      <c r="D71" s="62">
        <v>-456</v>
      </c>
      <c r="E71" s="62">
        <v>0</v>
      </c>
      <c r="F71" s="62">
        <v>906</v>
      </c>
      <c r="G71" s="63">
        <v>0</v>
      </c>
      <c r="H71" s="56">
        <v>2904</v>
      </c>
      <c r="I71" s="56">
        <v>-456</v>
      </c>
      <c r="J71" s="56">
        <v>2448</v>
      </c>
      <c r="K71" s="48">
        <v>2904</v>
      </c>
      <c r="L71" s="48">
        <v>-456</v>
      </c>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row>
    <row r="72" spans="1:56" x14ac:dyDescent="0.25">
      <c r="A72" s="55">
        <v>43470</v>
      </c>
      <c r="B72" s="56">
        <v>1730</v>
      </c>
      <c r="C72" s="61">
        <v>1996</v>
      </c>
      <c r="D72" s="62">
        <v>-456</v>
      </c>
      <c r="E72" s="62">
        <v>-306</v>
      </c>
      <c r="F72" s="62">
        <v>1058</v>
      </c>
      <c r="G72" s="63">
        <v>0</v>
      </c>
      <c r="H72" s="56">
        <v>3054</v>
      </c>
      <c r="I72" s="56">
        <v>-762</v>
      </c>
      <c r="J72" s="56">
        <v>2292</v>
      </c>
      <c r="K72" s="48">
        <v>3054</v>
      </c>
      <c r="L72" s="48">
        <v>-762</v>
      </c>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row>
    <row r="73" spans="1:56" x14ac:dyDescent="0.25">
      <c r="A73" s="55">
        <v>43471</v>
      </c>
      <c r="B73" s="56">
        <v>1730</v>
      </c>
      <c r="C73" s="61">
        <v>1998</v>
      </c>
      <c r="D73" s="62">
        <v>-434</v>
      </c>
      <c r="E73" s="62">
        <v>-536</v>
      </c>
      <c r="F73" s="62">
        <v>1058</v>
      </c>
      <c r="G73" s="63">
        <v>0</v>
      </c>
      <c r="H73" s="56">
        <v>3056</v>
      </c>
      <c r="I73" s="56">
        <v>-970</v>
      </c>
      <c r="J73" s="56">
        <v>2086</v>
      </c>
      <c r="K73" s="48">
        <v>3056</v>
      </c>
      <c r="L73" s="48">
        <v>-970</v>
      </c>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row>
    <row r="74" spans="1:56" x14ac:dyDescent="0.25">
      <c r="A74" s="55">
        <v>43472</v>
      </c>
      <c r="B74" s="56">
        <v>1730</v>
      </c>
      <c r="C74" s="61">
        <v>1998</v>
      </c>
      <c r="D74" s="62">
        <v>-452</v>
      </c>
      <c r="E74" s="62">
        <v>-374</v>
      </c>
      <c r="F74" s="62">
        <v>1036</v>
      </c>
      <c r="G74" s="63">
        <v>0</v>
      </c>
      <c r="H74" s="56">
        <v>3034</v>
      </c>
      <c r="I74" s="56">
        <v>-826</v>
      </c>
      <c r="J74" s="56">
        <v>2208</v>
      </c>
      <c r="K74" s="48">
        <v>3034</v>
      </c>
      <c r="L74" s="48">
        <v>-826</v>
      </c>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row>
    <row r="75" spans="1:56" x14ac:dyDescent="0.25">
      <c r="A75" s="55">
        <v>43473</v>
      </c>
      <c r="B75" s="56">
        <v>1730</v>
      </c>
      <c r="C75" s="61">
        <v>1998</v>
      </c>
      <c r="D75" s="62">
        <v>-456</v>
      </c>
      <c r="E75" s="62">
        <v>-536</v>
      </c>
      <c r="F75" s="62">
        <v>1050</v>
      </c>
      <c r="G75" s="63">
        <v>0</v>
      </c>
      <c r="H75" s="56">
        <v>3048</v>
      </c>
      <c r="I75" s="56">
        <v>-992</v>
      </c>
      <c r="J75" s="56">
        <v>2056</v>
      </c>
      <c r="K75" s="48">
        <v>3048</v>
      </c>
      <c r="L75" s="48">
        <v>-992</v>
      </c>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row>
    <row r="76" spans="1:56" x14ac:dyDescent="0.25">
      <c r="A76" s="55">
        <v>43474</v>
      </c>
      <c r="B76" s="56">
        <v>1730</v>
      </c>
      <c r="C76" s="61">
        <v>1998</v>
      </c>
      <c r="D76" s="62">
        <v>-456</v>
      </c>
      <c r="E76" s="62">
        <v>-536</v>
      </c>
      <c r="F76" s="62">
        <v>1058</v>
      </c>
      <c r="G76" s="63">
        <v>0</v>
      </c>
      <c r="H76" s="56">
        <v>3056</v>
      </c>
      <c r="I76" s="56">
        <v>-992</v>
      </c>
      <c r="J76" s="56">
        <v>2064</v>
      </c>
      <c r="K76" s="48">
        <v>3056</v>
      </c>
      <c r="L76" s="48">
        <v>-992</v>
      </c>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row>
    <row r="77" spans="1:56" x14ac:dyDescent="0.25">
      <c r="A77" s="55">
        <v>43475</v>
      </c>
      <c r="B77" s="56">
        <v>1730</v>
      </c>
      <c r="C77" s="61">
        <v>396</v>
      </c>
      <c r="D77" s="62">
        <v>-456</v>
      </c>
      <c r="E77" s="62">
        <v>-536</v>
      </c>
      <c r="F77" s="62">
        <v>-650</v>
      </c>
      <c r="G77" s="63">
        <v>0</v>
      </c>
      <c r="H77" s="56">
        <v>396</v>
      </c>
      <c r="I77" s="56">
        <v>-1642</v>
      </c>
      <c r="J77" s="56">
        <v>-1246</v>
      </c>
      <c r="K77" s="48">
        <v>-254</v>
      </c>
      <c r="L77" s="48">
        <v>-992</v>
      </c>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row>
    <row r="78" spans="1:56" x14ac:dyDescent="0.25">
      <c r="A78" s="55">
        <v>43476</v>
      </c>
      <c r="B78" s="56">
        <v>1730</v>
      </c>
      <c r="C78" s="61">
        <v>1648</v>
      </c>
      <c r="D78" s="62">
        <v>-416</v>
      </c>
      <c r="E78" s="62">
        <v>-274</v>
      </c>
      <c r="F78" s="62">
        <v>1058</v>
      </c>
      <c r="G78" s="63">
        <v>0</v>
      </c>
      <c r="H78" s="56">
        <v>2706</v>
      </c>
      <c r="I78" s="56">
        <v>-690</v>
      </c>
      <c r="J78" s="56">
        <v>2016</v>
      </c>
      <c r="K78" s="48">
        <v>2706</v>
      </c>
      <c r="L78" s="48">
        <v>-690</v>
      </c>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row>
    <row r="79" spans="1:56" x14ac:dyDescent="0.25">
      <c r="A79" s="55">
        <v>43477</v>
      </c>
      <c r="B79" s="56">
        <v>1800</v>
      </c>
      <c r="C79" s="61">
        <v>1998</v>
      </c>
      <c r="D79" s="62">
        <v>-148</v>
      </c>
      <c r="E79" s="62">
        <v>0</v>
      </c>
      <c r="F79" s="62">
        <v>1058</v>
      </c>
      <c r="G79" s="63">
        <v>0</v>
      </c>
      <c r="H79" s="56">
        <v>3056</v>
      </c>
      <c r="I79" s="56">
        <v>-148</v>
      </c>
      <c r="J79" s="56">
        <v>2908</v>
      </c>
      <c r="K79" s="48">
        <v>3056</v>
      </c>
      <c r="L79" s="48">
        <v>-148</v>
      </c>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row>
    <row r="80" spans="1:56" x14ac:dyDescent="0.25">
      <c r="A80" s="55">
        <v>43478</v>
      </c>
      <c r="B80" s="56">
        <v>1800</v>
      </c>
      <c r="C80" s="61">
        <v>1998</v>
      </c>
      <c r="D80" s="62">
        <v>94</v>
      </c>
      <c r="E80" s="62">
        <v>274</v>
      </c>
      <c r="F80" s="62">
        <v>1058</v>
      </c>
      <c r="G80" s="63">
        <v>0</v>
      </c>
      <c r="H80" s="56">
        <v>3424</v>
      </c>
      <c r="I80" s="56">
        <v>0</v>
      </c>
      <c r="J80" s="56">
        <v>3424</v>
      </c>
      <c r="K80" s="48">
        <v>3056</v>
      </c>
      <c r="L80" s="48">
        <v>368</v>
      </c>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row>
    <row r="81" spans="1:56" x14ac:dyDescent="0.25">
      <c r="A81" s="55">
        <v>43479</v>
      </c>
      <c r="B81" s="56">
        <v>1730</v>
      </c>
      <c r="C81" s="61">
        <v>1996</v>
      </c>
      <c r="D81" s="62">
        <v>-456</v>
      </c>
      <c r="E81" s="62">
        <v>-486</v>
      </c>
      <c r="F81" s="62">
        <v>1052</v>
      </c>
      <c r="G81" s="63">
        <v>0</v>
      </c>
      <c r="H81" s="56">
        <v>3048</v>
      </c>
      <c r="I81" s="56">
        <v>-942</v>
      </c>
      <c r="J81" s="56">
        <v>2106</v>
      </c>
      <c r="K81" s="48">
        <v>3048</v>
      </c>
      <c r="L81" s="48">
        <v>-942</v>
      </c>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row>
    <row r="82" spans="1:56" x14ac:dyDescent="0.25">
      <c r="A82" s="55">
        <v>43480</v>
      </c>
      <c r="B82" s="60">
        <v>1730</v>
      </c>
      <c r="C82" s="61">
        <v>1994</v>
      </c>
      <c r="D82" s="62">
        <v>-216</v>
      </c>
      <c r="E82" s="62">
        <v>0</v>
      </c>
      <c r="F82" s="62">
        <v>1058</v>
      </c>
      <c r="G82" s="63">
        <v>0</v>
      </c>
      <c r="H82" s="56">
        <v>3052</v>
      </c>
      <c r="I82" s="56">
        <v>-216</v>
      </c>
      <c r="J82" s="56">
        <v>2836</v>
      </c>
      <c r="K82" s="48">
        <v>3052</v>
      </c>
      <c r="L82" s="48">
        <v>-216</v>
      </c>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row>
    <row r="83" spans="1:56" x14ac:dyDescent="0.25">
      <c r="A83" s="64">
        <v>43481</v>
      </c>
      <c r="B83" s="48">
        <v>1730</v>
      </c>
      <c r="C83" s="61">
        <v>1996</v>
      </c>
      <c r="D83" s="62">
        <v>-176</v>
      </c>
      <c r="E83" s="62">
        <v>0</v>
      </c>
      <c r="F83" s="62">
        <v>1058</v>
      </c>
      <c r="G83" s="63">
        <v>0</v>
      </c>
      <c r="H83" s="56">
        <v>3054</v>
      </c>
      <c r="I83" s="56">
        <v>-176</v>
      </c>
      <c r="J83" s="56">
        <v>2878</v>
      </c>
      <c r="K83" s="48">
        <v>3054</v>
      </c>
      <c r="L83" s="48">
        <v>-176</v>
      </c>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row>
    <row r="84" spans="1:56" x14ac:dyDescent="0.25">
      <c r="A84" s="64">
        <v>43482</v>
      </c>
      <c r="B84" s="48">
        <v>1930</v>
      </c>
      <c r="C84" s="61">
        <v>1996</v>
      </c>
      <c r="D84" s="62">
        <v>-442</v>
      </c>
      <c r="E84" s="62">
        <v>-318</v>
      </c>
      <c r="F84" s="62">
        <v>1058</v>
      </c>
      <c r="G84" s="63">
        <v>0</v>
      </c>
      <c r="H84" s="56">
        <v>3054</v>
      </c>
      <c r="I84" s="56">
        <v>-760</v>
      </c>
      <c r="J84" s="56">
        <v>2294</v>
      </c>
      <c r="K84" s="48">
        <v>3054</v>
      </c>
      <c r="L84" s="48">
        <v>-760</v>
      </c>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row>
    <row r="85" spans="1:56" x14ac:dyDescent="0.25">
      <c r="A85" s="64">
        <v>43483</v>
      </c>
      <c r="B85" s="48">
        <v>1730</v>
      </c>
      <c r="C85" s="61">
        <v>2000</v>
      </c>
      <c r="D85" s="62">
        <v>-456</v>
      </c>
      <c r="E85" s="62">
        <v>-536</v>
      </c>
      <c r="F85" s="62">
        <v>1038</v>
      </c>
      <c r="G85" s="63">
        <v>0</v>
      </c>
      <c r="H85" s="56">
        <v>3038</v>
      </c>
      <c r="I85" s="56">
        <v>-992</v>
      </c>
      <c r="J85" s="56">
        <v>2046</v>
      </c>
      <c r="K85" s="48">
        <v>3038</v>
      </c>
      <c r="L85" s="48">
        <v>-992</v>
      </c>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row>
    <row r="86" spans="1:56" x14ac:dyDescent="0.25">
      <c r="A86" s="64">
        <v>43484</v>
      </c>
      <c r="B86" s="48">
        <v>1730</v>
      </c>
      <c r="C86" s="61">
        <v>2000</v>
      </c>
      <c r="D86" s="62">
        <v>-456</v>
      </c>
      <c r="E86" s="62">
        <v>-536</v>
      </c>
      <c r="F86" s="62">
        <v>1058</v>
      </c>
      <c r="G86" s="63">
        <v>0</v>
      </c>
      <c r="H86" s="56">
        <v>3058</v>
      </c>
      <c r="I86" s="56">
        <v>-992</v>
      </c>
      <c r="J86" s="56">
        <v>2066</v>
      </c>
      <c r="K86" s="48">
        <v>3058</v>
      </c>
      <c r="L86" s="48">
        <v>-992</v>
      </c>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row>
    <row r="87" spans="1:56" x14ac:dyDescent="0.25">
      <c r="A87" s="64">
        <v>43485</v>
      </c>
      <c r="B87" s="48">
        <v>1730</v>
      </c>
      <c r="C87" s="61">
        <v>1998</v>
      </c>
      <c r="D87" s="62">
        <v>-400</v>
      </c>
      <c r="E87" s="62">
        <v>-234</v>
      </c>
      <c r="F87" s="62">
        <v>1056</v>
      </c>
      <c r="G87" s="63">
        <v>0</v>
      </c>
      <c r="H87" s="56">
        <v>3054</v>
      </c>
      <c r="I87" s="56">
        <v>-634</v>
      </c>
      <c r="J87" s="56">
        <v>2420</v>
      </c>
      <c r="K87" s="48">
        <v>3054</v>
      </c>
      <c r="L87" s="48">
        <v>-634</v>
      </c>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row>
    <row r="88" spans="1:56" x14ac:dyDescent="0.25">
      <c r="A88" s="64">
        <v>43486</v>
      </c>
      <c r="B88" s="48">
        <v>1730</v>
      </c>
      <c r="C88" s="61">
        <v>-1162</v>
      </c>
      <c r="D88" s="62">
        <v>-70</v>
      </c>
      <c r="E88" s="62">
        <v>4</v>
      </c>
      <c r="F88" s="62">
        <v>708</v>
      </c>
      <c r="G88" s="63">
        <v>0</v>
      </c>
      <c r="H88" s="56">
        <v>712</v>
      </c>
      <c r="I88" s="56">
        <v>-1232</v>
      </c>
      <c r="J88" s="56">
        <v>-520</v>
      </c>
      <c r="K88" s="48">
        <v>-454</v>
      </c>
      <c r="L88" s="48">
        <v>-66</v>
      </c>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row>
    <row r="89" spans="1:56" x14ac:dyDescent="0.25">
      <c r="A89" s="64">
        <v>43487</v>
      </c>
      <c r="B89" s="65">
        <v>1800</v>
      </c>
      <c r="C89" s="61">
        <v>1680</v>
      </c>
      <c r="D89" s="62">
        <v>-454</v>
      </c>
      <c r="E89" s="62">
        <v>-190</v>
      </c>
      <c r="F89" s="62">
        <v>840</v>
      </c>
      <c r="G89" s="63">
        <v>0</v>
      </c>
      <c r="H89" s="56">
        <v>2520</v>
      </c>
      <c r="I89" s="56">
        <v>-644</v>
      </c>
      <c r="J89" s="56">
        <v>1876</v>
      </c>
      <c r="K89" s="48">
        <v>2520</v>
      </c>
      <c r="L89" s="48">
        <v>-644</v>
      </c>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row>
    <row r="90" spans="1:56" x14ac:dyDescent="0.25">
      <c r="A90" s="64">
        <v>43488</v>
      </c>
      <c r="B90" s="48">
        <v>1800</v>
      </c>
      <c r="C90" s="61">
        <v>1998</v>
      </c>
      <c r="D90" s="62">
        <v>-456</v>
      </c>
      <c r="E90" s="62">
        <v>-536</v>
      </c>
      <c r="F90" s="62">
        <v>762</v>
      </c>
      <c r="G90" s="63">
        <v>0</v>
      </c>
      <c r="H90" s="56">
        <v>2760</v>
      </c>
      <c r="I90" s="56">
        <v>-992</v>
      </c>
      <c r="J90" s="56">
        <v>1768</v>
      </c>
      <c r="K90" s="48">
        <v>2760</v>
      </c>
      <c r="L90" s="48">
        <v>-992</v>
      </c>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row>
    <row r="91" spans="1:56" x14ac:dyDescent="0.25">
      <c r="A91" s="64">
        <v>43489</v>
      </c>
      <c r="B91" s="48">
        <v>1730</v>
      </c>
      <c r="C91" s="61">
        <v>1996</v>
      </c>
      <c r="D91" s="62">
        <v>186</v>
      </c>
      <c r="E91" s="62">
        <v>292</v>
      </c>
      <c r="F91" s="62">
        <v>204</v>
      </c>
      <c r="G91" s="63">
        <v>0</v>
      </c>
      <c r="H91" s="56">
        <v>2678</v>
      </c>
      <c r="I91" s="56">
        <v>0</v>
      </c>
      <c r="J91" s="56">
        <v>2678</v>
      </c>
      <c r="K91" s="48">
        <v>2200</v>
      </c>
      <c r="L91" s="48">
        <v>478</v>
      </c>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row>
    <row r="92" spans="1:56" x14ac:dyDescent="0.25">
      <c r="A92" s="64">
        <v>43490</v>
      </c>
      <c r="B92" s="48">
        <v>1800</v>
      </c>
      <c r="C92" s="61">
        <v>1230</v>
      </c>
      <c r="D92" s="62">
        <v>-420</v>
      </c>
      <c r="E92" s="62">
        <v>-486</v>
      </c>
      <c r="F92" s="62">
        <v>1054</v>
      </c>
      <c r="G92" s="63">
        <v>0</v>
      </c>
      <c r="H92" s="56">
        <v>2284</v>
      </c>
      <c r="I92" s="56">
        <v>-906</v>
      </c>
      <c r="J92" s="56">
        <v>1378</v>
      </c>
      <c r="K92" s="48">
        <v>2284</v>
      </c>
      <c r="L92" s="48">
        <v>-906</v>
      </c>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row>
    <row r="93" spans="1:56" x14ac:dyDescent="0.25">
      <c r="A93" s="64">
        <v>43491</v>
      </c>
      <c r="B93" s="48">
        <v>1800</v>
      </c>
      <c r="C93" s="61">
        <v>1996</v>
      </c>
      <c r="D93" s="62">
        <v>-200</v>
      </c>
      <c r="E93" s="62">
        <v>0</v>
      </c>
      <c r="F93" s="62">
        <v>1058</v>
      </c>
      <c r="G93" s="63">
        <v>0</v>
      </c>
      <c r="H93" s="56">
        <v>3054</v>
      </c>
      <c r="I93" s="56">
        <v>-200</v>
      </c>
      <c r="J93" s="56">
        <v>2854</v>
      </c>
      <c r="K93" s="48">
        <v>3054</v>
      </c>
      <c r="L93" s="48">
        <v>-200</v>
      </c>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row>
    <row r="94" spans="1:56" x14ac:dyDescent="0.25">
      <c r="A94" s="64">
        <v>43492</v>
      </c>
      <c r="B94" s="48">
        <v>1800</v>
      </c>
      <c r="C94" s="61">
        <v>1998</v>
      </c>
      <c r="D94" s="62">
        <v>-456</v>
      </c>
      <c r="E94" s="62">
        <v>-376</v>
      </c>
      <c r="F94" s="62">
        <v>1058</v>
      </c>
      <c r="G94" s="63">
        <v>0</v>
      </c>
      <c r="H94" s="56">
        <v>3056</v>
      </c>
      <c r="I94" s="56">
        <v>-832</v>
      </c>
      <c r="J94" s="56">
        <v>2224</v>
      </c>
      <c r="K94" s="48">
        <v>3056</v>
      </c>
      <c r="L94" s="48">
        <v>-832</v>
      </c>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row>
    <row r="95" spans="1:56" x14ac:dyDescent="0.25">
      <c r="A95" s="64">
        <v>43493</v>
      </c>
      <c r="B95" s="48">
        <v>1800</v>
      </c>
      <c r="C95" s="61">
        <v>1494</v>
      </c>
      <c r="D95" s="62">
        <v>-454</v>
      </c>
      <c r="E95" s="62">
        <v>-536</v>
      </c>
      <c r="F95" s="62">
        <v>1058</v>
      </c>
      <c r="G95" s="63">
        <v>0</v>
      </c>
      <c r="H95" s="56">
        <v>2552</v>
      </c>
      <c r="I95" s="56">
        <v>-990</v>
      </c>
      <c r="J95" s="56">
        <v>1562</v>
      </c>
      <c r="K95" s="48">
        <v>2552</v>
      </c>
      <c r="L95" s="48">
        <v>-990</v>
      </c>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row>
    <row r="96" spans="1:56" x14ac:dyDescent="0.25">
      <c r="A96" s="64">
        <v>43494</v>
      </c>
      <c r="B96" s="48">
        <v>1800</v>
      </c>
      <c r="C96" s="61">
        <v>1998</v>
      </c>
      <c r="D96" s="62">
        <v>-454</v>
      </c>
      <c r="E96" s="62">
        <v>-214</v>
      </c>
      <c r="F96" s="62">
        <v>764</v>
      </c>
      <c r="G96" s="63">
        <v>0</v>
      </c>
      <c r="H96" s="56">
        <v>2762</v>
      </c>
      <c r="I96" s="56">
        <v>-668</v>
      </c>
      <c r="J96" s="56">
        <v>2094</v>
      </c>
      <c r="K96" s="48">
        <v>2762</v>
      </c>
      <c r="L96" s="48">
        <v>-668</v>
      </c>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row>
    <row r="97" spans="1:56" x14ac:dyDescent="0.25">
      <c r="A97" s="64">
        <v>43495</v>
      </c>
      <c r="B97" s="48">
        <v>1900</v>
      </c>
      <c r="C97" s="61">
        <v>1998</v>
      </c>
      <c r="D97" s="62">
        <v>-456</v>
      </c>
      <c r="E97" s="62">
        <v>-536</v>
      </c>
      <c r="F97" s="62">
        <v>1024</v>
      </c>
      <c r="G97" s="63">
        <v>0</v>
      </c>
      <c r="H97" s="56">
        <v>3022</v>
      </c>
      <c r="I97" s="56">
        <v>-992</v>
      </c>
      <c r="J97" s="56">
        <v>2030</v>
      </c>
      <c r="K97" s="48">
        <v>3022</v>
      </c>
      <c r="L97" s="48">
        <v>-992</v>
      </c>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row>
    <row r="98" spans="1:56" x14ac:dyDescent="0.25">
      <c r="A98" s="64">
        <v>43496</v>
      </c>
      <c r="B98" s="48">
        <v>1730</v>
      </c>
      <c r="C98" s="61">
        <v>1994</v>
      </c>
      <c r="D98" s="62">
        <v>-336</v>
      </c>
      <c r="E98" s="62">
        <v>0</v>
      </c>
      <c r="F98" s="62">
        <v>664</v>
      </c>
      <c r="G98" s="63">
        <v>1000</v>
      </c>
      <c r="H98" s="56">
        <v>3658</v>
      </c>
      <c r="I98" s="56">
        <v>-336</v>
      </c>
      <c r="J98" s="56">
        <v>3322</v>
      </c>
      <c r="K98" s="48">
        <v>3658</v>
      </c>
      <c r="L98" s="48">
        <v>-336</v>
      </c>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row>
    <row r="99" spans="1:56" x14ac:dyDescent="0.25">
      <c r="A99" s="64">
        <v>43497</v>
      </c>
      <c r="B99" s="65">
        <v>1830</v>
      </c>
      <c r="C99" s="61">
        <v>1996</v>
      </c>
      <c r="D99" s="62">
        <v>-454</v>
      </c>
      <c r="E99" s="62">
        <v>-536</v>
      </c>
      <c r="F99" s="62">
        <v>844</v>
      </c>
      <c r="G99" s="63">
        <v>1000</v>
      </c>
      <c r="H99" s="56">
        <v>3840</v>
      </c>
      <c r="I99" s="56">
        <v>-990</v>
      </c>
      <c r="J99" s="56">
        <v>2850</v>
      </c>
      <c r="K99" s="48">
        <v>3840</v>
      </c>
      <c r="L99" s="48">
        <v>-990</v>
      </c>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row>
    <row r="100" spans="1:56" x14ac:dyDescent="0.25">
      <c r="A100" s="64">
        <v>43498</v>
      </c>
      <c r="B100" s="48">
        <v>1800</v>
      </c>
      <c r="C100" s="61">
        <v>1994</v>
      </c>
      <c r="D100" s="62">
        <v>-456</v>
      </c>
      <c r="E100" s="62">
        <v>-536</v>
      </c>
      <c r="F100" s="62">
        <v>1058</v>
      </c>
      <c r="G100" s="63">
        <v>1000</v>
      </c>
      <c r="H100" s="56">
        <v>4052</v>
      </c>
      <c r="I100" s="56">
        <v>-992</v>
      </c>
      <c r="J100" s="56">
        <v>3060</v>
      </c>
      <c r="K100" s="48">
        <v>4052</v>
      </c>
      <c r="L100" s="48">
        <v>-992</v>
      </c>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row>
    <row r="101" spans="1:56" x14ac:dyDescent="0.25">
      <c r="A101" s="64">
        <v>43499</v>
      </c>
      <c r="B101" s="48">
        <v>1800</v>
      </c>
      <c r="C101" s="61">
        <v>1996</v>
      </c>
      <c r="D101" s="62">
        <v>122</v>
      </c>
      <c r="E101" s="62">
        <v>50</v>
      </c>
      <c r="F101" s="62">
        <v>1058</v>
      </c>
      <c r="G101" s="63">
        <v>1000</v>
      </c>
      <c r="H101" s="56">
        <v>4226</v>
      </c>
      <c r="I101" s="56">
        <v>0</v>
      </c>
      <c r="J101" s="56">
        <v>4226</v>
      </c>
      <c r="K101" s="48">
        <v>4054</v>
      </c>
      <c r="L101" s="48">
        <v>172</v>
      </c>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row>
    <row r="102" spans="1:56" x14ac:dyDescent="0.25">
      <c r="A102" s="64">
        <v>43500</v>
      </c>
      <c r="B102" s="48">
        <v>1800</v>
      </c>
      <c r="C102" s="61">
        <v>1526</v>
      </c>
      <c r="D102" s="62">
        <v>-456</v>
      </c>
      <c r="E102" s="62">
        <v>-536</v>
      </c>
      <c r="F102" s="62">
        <v>1058</v>
      </c>
      <c r="G102" s="63">
        <v>1000</v>
      </c>
      <c r="H102" s="56">
        <v>3584</v>
      </c>
      <c r="I102" s="56">
        <v>-992</v>
      </c>
      <c r="J102" s="56">
        <v>2592</v>
      </c>
      <c r="K102" s="48">
        <v>3584</v>
      </c>
      <c r="L102" s="48">
        <v>-992</v>
      </c>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row>
    <row r="103" spans="1:56" x14ac:dyDescent="0.25">
      <c r="A103" s="64">
        <v>43501</v>
      </c>
      <c r="B103" s="48">
        <v>1730</v>
      </c>
      <c r="C103" s="61">
        <v>1384</v>
      </c>
      <c r="D103" s="62">
        <v>-88</v>
      </c>
      <c r="E103" s="62">
        <v>-70</v>
      </c>
      <c r="F103" s="62">
        <v>696</v>
      </c>
      <c r="G103" s="63">
        <v>0</v>
      </c>
      <c r="H103" s="56">
        <v>2080</v>
      </c>
      <c r="I103" s="56">
        <v>-158</v>
      </c>
      <c r="J103" s="56">
        <v>1922</v>
      </c>
      <c r="K103" s="48">
        <v>2080</v>
      </c>
      <c r="L103" s="48">
        <v>-158</v>
      </c>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row>
    <row r="104" spans="1:56" x14ac:dyDescent="0.25">
      <c r="A104" s="64">
        <v>43502</v>
      </c>
      <c r="B104" s="48">
        <v>1800</v>
      </c>
      <c r="C104" s="61">
        <v>1996</v>
      </c>
      <c r="D104" s="62">
        <v>-454</v>
      </c>
      <c r="E104" s="62">
        <v>-178</v>
      </c>
      <c r="F104" s="62">
        <v>1058</v>
      </c>
      <c r="G104" s="63">
        <v>1000</v>
      </c>
      <c r="H104" s="56">
        <v>4054</v>
      </c>
      <c r="I104" s="56">
        <v>-632</v>
      </c>
      <c r="J104" s="56">
        <v>3422</v>
      </c>
      <c r="K104" s="48">
        <v>4054</v>
      </c>
      <c r="L104" s="48">
        <v>-632</v>
      </c>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row>
    <row r="105" spans="1:56" x14ac:dyDescent="0.25">
      <c r="A105" s="64">
        <v>43503</v>
      </c>
      <c r="B105" s="48">
        <v>1800</v>
      </c>
      <c r="C105" s="61">
        <v>1994</v>
      </c>
      <c r="D105" s="62">
        <v>-368</v>
      </c>
      <c r="E105" s="62">
        <v>0</v>
      </c>
      <c r="F105" s="62">
        <v>1058</v>
      </c>
      <c r="G105" s="63">
        <v>1000</v>
      </c>
      <c r="H105" s="56">
        <v>4052</v>
      </c>
      <c r="I105" s="56">
        <v>-368</v>
      </c>
      <c r="J105" s="56">
        <v>3684</v>
      </c>
      <c r="K105" s="48">
        <v>4052</v>
      </c>
      <c r="L105" s="48">
        <v>-368</v>
      </c>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row>
    <row r="106" spans="1:56" x14ac:dyDescent="0.25">
      <c r="A106" s="64">
        <v>43504</v>
      </c>
      <c r="B106" s="48">
        <v>1800</v>
      </c>
      <c r="C106" s="61">
        <v>1994</v>
      </c>
      <c r="D106" s="62">
        <v>90</v>
      </c>
      <c r="E106" s="62">
        <v>504</v>
      </c>
      <c r="F106" s="62">
        <v>1058</v>
      </c>
      <c r="G106" s="63">
        <v>1000</v>
      </c>
      <c r="H106" s="56">
        <v>4646</v>
      </c>
      <c r="I106" s="56">
        <v>0</v>
      </c>
      <c r="J106" s="56">
        <v>4646</v>
      </c>
      <c r="K106" s="48">
        <v>4052</v>
      </c>
      <c r="L106" s="48">
        <v>594</v>
      </c>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row>
    <row r="107" spans="1:56" x14ac:dyDescent="0.25">
      <c r="A107" s="64">
        <v>43505</v>
      </c>
      <c r="B107" s="48">
        <v>1800</v>
      </c>
      <c r="C107" s="61">
        <v>1996</v>
      </c>
      <c r="D107" s="62">
        <v>-454</v>
      </c>
      <c r="E107" s="62">
        <v>-380</v>
      </c>
      <c r="F107" s="62">
        <v>1058</v>
      </c>
      <c r="G107" s="63">
        <v>760</v>
      </c>
      <c r="H107" s="56">
        <v>3814</v>
      </c>
      <c r="I107" s="56">
        <v>-834</v>
      </c>
      <c r="J107" s="56">
        <v>2980</v>
      </c>
      <c r="K107" s="48">
        <v>3814</v>
      </c>
      <c r="L107" s="48">
        <v>-834</v>
      </c>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row>
    <row r="108" spans="1:56" x14ac:dyDescent="0.25">
      <c r="A108" s="64">
        <v>43506</v>
      </c>
      <c r="B108" s="48">
        <v>1800</v>
      </c>
      <c r="C108" s="61">
        <v>1994</v>
      </c>
      <c r="D108" s="62">
        <v>110</v>
      </c>
      <c r="E108" s="62">
        <v>504</v>
      </c>
      <c r="F108" s="62">
        <v>1058</v>
      </c>
      <c r="G108" s="63">
        <v>934</v>
      </c>
      <c r="H108" s="56">
        <v>4600</v>
      </c>
      <c r="I108" s="56">
        <v>0</v>
      </c>
      <c r="J108" s="56">
        <v>4600</v>
      </c>
      <c r="K108" s="48">
        <v>3986</v>
      </c>
      <c r="L108" s="48">
        <v>614</v>
      </c>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row>
    <row r="109" spans="1:56" x14ac:dyDescent="0.25">
      <c r="A109" s="64">
        <v>43507</v>
      </c>
      <c r="B109" s="48">
        <v>1900</v>
      </c>
      <c r="C109" s="61">
        <v>1996</v>
      </c>
      <c r="D109" s="62">
        <v>-94</v>
      </c>
      <c r="E109" s="62">
        <v>-60</v>
      </c>
      <c r="F109" s="62">
        <v>1010</v>
      </c>
      <c r="G109" s="63">
        <v>1000</v>
      </c>
      <c r="H109" s="56">
        <v>4006</v>
      </c>
      <c r="I109" s="56">
        <v>-154</v>
      </c>
      <c r="J109" s="56">
        <v>3852</v>
      </c>
      <c r="K109" s="48">
        <v>4006</v>
      </c>
      <c r="L109" s="48">
        <v>-154</v>
      </c>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row>
    <row r="110" spans="1:56" x14ac:dyDescent="0.25">
      <c r="A110" s="64">
        <v>43508</v>
      </c>
      <c r="B110" s="65">
        <v>1830</v>
      </c>
      <c r="C110" s="61">
        <v>1998</v>
      </c>
      <c r="D110" s="62">
        <v>-456</v>
      </c>
      <c r="E110" s="62">
        <v>-536</v>
      </c>
      <c r="F110" s="62">
        <v>1058</v>
      </c>
      <c r="G110" s="63">
        <v>1000</v>
      </c>
      <c r="H110" s="56">
        <v>4056</v>
      </c>
      <c r="I110" s="56">
        <v>-992</v>
      </c>
      <c r="J110" s="56">
        <v>3064</v>
      </c>
      <c r="K110" s="48">
        <v>4056</v>
      </c>
      <c r="L110" s="48">
        <v>-992</v>
      </c>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row>
    <row r="111" spans="1:56" x14ac:dyDescent="0.25">
      <c r="A111" s="64">
        <v>43509</v>
      </c>
      <c r="B111" s="65">
        <v>1800</v>
      </c>
      <c r="C111" s="61">
        <v>1998</v>
      </c>
      <c r="D111" s="62">
        <v>-64</v>
      </c>
      <c r="E111" s="62">
        <v>0</v>
      </c>
      <c r="F111" s="62">
        <v>1058</v>
      </c>
      <c r="G111" s="63">
        <v>1000</v>
      </c>
      <c r="H111" s="56">
        <v>4056</v>
      </c>
      <c r="I111" s="56">
        <v>-64</v>
      </c>
      <c r="J111" s="56">
        <v>3992</v>
      </c>
      <c r="K111" s="48">
        <v>4056</v>
      </c>
      <c r="L111" s="48">
        <v>-64</v>
      </c>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row>
    <row r="112" spans="1:56" x14ac:dyDescent="0.25">
      <c r="A112" s="64">
        <v>43510</v>
      </c>
      <c r="B112" s="65">
        <v>1830</v>
      </c>
      <c r="C112" s="61">
        <v>2000</v>
      </c>
      <c r="D112" s="62">
        <v>-42</v>
      </c>
      <c r="E112" s="62">
        <v>0</v>
      </c>
      <c r="F112" s="62">
        <v>1058</v>
      </c>
      <c r="G112" s="63">
        <v>1000</v>
      </c>
      <c r="H112" s="56">
        <v>4058</v>
      </c>
      <c r="I112" s="56">
        <v>-42</v>
      </c>
      <c r="J112" s="56">
        <v>4016</v>
      </c>
      <c r="K112" s="48">
        <v>4058</v>
      </c>
      <c r="L112" s="48">
        <v>-42</v>
      </c>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row>
    <row r="113" spans="1:56" x14ac:dyDescent="0.25">
      <c r="A113" s="64">
        <v>43511</v>
      </c>
      <c r="B113" s="48">
        <v>1830</v>
      </c>
      <c r="C113" s="61">
        <v>1996</v>
      </c>
      <c r="D113" s="62">
        <v>-236</v>
      </c>
      <c r="E113" s="62">
        <v>-204</v>
      </c>
      <c r="F113" s="62">
        <v>1058</v>
      </c>
      <c r="G113" s="63">
        <v>1000</v>
      </c>
      <c r="H113" s="56">
        <v>4054</v>
      </c>
      <c r="I113" s="56">
        <v>-440</v>
      </c>
      <c r="J113" s="56">
        <v>3614</v>
      </c>
      <c r="K113" s="48">
        <v>4054</v>
      </c>
      <c r="L113" s="48">
        <v>-440</v>
      </c>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row>
    <row r="114" spans="1:56" x14ac:dyDescent="0.25">
      <c r="A114" s="64">
        <v>43512</v>
      </c>
      <c r="B114" s="48">
        <v>1800</v>
      </c>
      <c r="C114" s="61">
        <v>1998</v>
      </c>
      <c r="D114" s="62">
        <v>78</v>
      </c>
      <c r="E114" s="62">
        <v>0</v>
      </c>
      <c r="F114" s="62">
        <v>1058</v>
      </c>
      <c r="G114" s="63">
        <v>1000</v>
      </c>
      <c r="H114" s="56">
        <v>4134</v>
      </c>
      <c r="I114" s="56">
        <v>0</v>
      </c>
      <c r="J114" s="56">
        <v>4134</v>
      </c>
      <c r="K114" s="48">
        <v>4056</v>
      </c>
      <c r="L114" s="48">
        <v>78</v>
      </c>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row>
    <row r="115" spans="1:56" x14ac:dyDescent="0.25">
      <c r="A115" s="64">
        <v>43513</v>
      </c>
      <c r="B115" s="48">
        <v>1830</v>
      </c>
      <c r="C115" s="61">
        <v>1996</v>
      </c>
      <c r="D115" s="62">
        <v>-90</v>
      </c>
      <c r="E115" s="62">
        <v>0</v>
      </c>
      <c r="F115" s="62">
        <v>1058</v>
      </c>
      <c r="G115" s="63">
        <v>1000</v>
      </c>
      <c r="H115" s="56">
        <v>4054</v>
      </c>
      <c r="I115" s="56">
        <v>-90</v>
      </c>
      <c r="J115" s="56">
        <v>3964</v>
      </c>
      <c r="K115" s="48">
        <v>4054</v>
      </c>
      <c r="L115" s="48">
        <v>-90</v>
      </c>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row>
    <row r="116" spans="1:56" x14ac:dyDescent="0.25">
      <c r="A116" s="64">
        <v>43514</v>
      </c>
      <c r="B116" s="48">
        <v>1830</v>
      </c>
      <c r="C116" s="61">
        <v>1994</v>
      </c>
      <c r="D116" s="62">
        <v>-362</v>
      </c>
      <c r="E116" s="62">
        <v>-514</v>
      </c>
      <c r="F116" s="62">
        <v>1058</v>
      </c>
      <c r="G116" s="63">
        <v>1000</v>
      </c>
      <c r="H116" s="56">
        <v>4052</v>
      </c>
      <c r="I116" s="56">
        <v>-876</v>
      </c>
      <c r="J116" s="56">
        <v>3176</v>
      </c>
      <c r="K116" s="48">
        <v>4052</v>
      </c>
      <c r="L116" s="48">
        <v>-876</v>
      </c>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row>
    <row r="117" spans="1:56" x14ac:dyDescent="0.25">
      <c r="A117" s="64">
        <v>43515</v>
      </c>
      <c r="B117" s="48">
        <v>1830</v>
      </c>
      <c r="C117" s="61">
        <v>1994</v>
      </c>
      <c r="D117" s="62">
        <v>122</v>
      </c>
      <c r="E117" s="62">
        <v>454</v>
      </c>
      <c r="F117" s="62">
        <v>1058</v>
      </c>
      <c r="G117" s="63">
        <v>1000</v>
      </c>
      <c r="H117" s="56">
        <v>4628</v>
      </c>
      <c r="I117" s="56">
        <v>0</v>
      </c>
      <c r="J117" s="56">
        <v>4628</v>
      </c>
      <c r="K117" s="48">
        <v>4052</v>
      </c>
      <c r="L117" s="48">
        <v>576</v>
      </c>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row>
    <row r="118" spans="1:56" x14ac:dyDescent="0.25">
      <c r="A118" s="64">
        <v>43516</v>
      </c>
      <c r="B118" s="65">
        <v>1830</v>
      </c>
      <c r="C118" s="61">
        <v>1994</v>
      </c>
      <c r="D118" s="62">
        <v>-150</v>
      </c>
      <c r="E118" s="62">
        <v>0</v>
      </c>
      <c r="F118" s="62">
        <v>1058</v>
      </c>
      <c r="G118" s="63">
        <v>1000</v>
      </c>
      <c r="H118" s="56">
        <v>4052</v>
      </c>
      <c r="I118" s="56">
        <v>-150</v>
      </c>
      <c r="J118" s="56">
        <v>3902</v>
      </c>
      <c r="K118" s="48">
        <v>4052</v>
      </c>
      <c r="L118" s="48">
        <v>-150</v>
      </c>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row>
    <row r="119" spans="1:56" x14ac:dyDescent="0.25">
      <c r="A119" s="64">
        <v>43517</v>
      </c>
      <c r="B119" s="48">
        <v>1830</v>
      </c>
      <c r="C119" s="61">
        <v>1994</v>
      </c>
      <c r="D119" s="62">
        <v>116</v>
      </c>
      <c r="E119" s="62">
        <v>438</v>
      </c>
      <c r="F119" s="62">
        <v>1058</v>
      </c>
      <c r="G119" s="63">
        <v>1000</v>
      </c>
      <c r="H119" s="56">
        <v>4606</v>
      </c>
      <c r="I119" s="56">
        <v>0</v>
      </c>
      <c r="J119" s="56">
        <v>4606</v>
      </c>
      <c r="K119" s="48">
        <v>4052</v>
      </c>
      <c r="L119" s="48">
        <v>554</v>
      </c>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row>
    <row r="120" spans="1:56" x14ac:dyDescent="0.25">
      <c r="A120" s="64">
        <v>43518</v>
      </c>
      <c r="B120" s="48">
        <v>1830</v>
      </c>
      <c r="C120" s="61">
        <v>1994</v>
      </c>
      <c r="D120" s="62">
        <v>100</v>
      </c>
      <c r="E120" s="62">
        <v>504</v>
      </c>
      <c r="F120" s="62">
        <v>1058</v>
      </c>
      <c r="G120" s="63">
        <v>1000</v>
      </c>
      <c r="H120" s="56">
        <v>4656</v>
      </c>
      <c r="I120" s="56">
        <v>0</v>
      </c>
      <c r="J120" s="56">
        <v>4656</v>
      </c>
      <c r="K120" s="48">
        <v>4052</v>
      </c>
      <c r="L120" s="48">
        <v>604</v>
      </c>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row>
    <row r="121" spans="1:56" x14ac:dyDescent="0.25">
      <c r="A121" s="64">
        <v>43519</v>
      </c>
      <c r="B121" s="65">
        <v>1830</v>
      </c>
      <c r="C121" s="61">
        <v>1996</v>
      </c>
      <c r="D121" s="62">
        <v>-418</v>
      </c>
      <c r="E121" s="62">
        <v>-536</v>
      </c>
      <c r="F121" s="62">
        <v>1058</v>
      </c>
      <c r="G121" s="63">
        <v>1000</v>
      </c>
      <c r="H121" s="56">
        <v>4054</v>
      </c>
      <c r="I121" s="56">
        <v>-954</v>
      </c>
      <c r="J121" s="56">
        <v>3100</v>
      </c>
      <c r="K121" s="48">
        <v>4054</v>
      </c>
      <c r="L121" s="48">
        <v>-954</v>
      </c>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row>
    <row r="122" spans="1:56" x14ac:dyDescent="0.25">
      <c r="A122" s="64">
        <v>43520</v>
      </c>
      <c r="B122" s="48">
        <v>1830</v>
      </c>
      <c r="C122" s="61">
        <v>1994</v>
      </c>
      <c r="D122" s="62">
        <v>240</v>
      </c>
      <c r="E122" s="62">
        <v>504</v>
      </c>
      <c r="F122" s="62">
        <v>1058</v>
      </c>
      <c r="G122" s="63">
        <v>1000</v>
      </c>
      <c r="H122" s="56">
        <v>4796</v>
      </c>
      <c r="I122" s="56">
        <v>0</v>
      </c>
      <c r="J122" s="56">
        <v>4796</v>
      </c>
      <c r="K122" s="48">
        <v>4052</v>
      </c>
      <c r="L122" s="48">
        <v>744</v>
      </c>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row>
    <row r="123" spans="1:56" x14ac:dyDescent="0.25">
      <c r="A123" s="64">
        <v>43521</v>
      </c>
      <c r="B123" s="48">
        <v>1830</v>
      </c>
      <c r="C123" s="61">
        <v>1994</v>
      </c>
      <c r="D123" s="62">
        <v>210</v>
      </c>
      <c r="E123" s="62">
        <v>0</v>
      </c>
      <c r="F123" s="62">
        <v>1060</v>
      </c>
      <c r="G123" s="63">
        <v>1000</v>
      </c>
      <c r="H123" s="56">
        <v>4264</v>
      </c>
      <c r="I123" s="56">
        <v>0</v>
      </c>
      <c r="J123" s="56">
        <v>4264</v>
      </c>
      <c r="K123" s="48">
        <v>4054</v>
      </c>
      <c r="L123" s="48">
        <v>210</v>
      </c>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row>
    <row r="124" spans="1:56" x14ac:dyDescent="0.25">
      <c r="A124" s="64">
        <v>43522</v>
      </c>
      <c r="B124" s="48">
        <v>1830</v>
      </c>
      <c r="C124" s="61">
        <v>1996</v>
      </c>
      <c r="D124" s="62">
        <v>-398</v>
      </c>
      <c r="E124" s="62">
        <v>-332</v>
      </c>
      <c r="F124" s="62">
        <v>1058</v>
      </c>
      <c r="G124" s="63">
        <v>1000</v>
      </c>
      <c r="H124" s="56">
        <v>4054</v>
      </c>
      <c r="I124" s="56">
        <v>-730</v>
      </c>
      <c r="J124" s="56">
        <v>3324</v>
      </c>
      <c r="K124" s="48">
        <v>4054</v>
      </c>
      <c r="L124" s="48">
        <v>-730</v>
      </c>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row>
    <row r="125" spans="1:56" x14ac:dyDescent="0.25">
      <c r="A125" s="64">
        <v>43523</v>
      </c>
      <c r="B125" s="48">
        <v>1900</v>
      </c>
      <c r="C125" s="61">
        <v>1994</v>
      </c>
      <c r="D125" s="62">
        <v>-428</v>
      </c>
      <c r="E125" s="62">
        <v>-366</v>
      </c>
      <c r="F125" s="62">
        <v>1058</v>
      </c>
      <c r="G125" s="63">
        <v>1000</v>
      </c>
      <c r="H125" s="56">
        <v>4052</v>
      </c>
      <c r="I125" s="56">
        <v>-794</v>
      </c>
      <c r="J125" s="56">
        <v>3258</v>
      </c>
      <c r="K125" s="48">
        <v>4052</v>
      </c>
      <c r="L125" s="48">
        <v>-794</v>
      </c>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row>
    <row r="126" spans="1:56" x14ac:dyDescent="0.25">
      <c r="A126" s="64">
        <v>43524</v>
      </c>
      <c r="B126" s="48">
        <v>1830</v>
      </c>
      <c r="C126" s="61">
        <v>1994</v>
      </c>
      <c r="D126" s="62">
        <v>-378</v>
      </c>
      <c r="E126" s="62">
        <v>0</v>
      </c>
      <c r="F126" s="62">
        <v>1058</v>
      </c>
      <c r="G126" s="63">
        <v>1000</v>
      </c>
      <c r="H126" s="56">
        <v>4052</v>
      </c>
      <c r="I126" s="56">
        <v>-378</v>
      </c>
      <c r="J126" s="56">
        <v>3674</v>
      </c>
      <c r="K126" s="48">
        <v>4052</v>
      </c>
      <c r="L126" s="48">
        <v>-378</v>
      </c>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row>
    <row r="127" spans="1:56" x14ac:dyDescent="0.25">
      <c r="A127" s="64">
        <v>43525</v>
      </c>
      <c r="B127" s="48">
        <v>1830</v>
      </c>
      <c r="C127" s="61">
        <v>1998</v>
      </c>
      <c r="D127" s="62">
        <v>-244</v>
      </c>
      <c r="E127" s="62">
        <v>0</v>
      </c>
      <c r="F127" s="62">
        <v>1058</v>
      </c>
      <c r="G127" s="63">
        <v>1000</v>
      </c>
      <c r="H127" s="56">
        <v>4056</v>
      </c>
      <c r="I127" s="56">
        <v>-244</v>
      </c>
      <c r="J127" s="56">
        <v>3812</v>
      </c>
      <c r="K127" s="48">
        <v>4056</v>
      </c>
      <c r="L127" s="48">
        <v>-244</v>
      </c>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row>
    <row r="128" spans="1:56" x14ac:dyDescent="0.25">
      <c r="A128" s="64">
        <v>43526</v>
      </c>
      <c r="B128" s="48">
        <v>1830</v>
      </c>
      <c r="C128" s="61">
        <v>1996</v>
      </c>
      <c r="D128" s="62">
        <v>82</v>
      </c>
      <c r="E128" s="62">
        <v>504</v>
      </c>
      <c r="F128" s="62">
        <v>1058</v>
      </c>
      <c r="G128" s="63">
        <v>910</v>
      </c>
      <c r="H128" s="56">
        <v>4550</v>
      </c>
      <c r="I128" s="56">
        <v>0</v>
      </c>
      <c r="J128" s="56">
        <v>4550</v>
      </c>
      <c r="K128" s="48">
        <v>3964</v>
      </c>
      <c r="L128" s="48">
        <v>586</v>
      </c>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row>
    <row r="129" spans="1:56" x14ac:dyDescent="0.25">
      <c r="A129" s="64">
        <v>43527</v>
      </c>
      <c r="B129" s="48">
        <v>1830</v>
      </c>
      <c r="C129" s="61">
        <v>1996</v>
      </c>
      <c r="D129" s="62">
        <v>-168</v>
      </c>
      <c r="E129" s="62">
        <v>314</v>
      </c>
      <c r="F129" s="62">
        <v>1058</v>
      </c>
      <c r="G129" s="63">
        <v>1000</v>
      </c>
      <c r="H129" s="56">
        <v>4368</v>
      </c>
      <c r="I129" s="56">
        <v>-168</v>
      </c>
      <c r="J129" s="56">
        <v>4200</v>
      </c>
      <c r="K129" s="48">
        <v>4054</v>
      </c>
      <c r="L129" s="48">
        <v>146</v>
      </c>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row>
    <row r="130" spans="1:56" x14ac:dyDescent="0.25">
      <c r="A130" s="64">
        <v>43528</v>
      </c>
      <c r="B130" s="48">
        <v>1830</v>
      </c>
      <c r="C130" s="61">
        <v>1996</v>
      </c>
      <c r="D130" s="62">
        <v>76</v>
      </c>
      <c r="E130" s="62">
        <v>30</v>
      </c>
      <c r="F130" s="62">
        <v>1058</v>
      </c>
      <c r="G130" s="63">
        <v>1000</v>
      </c>
      <c r="H130" s="56">
        <v>4160</v>
      </c>
      <c r="I130" s="56">
        <v>0</v>
      </c>
      <c r="J130" s="56">
        <v>4160</v>
      </c>
      <c r="K130" s="48">
        <v>4054</v>
      </c>
      <c r="L130" s="48">
        <v>106</v>
      </c>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row>
    <row r="131" spans="1:56" x14ac:dyDescent="0.25">
      <c r="A131" s="64">
        <v>43529</v>
      </c>
      <c r="B131" s="48">
        <v>1830</v>
      </c>
      <c r="C131" s="61">
        <v>1996</v>
      </c>
      <c r="D131" s="62">
        <v>-276</v>
      </c>
      <c r="E131" s="62">
        <v>-412</v>
      </c>
      <c r="F131" s="62">
        <v>1058</v>
      </c>
      <c r="G131" s="63">
        <v>1000</v>
      </c>
      <c r="H131" s="56">
        <v>4054</v>
      </c>
      <c r="I131" s="56">
        <v>-688</v>
      </c>
      <c r="J131" s="56">
        <v>3366</v>
      </c>
      <c r="K131" s="48">
        <v>4054</v>
      </c>
      <c r="L131" s="48">
        <v>-688</v>
      </c>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row>
    <row r="132" spans="1:56" x14ac:dyDescent="0.25">
      <c r="A132" s="64">
        <v>43530</v>
      </c>
      <c r="B132" s="48">
        <v>1830</v>
      </c>
      <c r="C132" s="61">
        <v>1996</v>
      </c>
      <c r="D132" s="62">
        <v>-20</v>
      </c>
      <c r="E132" s="62">
        <v>268</v>
      </c>
      <c r="F132" s="62">
        <v>1058</v>
      </c>
      <c r="G132" s="63">
        <v>1000</v>
      </c>
      <c r="H132" s="56">
        <v>4322</v>
      </c>
      <c r="I132" s="56">
        <v>-20</v>
      </c>
      <c r="J132" s="56">
        <v>4302</v>
      </c>
      <c r="K132" s="48">
        <v>4054</v>
      </c>
      <c r="L132" s="48">
        <v>248</v>
      </c>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row>
    <row r="133" spans="1:56" x14ac:dyDescent="0.25">
      <c r="A133" s="64">
        <v>43531</v>
      </c>
      <c r="B133" s="65">
        <v>1900</v>
      </c>
      <c r="C133" s="61">
        <v>1996</v>
      </c>
      <c r="D133" s="62">
        <v>-442</v>
      </c>
      <c r="E133" s="62">
        <v>-354</v>
      </c>
      <c r="F133" s="62">
        <v>1058</v>
      </c>
      <c r="G133" s="63">
        <v>1000</v>
      </c>
      <c r="H133" s="56">
        <v>4054</v>
      </c>
      <c r="I133" s="56">
        <v>-796</v>
      </c>
      <c r="J133" s="56">
        <v>3258</v>
      </c>
      <c r="K133" s="48">
        <v>4054</v>
      </c>
      <c r="L133" s="48">
        <v>-796</v>
      </c>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row>
    <row r="134" spans="1:56" x14ac:dyDescent="0.25">
      <c r="A134" s="64">
        <v>43532</v>
      </c>
      <c r="B134" s="48">
        <v>1830</v>
      </c>
      <c r="C134" s="61">
        <v>1996</v>
      </c>
      <c r="D134" s="62">
        <v>82</v>
      </c>
      <c r="E134" s="62">
        <v>502</v>
      </c>
      <c r="F134" s="62">
        <v>1058</v>
      </c>
      <c r="G134" s="63">
        <v>994</v>
      </c>
      <c r="H134" s="56">
        <v>4632</v>
      </c>
      <c r="I134" s="56">
        <v>0</v>
      </c>
      <c r="J134" s="56">
        <v>4632</v>
      </c>
      <c r="K134" s="48">
        <v>4048</v>
      </c>
      <c r="L134" s="48">
        <v>584</v>
      </c>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row>
    <row r="135" spans="1:56" x14ac:dyDescent="0.25">
      <c r="A135" s="64">
        <v>43533</v>
      </c>
      <c r="B135" s="48">
        <v>1900</v>
      </c>
      <c r="C135" s="61">
        <v>1996</v>
      </c>
      <c r="D135" s="62">
        <v>-456</v>
      </c>
      <c r="E135" s="62">
        <v>-536</v>
      </c>
      <c r="F135" s="62">
        <v>1058</v>
      </c>
      <c r="G135" s="63">
        <v>986</v>
      </c>
      <c r="H135" s="56">
        <v>4040</v>
      </c>
      <c r="I135" s="56">
        <v>-992</v>
      </c>
      <c r="J135" s="56">
        <v>3048</v>
      </c>
      <c r="K135" s="48">
        <v>4040</v>
      </c>
      <c r="L135" s="48">
        <v>-992</v>
      </c>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row>
    <row r="136" spans="1:56" x14ac:dyDescent="0.25">
      <c r="A136" s="64">
        <v>43534</v>
      </c>
      <c r="B136" s="65">
        <v>1900</v>
      </c>
      <c r="C136" s="61">
        <v>1996</v>
      </c>
      <c r="D136" s="62">
        <v>82</v>
      </c>
      <c r="E136" s="62">
        <v>504</v>
      </c>
      <c r="F136" s="62">
        <v>1058</v>
      </c>
      <c r="G136" s="63">
        <v>1000</v>
      </c>
      <c r="H136" s="56">
        <v>4640</v>
      </c>
      <c r="I136" s="56">
        <v>0</v>
      </c>
      <c r="J136" s="56">
        <v>4640</v>
      </c>
      <c r="K136" s="48">
        <v>4054</v>
      </c>
      <c r="L136" s="48">
        <v>586</v>
      </c>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row>
    <row r="137" spans="1:56" x14ac:dyDescent="0.25">
      <c r="A137" s="64">
        <v>43535</v>
      </c>
      <c r="B137" s="48">
        <v>1830</v>
      </c>
      <c r="C137" s="61">
        <v>1998</v>
      </c>
      <c r="D137" s="62">
        <v>82</v>
      </c>
      <c r="E137" s="62">
        <v>504</v>
      </c>
      <c r="F137" s="62">
        <v>1058</v>
      </c>
      <c r="G137" s="63">
        <v>1000</v>
      </c>
      <c r="H137" s="56">
        <v>4642</v>
      </c>
      <c r="I137" s="56">
        <v>0</v>
      </c>
      <c r="J137" s="56">
        <v>4642</v>
      </c>
      <c r="K137" s="48">
        <v>4056</v>
      </c>
      <c r="L137" s="48">
        <v>586</v>
      </c>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row>
    <row r="138" spans="1:56" x14ac:dyDescent="0.25">
      <c r="A138" s="64">
        <v>43536</v>
      </c>
      <c r="B138" s="48">
        <v>1900</v>
      </c>
      <c r="C138" s="61">
        <v>1996</v>
      </c>
      <c r="D138" s="62">
        <v>82</v>
      </c>
      <c r="E138" s="62">
        <v>504</v>
      </c>
      <c r="F138" s="62">
        <v>1058</v>
      </c>
      <c r="G138" s="63">
        <v>1000</v>
      </c>
      <c r="H138" s="56">
        <v>4640</v>
      </c>
      <c r="I138" s="56">
        <v>0</v>
      </c>
      <c r="J138" s="56">
        <v>4640</v>
      </c>
      <c r="K138" s="48">
        <v>4054</v>
      </c>
      <c r="L138" s="48">
        <v>586</v>
      </c>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row>
    <row r="139" spans="1:56" x14ac:dyDescent="0.25">
      <c r="A139" s="64">
        <v>43537</v>
      </c>
      <c r="B139" s="65">
        <v>1900</v>
      </c>
      <c r="C139" s="61">
        <v>1998</v>
      </c>
      <c r="D139" s="62">
        <v>82</v>
      </c>
      <c r="E139" s="62">
        <v>504</v>
      </c>
      <c r="F139" s="62">
        <v>1058</v>
      </c>
      <c r="G139" s="63">
        <v>1000</v>
      </c>
      <c r="H139" s="56">
        <v>4642</v>
      </c>
      <c r="I139" s="56">
        <v>0</v>
      </c>
      <c r="J139" s="56">
        <v>4642</v>
      </c>
      <c r="K139" s="48">
        <v>4056</v>
      </c>
      <c r="L139" s="48">
        <v>586</v>
      </c>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row>
    <row r="140" spans="1:56" x14ac:dyDescent="0.25">
      <c r="A140" s="64">
        <v>43538</v>
      </c>
      <c r="B140" s="48">
        <v>1900</v>
      </c>
      <c r="C140" s="61">
        <v>1998</v>
      </c>
      <c r="D140" s="62">
        <v>-370</v>
      </c>
      <c r="E140" s="62">
        <v>0</v>
      </c>
      <c r="F140" s="62">
        <v>1058</v>
      </c>
      <c r="G140" s="63">
        <v>1000</v>
      </c>
      <c r="H140" s="56">
        <v>4056</v>
      </c>
      <c r="I140" s="56">
        <v>-370</v>
      </c>
      <c r="J140" s="56">
        <v>3686</v>
      </c>
      <c r="K140" s="48">
        <v>4056</v>
      </c>
      <c r="L140" s="48">
        <v>-370</v>
      </c>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row>
    <row r="141" spans="1:56" x14ac:dyDescent="0.25">
      <c r="A141" s="64">
        <v>43539</v>
      </c>
      <c r="B141" s="48">
        <v>1900</v>
      </c>
      <c r="C141" s="61">
        <v>1996</v>
      </c>
      <c r="D141" s="62">
        <v>-456</v>
      </c>
      <c r="E141" s="62">
        <v>-476</v>
      </c>
      <c r="F141" s="62">
        <v>1058</v>
      </c>
      <c r="G141" s="63">
        <v>1000</v>
      </c>
      <c r="H141" s="56">
        <v>4054</v>
      </c>
      <c r="I141" s="56">
        <v>-932</v>
      </c>
      <c r="J141" s="56">
        <v>3122</v>
      </c>
      <c r="K141" s="48">
        <v>4054</v>
      </c>
      <c r="L141" s="48">
        <v>-932</v>
      </c>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row>
    <row r="142" spans="1:56" x14ac:dyDescent="0.25">
      <c r="A142" s="64">
        <v>43540</v>
      </c>
      <c r="B142" s="48">
        <v>1900</v>
      </c>
      <c r="C142" s="61">
        <v>1996</v>
      </c>
      <c r="D142" s="62">
        <v>-32</v>
      </c>
      <c r="E142" s="62">
        <v>0</v>
      </c>
      <c r="F142" s="62">
        <v>1058</v>
      </c>
      <c r="G142" s="63">
        <v>1000</v>
      </c>
      <c r="H142" s="56">
        <v>4054</v>
      </c>
      <c r="I142" s="56">
        <v>-32</v>
      </c>
      <c r="J142" s="56">
        <v>4022</v>
      </c>
      <c r="K142" s="48">
        <v>4054</v>
      </c>
      <c r="L142" s="48">
        <v>-32</v>
      </c>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row>
    <row r="143" spans="1:56" x14ac:dyDescent="0.25">
      <c r="A143" s="64">
        <v>43541</v>
      </c>
      <c r="B143" s="65">
        <v>1900</v>
      </c>
      <c r="C143" s="61">
        <v>1996</v>
      </c>
      <c r="D143" s="62">
        <v>80</v>
      </c>
      <c r="E143" s="62">
        <v>438</v>
      </c>
      <c r="F143" s="62">
        <v>1058</v>
      </c>
      <c r="G143" s="63">
        <v>968</v>
      </c>
      <c r="H143" s="56">
        <v>4540</v>
      </c>
      <c r="I143" s="56">
        <v>0</v>
      </c>
      <c r="J143" s="56">
        <v>4540</v>
      </c>
      <c r="K143" s="48">
        <v>4022</v>
      </c>
      <c r="L143" s="48">
        <v>518</v>
      </c>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row>
    <row r="144" spans="1:56" x14ac:dyDescent="0.25">
      <c r="A144" s="64">
        <v>43542</v>
      </c>
      <c r="B144" s="48">
        <v>1900</v>
      </c>
      <c r="C144" s="61">
        <v>1998</v>
      </c>
      <c r="D144" s="62">
        <v>160</v>
      </c>
      <c r="E144" s="62">
        <v>140</v>
      </c>
      <c r="F144" s="62">
        <v>1058</v>
      </c>
      <c r="G144" s="63">
        <v>704</v>
      </c>
      <c r="H144" s="56">
        <v>4060</v>
      </c>
      <c r="I144" s="56">
        <v>0</v>
      </c>
      <c r="J144" s="56">
        <v>4060</v>
      </c>
      <c r="K144" s="48">
        <v>3760</v>
      </c>
      <c r="L144" s="48">
        <v>300</v>
      </c>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row>
    <row r="145" spans="1:56" x14ac:dyDescent="0.25">
      <c r="A145" s="64">
        <v>43543</v>
      </c>
      <c r="B145" s="48">
        <v>1900</v>
      </c>
      <c r="C145" s="61">
        <v>1998</v>
      </c>
      <c r="D145" s="62">
        <v>-456</v>
      </c>
      <c r="E145" s="62">
        <v>-148</v>
      </c>
      <c r="F145" s="62">
        <v>1058</v>
      </c>
      <c r="G145" s="63">
        <v>820</v>
      </c>
      <c r="H145" s="56">
        <v>3876</v>
      </c>
      <c r="I145" s="56">
        <v>-604</v>
      </c>
      <c r="J145" s="56">
        <v>3272</v>
      </c>
      <c r="K145" s="48">
        <v>3876</v>
      </c>
      <c r="L145" s="48">
        <v>-604</v>
      </c>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row>
    <row r="146" spans="1:56" x14ac:dyDescent="0.25">
      <c r="A146" s="64">
        <v>43544</v>
      </c>
      <c r="B146" s="48">
        <v>1900</v>
      </c>
      <c r="C146" s="61">
        <v>1996</v>
      </c>
      <c r="D146" s="62">
        <v>94</v>
      </c>
      <c r="E146" s="62">
        <v>84</v>
      </c>
      <c r="F146" s="62">
        <v>1058</v>
      </c>
      <c r="G146" s="63">
        <v>748</v>
      </c>
      <c r="H146" s="56">
        <v>3980</v>
      </c>
      <c r="I146" s="56">
        <v>0</v>
      </c>
      <c r="J146" s="56">
        <v>3980</v>
      </c>
      <c r="K146" s="48">
        <v>3802</v>
      </c>
      <c r="L146" s="48">
        <v>178</v>
      </c>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row>
    <row r="147" spans="1:56" x14ac:dyDescent="0.25">
      <c r="A147" s="64">
        <v>43545</v>
      </c>
      <c r="B147" s="48">
        <v>1900</v>
      </c>
      <c r="C147" s="61">
        <v>1996</v>
      </c>
      <c r="D147" s="62">
        <v>-438</v>
      </c>
      <c r="E147" s="62">
        <v>152</v>
      </c>
      <c r="F147" s="62">
        <v>1058</v>
      </c>
      <c r="G147" s="63">
        <v>748</v>
      </c>
      <c r="H147" s="56">
        <v>3954</v>
      </c>
      <c r="I147" s="56">
        <v>-438</v>
      </c>
      <c r="J147" s="56">
        <v>3516</v>
      </c>
      <c r="K147" s="48">
        <v>3802</v>
      </c>
      <c r="L147" s="48">
        <v>-286</v>
      </c>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row>
    <row r="148" spans="1:56" x14ac:dyDescent="0.25">
      <c r="A148" s="64">
        <v>43546</v>
      </c>
      <c r="B148" s="48">
        <v>1900</v>
      </c>
      <c r="C148" s="61">
        <v>1996</v>
      </c>
      <c r="D148" s="62">
        <v>-156</v>
      </c>
      <c r="E148" s="62">
        <v>0</v>
      </c>
      <c r="F148" s="62">
        <v>1058</v>
      </c>
      <c r="G148" s="63">
        <v>748</v>
      </c>
      <c r="H148" s="56">
        <v>3802</v>
      </c>
      <c r="I148" s="56">
        <v>-156</v>
      </c>
      <c r="J148" s="56">
        <v>3646</v>
      </c>
      <c r="K148" s="48">
        <v>3802</v>
      </c>
      <c r="L148" s="48">
        <v>-156</v>
      </c>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row>
    <row r="149" spans="1:56" x14ac:dyDescent="0.25">
      <c r="A149" s="64">
        <v>43547</v>
      </c>
      <c r="B149" s="48">
        <v>1900</v>
      </c>
      <c r="C149" s="61">
        <v>1996</v>
      </c>
      <c r="D149" s="62">
        <v>-456</v>
      </c>
      <c r="E149" s="62">
        <v>-536</v>
      </c>
      <c r="F149" s="62">
        <v>1058</v>
      </c>
      <c r="G149" s="63">
        <v>1000</v>
      </c>
      <c r="H149" s="56">
        <v>4054</v>
      </c>
      <c r="I149" s="56">
        <v>-992</v>
      </c>
      <c r="J149" s="56">
        <v>3062</v>
      </c>
      <c r="K149" s="48">
        <v>4054</v>
      </c>
      <c r="L149" s="48">
        <v>-992</v>
      </c>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row>
    <row r="150" spans="1:56" x14ac:dyDescent="0.25">
      <c r="A150" s="64">
        <v>43548</v>
      </c>
      <c r="B150" s="48">
        <v>1930</v>
      </c>
      <c r="C150" s="61">
        <v>1996</v>
      </c>
      <c r="D150" s="62">
        <v>-392</v>
      </c>
      <c r="E150" s="62">
        <v>-56</v>
      </c>
      <c r="F150" s="62">
        <v>1058</v>
      </c>
      <c r="G150" s="63">
        <v>748</v>
      </c>
      <c r="H150" s="56">
        <v>3802</v>
      </c>
      <c r="I150" s="56">
        <v>-448</v>
      </c>
      <c r="J150" s="56">
        <v>3354</v>
      </c>
      <c r="K150" s="48">
        <v>3802</v>
      </c>
      <c r="L150" s="48">
        <v>-448</v>
      </c>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row>
    <row r="151" spans="1:56" x14ac:dyDescent="0.25">
      <c r="A151" s="64">
        <v>43549</v>
      </c>
      <c r="B151" s="48">
        <v>1930</v>
      </c>
      <c r="C151" s="61">
        <v>1998</v>
      </c>
      <c r="D151" s="62">
        <v>-456</v>
      </c>
      <c r="E151" s="62">
        <v>-536</v>
      </c>
      <c r="F151" s="62">
        <v>1058</v>
      </c>
      <c r="G151" s="63">
        <v>1000</v>
      </c>
      <c r="H151" s="56">
        <v>4056</v>
      </c>
      <c r="I151" s="56">
        <v>-992</v>
      </c>
      <c r="J151" s="56">
        <v>3064</v>
      </c>
      <c r="K151" s="48">
        <v>4056</v>
      </c>
      <c r="L151" s="48">
        <v>-992</v>
      </c>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row>
    <row r="152" spans="1:56" x14ac:dyDescent="0.25">
      <c r="A152" s="64">
        <v>43550</v>
      </c>
      <c r="B152" s="48">
        <v>1930</v>
      </c>
      <c r="C152" s="61">
        <v>1998</v>
      </c>
      <c r="D152" s="62">
        <v>-456</v>
      </c>
      <c r="E152" s="62">
        <v>-536</v>
      </c>
      <c r="F152" s="62">
        <v>1058</v>
      </c>
      <c r="G152" s="63">
        <v>750</v>
      </c>
      <c r="H152" s="56">
        <v>3806</v>
      </c>
      <c r="I152" s="56">
        <v>-992</v>
      </c>
      <c r="J152" s="56">
        <v>2814</v>
      </c>
      <c r="K152" s="48">
        <v>3806</v>
      </c>
      <c r="L152" s="48">
        <v>-992</v>
      </c>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row>
    <row r="153" spans="1:56" x14ac:dyDescent="0.25">
      <c r="A153" s="64">
        <v>43551</v>
      </c>
      <c r="B153" s="48">
        <v>1930</v>
      </c>
      <c r="C153" s="61">
        <v>1998</v>
      </c>
      <c r="D153" s="62">
        <v>-456</v>
      </c>
      <c r="E153" s="62">
        <v>-536</v>
      </c>
      <c r="F153" s="62">
        <v>1058</v>
      </c>
      <c r="G153" s="63">
        <v>750</v>
      </c>
      <c r="H153" s="56">
        <v>3806</v>
      </c>
      <c r="I153" s="56">
        <v>-992</v>
      </c>
      <c r="J153" s="56">
        <v>2814</v>
      </c>
      <c r="K153" s="48">
        <v>3806</v>
      </c>
      <c r="L153" s="48">
        <v>-992</v>
      </c>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row>
    <row r="154" spans="1:56" x14ac:dyDescent="0.25">
      <c r="A154" s="64">
        <v>43552</v>
      </c>
      <c r="B154" s="48">
        <v>1930</v>
      </c>
      <c r="C154" s="61">
        <v>1998</v>
      </c>
      <c r="D154" s="62">
        <v>-454</v>
      </c>
      <c r="E154" s="62">
        <v>-486</v>
      </c>
      <c r="F154" s="62">
        <v>1058</v>
      </c>
      <c r="G154" s="63">
        <v>750</v>
      </c>
      <c r="H154" s="56">
        <v>3806</v>
      </c>
      <c r="I154" s="56">
        <v>-940</v>
      </c>
      <c r="J154" s="56">
        <v>2866</v>
      </c>
      <c r="K154" s="48">
        <v>3806</v>
      </c>
      <c r="L154" s="48">
        <v>-940</v>
      </c>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row>
    <row r="155" spans="1:56" x14ac:dyDescent="0.25">
      <c r="A155" s="64">
        <v>43553</v>
      </c>
      <c r="B155" s="48">
        <v>1930</v>
      </c>
      <c r="C155" s="61">
        <v>1996</v>
      </c>
      <c r="D155" s="62">
        <v>-456</v>
      </c>
      <c r="E155" s="62">
        <v>-238</v>
      </c>
      <c r="F155" s="62">
        <v>1058</v>
      </c>
      <c r="G155" s="63">
        <v>750</v>
      </c>
      <c r="H155" s="56">
        <v>3804</v>
      </c>
      <c r="I155" s="56">
        <v>-694</v>
      </c>
      <c r="J155" s="56">
        <v>3110</v>
      </c>
      <c r="K155" s="48">
        <v>3804</v>
      </c>
      <c r="L155" s="48">
        <v>-694</v>
      </c>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row>
    <row r="156" spans="1:56" x14ac:dyDescent="0.25">
      <c r="A156" s="64">
        <v>43554</v>
      </c>
      <c r="B156" s="48">
        <v>1930</v>
      </c>
      <c r="C156" s="61">
        <v>1996</v>
      </c>
      <c r="D156" s="62">
        <v>-248</v>
      </c>
      <c r="E156" s="62">
        <v>0</v>
      </c>
      <c r="F156" s="62">
        <v>1058</v>
      </c>
      <c r="G156" s="63">
        <v>750</v>
      </c>
      <c r="H156" s="56">
        <v>3804</v>
      </c>
      <c r="I156" s="56">
        <v>-248</v>
      </c>
      <c r="J156" s="56">
        <v>3556</v>
      </c>
      <c r="K156" s="48">
        <v>3804</v>
      </c>
      <c r="L156" s="48">
        <v>-248</v>
      </c>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row>
    <row r="157" spans="1:56" ht="15.75" thickBot="1" x14ac:dyDescent="0.3">
      <c r="A157" s="64">
        <v>43555</v>
      </c>
      <c r="B157" s="48">
        <v>1930</v>
      </c>
      <c r="C157" s="66">
        <v>1994</v>
      </c>
      <c r="D157" s="67">
        <v>-264</v>
      </c>
      <c r="E157" s="67">
        <v>-6</v>
      </c>
      <c r="F157" s="67">
        <v>1058</v>
      </c>
      <c r="G157" s="68">
        <v>966</v>
      </c>
      <c r="H157" s="56">
        <v>4018</v>
      </c>
      <c r="I157" s="56">
        <v>-270</v>
      </c>
      <c r="J157" s="56">
        <v>3748</v>
      </c>
      <c r="K157" s="48">
        <v>4018</v>
      </c>
      <c r="L157" s="48">
        <v>-270</v>
      </c>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row>
    <row r="158" spans="1:56"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row>
    <row r="159" spans="1:56"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row>
    <row r="160" spans="1:56" x14ac:dyDescent="0.2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row>
  </sheetData>
  <pageMargins left="0.7" right="0.7" top="0.75" bottom="0.75"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L159"/>
  <sheetViews>
    <sheetView zoomScale="80" zoomScaleNormal="80" workbookViewId="0"/>
  </sheetViews>
  <sheetFormatPr defaultRowHeight="15" x14ac:dyDescent="0.25"/>
  <cols>
    <col min="1" max="1" width="11.140625" customWidth="1"/>
  </cols>
  <sheetData>
    <row r="1" spans="1:38" s="91" customFormat="1" ht="18.75" x14ac:dyDescent="0.3">
      <c r="A1" s="91" t="s">
        <v>333</v>
      </c>
    </row>
    <row r="2" spans="1:38" ht="15.75" thickBot="1" x14ac:dyDescent="0.3">
      <c r="A2" s="48"/>
      <c r="B2" s="48"/>
      <c r="C2" s="48"/>
      <c r="D2" s="48"/>
      <c r="E2" s="48"/>
      <c r="F2" s="48"/>
      <c r="G2" s="48"/>
      <c r="H2" s="48"/>
      <c r="I2" s="48"/>
      <c r="J2" s="49">
        <v>1990.5319148936171</v>
      </c>
      <c r="K2" s="50" t="s">
        <v>257</v>
      </c>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row>
    <row r="3" spans="1:38" ht="120" x14ac:dyDescent="0.25">
      <c r="A3" s="51" t="s">
        <v>9</v>
      </c>
      <c r="B3" s="51" t="s">
        <v>216</v>
      </c>
      <c r="C3" s="52" t="s">
        <v>258</v>
      </c>
      <c r="D3" s="53" t="s">
        <v>259</v>
      </c>
      <c r="E3" s="53" t="s">
        <v>260</v>
      </c>
      <c r="F3" s="53" t="s">
        <v>261</v>
      </c>
      <c r="G3" s="54" t="s">
        <v>262</v>
      </c>
      <c r="H3" s="51" t="s">
        <v>263</v>
      </c>
      <c r="I3" s="51" t="s">
        <v>264</v>
      </c>
      <c r="J3" s="51" t="s">
        <v>265</v>
      </c>
      <c r="K3" s="51" t="s">
        <v>266</v>
      </c>
      <c r="L3" s="51" t="s">
        <v>267</v>
      </c>
      <c r="M3" s="48"/>
      <c r="N3" s="48"/>
      <c r="O3" s="48"/>
      <c r="P3" s="48"/>
      <c r="Q3" s="48"/>
      <c r="R3" s="48"/>
      <c r="S3" s="48"/>
      <c r="T3" s="48"/>
      <c r="U3" s="48"/>
      <c r="V3" s="48"/>
      <c r="W3" s="48"/>
      <c r="X3" s="48"/>
      <c r="Y3" s="48"/>
      <c r="Z3" s="48"/>
      <c r="AA3" s="48"/>
      <c r="AB3" s="48"/>
      <c r="AC3" s="48"/>
      <c r="AD3" s="48"/>
      <c r="AE3" s="48"/>
      <c r="AF3" s="48"/>
      <c r="AG3" s="48"/>
      <c r="AH3" s="48"/>
      <c r="AI3" s="48"/>
      <c r="AJ3" s="48"/>
      <c r="AK3" s="48"/>
      <c r="AL3" s="48"/>
    </row>
    <row r="4" spans="1:38" x14ac:dyDescent="0.25">
      <c r="A4" s="55">
        <v>43402</v>
      </c>
      <c r="B4" s="56">
        <v>1800</v>
      </c>
      <c r="C4" s="57">
        <v>504</v>
      </c>
      <c r="D4" s="58">
        <v>270</v>
      </c>
      <c r="E4" s="58">
        <v>90</v>
      </c>
      <c r="F4" s="58">
        <v>1058</v>
      </c>
      <c r="G4" s="59">
        <v>0</v>
      </c>
      <c r="H4" s="56">
        <v>1922</v>
      </c>
      <c r="I4" s="56">
        <v>0</v>
      </c>
      <c r="J4" s="56">
        <v>1922</v>
      </c>
      <c r="K4" s="48">
        <v>1562</v>
      </c>
      <c r="L4" s="48">
        <v>360</v>
      </c>
      <c r="M4" s="48"/>
      <c r="N4" s="48"/>
      <c r="O4" s="48"/>
      <c r="P4" s="48"/>
      <c r="Q4" s="48"/>
      <c r="R4" s="48"/>
      <c r="S4" s="48"/>
      <c r="T4" s="48"/>
      <c r="U4" s="48"/>
      <c r="V4" s="48"/>
      <c r="W4" s="48"/>
      <c r="X4" s="48"/>
      <c r="Y4" s="48"/>
      <c r="Z4" s="48"/>
      <c r="AA4" s="48"/>
      <c r="AB4" s="48"/>
      <c r="AC4" s="48"/>
      <c r="AD4" s="48"/>
      <c r="AE4" s="48"/>
      <c r="AF4" s="48"/>
      <c r="AG4" s="48"/>
      <c r="AH4" s="48"/>
      <c r="AI4" s="48"/>
      <c r="AJ4" s="48"/>
      <c r="AK4" s="48"/>
      <c r="AL4" s="48"/>
    </row>
    <row r="5" spans="1:38" x14ac:dyDescent="0.25">
      <c r="A5" s="55">
        <v>43403</v>
      </c>
      <c r="B5" s="56">
        <v>1800</v>
      </c>
      <c r="C5" s="57">
        <v>1998</v>
      </c>
      <c r="D5" s="58">
        <v>-414</v>
      </c>
      <c r="E5" s="58">
        <v>-536</v>
      </c>
      <c r="F5" s="58">
        <v>980</v>
      </c>
      <c r="G5" s="59">
        <v>0</v>
      </c>
      <c r="H5" s="56">
        <v>2978</v>
      </c>
      <c r="I5" s="56">
        <v>-950</v>
      </c>
      <c r="J5" s="56">
        <v>2028</v>
      </c>
      <c r="K5" s="48">
        <v>2978</v>
      </c>
      <c r="L5" s="48">
        <v>-950</v>
      </c>
      <c r="M5" s="48"/>
      <c r="N5" s="48"/>
      <c r="O5" s="48"/>
      <c r="P5" s="48"/>
      <c r="Q5" s="48"/>
      <c r="R5" s="48"/>
      <c r="S5" s="48"/>
      <c r="T5" s="48"/>
      <c r="U5" s="48"/>
      <c r="V5" s="48"/>
      <c r="W5" s="48"/>
      <c r="X5" s="48"/>
      <c r="Y5" s="48"/>
      <c r="Z5" s="48"/>
      <c r="AA5" s="48"/>
      <c r="AB5" s="48"/>
      <c r="AC5" s="48"/>
      <c r="AD5" s="48"/>
      <c r="AE5" s="48"/>
      <c r="AF5" s="48"/>
      <c r="AG5" s="48"/>
      <c r="AH5" s="48"/>
      <c r="AI5" s="48"/>
      <c r="AJ5" s="48"/>
      <c r="AK5" s="48"/>
      <c r="AL5" s="48"/>
    </row>
    <row r="6" spans="1:38" x14ac:dyDescent="0.25">
      <c r="A6" s="55">
        <v>43404</v>
      </c>
      <c r="B6" s="56">
        <v>1730</v>
      </c>
      <c r="C6" s="57">
        <v>1998</v>
      </c>
      <c r="D6" s="58">
        <v>-414</v>
      </c>
      <c r="E6" s="58">
        <v>-536</v>
      </c>
      <c r="F6" s="58">
        <v>1058</v>
      </c>
      <c r="G6" s="59">
        <v>0</v>
      </c>
      <c r="H6" s="56">
        <v>3056</v>
      </c>
      <c r="I6" s="56">
        <v>-950</v>
      </c>
      <c r="J6" s="56">
        <v>2106</v>
      </c>
      <c r="K6" s="48">
        <v>3056</v>
      </c>
      <c r="L6" s="48">
        <v>-950</v>
      </c>
      <c r="M6" s="48"/>
      <c r="N6" s="48"/>
      <c r="O6" s="48"/>
      <c r="P6" s="48"/>
      <c r="Q6" s="48"/>
      <c r="R6" s="48"/>
      <c r="S6" s="48"/>
      <c r="T6" s="48"/>
      <c r="U6" s="48"/>
      <c r="V6" s="48"/>
      <c r="W6" s="48"/>
      <c r="X6" s="48"/>
      <c r="Y6" s="48"/>
      <c r="Z6" s="48"/>
      <c r="AA6" s="48"/>
      <c r="AB6" s="48"/>
      <c r="AC6" s="48"/>
      <c r="AD6" s="48"/>
      <c r="AE6" s="48"/>
      <c r="AF6" s="48"/>
      <c r="AG6" s="48"/>
      <c r="AH6" s="48"/>
      <c r="AI6" s="48"/>
      <c r="AJ6" s="48"/>
      <c r="AK6" s="48"/>
      <c r="AL6" s="48"/>
    </row>
    <row r="7" spans="1:38" x14ac:dyDescent="0.25">
      <c r="A7" s="55">
        <v>43405</v>
      </c>
      <c r="B7" s="56">
        <v>1800</v>
      </c>
      <c r="C7" s="57">
        <v>1998</v>
      </c>
      <c r="D7" s="58">
        <v>-456</v>
      </c>
      <c r="E7" s="58">
        <v>-536</v>
      </c>
      <c r="F7" s="58">
        <v>1058</v>
      </c>
      <c r="G7" s="59">
        <v>0</v>
      </c>
      <c r="H7" s="56">
        <v>3056</v>
      </c>
      <c r="I7" s="56">
        <v>-992</v>
      </c>
      <c r="J7" s="56">
        <v>2064</v>
      </c>
      <c r="K7" s="48">
        <v>3056</v>
      </c>
      <c r="L7" s="48">
        <v>-992</v>
      </c>
      <c r="M7" s="48"/>
      <c r="N7" s="48"/>
      <c r="O7" s="48"/>
      <c r="P7" s="48"/>
      <c r="Q7" s="48"/>
      <c r="R7" s="48"/>
      <c r="S7" s="48"/>
      <c r="T7" s="48"/>
      <c r="U7" s="48"/>
      <c r="V7" s="48"/>
      <c r="W7" s="48"/>
      <c r="X7" s="48"/>
      <c r="Y7" s="48"/>
      <c r="Z7" s="48"/>
      <c r="AA7" s="48"/>
      <c r="AB7" s="48"/>
      <c r="AC7" s="48"/>
      <c r="AD7" s="48"/>
      <c r="AE7" s="48"/>
      <c r="AF7" s="48"/>
      <c r="AG7" s="48"/>
      <c r="AH7" s="48"/>
      <c r="AI7" s="48"/>
      <c r="AJ7" s="48"/>
      <c r="AK7" s="48"/>
      <c r="AL7" s="48"/>
    </row>
    <row r="8" spans="1:38" x14ac:dyDescent="0.25">
      <c r="A8" s="55">
        <v>43406</v>
      </c>
      <c r="B8" s="56">
        <v>1730</v>
      </c>
      <c r="C8" s="57">
        <v>1998</v>
      </c>
      <c r="D8" s="58">
        <v>134</v>
      </c>
      <c r="E8" s="58">
        <v>504</v>
      </c>
      <c r="F8" s="58">
        <v>764</v>
      </c>
      <c r="G8" s="59">
        <v>0</v>
      </c>
      <c r="H8" s="56">
        <v>3400</v>
      </c>
      <c r="I8" s="56">
        <v>0</v>
      </c>
      <c r="J8" s="56">
        <v>3400</v>
      </c>
      <c r="K8" s="48">
        <v>2762</v>
      </c>
      <c r="L8" s="48">
        <v>638</v>
      </c>
      <c r="M8" s="48"/>
      <c r="N8" s="48"/>
      <c r="O8" s="48"/>
      <c r="P8" s="48"/>
      <c r="Q8" s="48"/>
      <c r="R8" s="48"/>
      <c r="S8" s="48"/>
      <c r="T8" s="48"/>
      <c r="U8" s="48"/>
      <c r="V8" s="48"/>
      <c r="W8" s="48"/>
      <c r="X8" s="48"/>
      <c r="Y8" s="48"/>
      <c r="Z8" s="48"/>
      <c r="AA8" s="48"/>
      <c r="AB8" s="48"/>
      <c r="AC8" s="48"/>
      <c r="AD8" s="48"/>
      <c r="AE8" s="48"/>
      <c r="AF8" s="48"/>
      <c r="AG8" s="48"/>
      <c r="AH8" s="48"/>
      <c r="AI8" s="48"/>
      <c r="AJ8" s="48"/>
      <c r="AK8" s="48"/>
      <c r="AL8" s="48"/>
    </row>
    <row r="9" spans="1:38" x14ac:dyDescent="0.25">
      <c r="A9" s="55">
        <v>43407</v>
      </c>
      <c r="B9" s="56">
        <v>1730</v>
      </c>
      <c r="C9" s="57">
        <v>1908</v>
      </c>
      <c r="D9" s="58">
        <v>128</v>
      </c>
      <c r="E9" s="58">
        <v>310</v>
      </c>
      <c r="F9" s="58">
        <v>1052</v>
      </c>
      <c r="G9" s="59">
        <v>0</v>
      </c>
      <c r="H9" s="56">
        <v>3398</v>
      </c>
      <c r="I9" s="56">
        <v>0</v>
      </c>
      <c r="J9" s="56">
        <v>3398</v>
      </c>
      <c r="K9" s="48">
        <v>2960</v>
      </c>
      <c r="L9" s="48">
        <v>438</v>
      </c>
      <c r="M9" s="48"/>
      <c r="N9" s="48"/>
      <c r="O9" s="48"/>
      <c r="P9" s="48"/>
      <c r="Q9" s="48"/>
      <c r="R9" s="48"/>
      <c r="S9" s="48"/>
      <c r="T9" s="48"/>
      <c r="U9" s="48"/>
      <c r="V9" s="48"/>
      <c r="W9" s="48"/>
      <c r="X9" s="48"/>
      <c r="Y9" s="48"/>
      <c r="Z9" s="48"/>
      <c r="AA9" s="48"/>
      <c r="AB9" s="48"/>
      <c r="AC9" s="48"/>
      <c r="AD9" s="48"/>
      <c r="AE9" s="48"/>
      <c r="AF9" s="48"/>
      <c r="AG9" s="48"/>
      <c r="AH9" s="48"/>
      <c r="AI9" s="48"/>
      <c r="AJ9" s="48"/>
      <c r="AK9" s="48"/>
      <c r="AL9" s="48"/>
    </row>
    <row r="10" spans="1:38" x14ac:dyDescent="0.25">
      <c r="A10" s="55">
        <v>43408</v>
      </c>
      <c r="B10" s="60">
        <v>1730</v>
      </c>
      <c r="C10" s="57">
        <v>1998</v>
      </c>
      <c r="D10" s="58">
        <v>-456</v>
      </c>
      <c r="E10" s="58">
        <v>0</v>
      </c>
      <c r="F10" s="58">
        <v>1056</v>
      </c>
      <c r="G10" s="59">
        <v>0</v>
      </c>
      <c r="H10" s="56">
        <v>3054</v>
      </c>
      <c r="I10" s="56">
        <v>-456</v>
      </c>
      <c r="J10" s="56">
        <v>2598</v>
      </c>
      <c r="K10" s="48">
        <v>3054</v>
      </c>
      <c r="L10" s="48">
        <v>-456</v>
      </c>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row>
    <row r="11" spans="1:38" x14ac:dyDescent="0.25">
      <c r="A11" s="55">
        <v>43409</v>
      </c>
      <c r="B11" s="56">
        <v>1730</v>
      </c>
      <c r="C11" s="57">
        <v>2000</v>
      </c>
      <c r="D11" s="58">
        <v>-456</v>
      </c>
      <c r="E11" s="58">
        <v>0</v>
      </c>
      <c r="F11" s="58">
        <v>392</v>
      </c>
      <c r="G11" s="59">
        <v>0</v>
      </c>
      <c r="H11" s="56">
        <v>2392</v>
      </c>
      <c r="I11" s="56">
        <v>-456</v>
      </c>
      <c r="J11" s="56">
        <v>1936</v>
      </c>
      <c r="K11" s="48">
        <v>2392</v>
      </c>
      <c r="L11" s="48">
        <v>-456</v>
      </c>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row>
    <row r="12" spans="1:38" x14ac:dyDescent="0.25">
      <c r="A12" s="55">
        <v>43410</v>
      </c>
      <c r="B12" s="56">
        <v>1730</v>
      </c>
      <c r="C12" s="57">
        <v>1998</v>
      </c>
      <c r="D12" s="58">
        <v>-356</v>
      </c>
      <c r="E12" s="58">
        <v>0</v>
      </c>
      <c r="F12" s="58">
        <v>406</v>
      </c>
      <c r="G12" s="59">
        <v>0</v>
      </c>
      <c r="H12" s="56">
        <v>2404</v>
      </c>
      <c r="I12" s="56">
        <v>-356</v>
      </c>
      <c r="J12" s="56">
        <v>2048</v>
      </c>
      <c r="K12" s="48">
        <v>2404</v>
      </c>
      <c r="L12" s="48">
        <v>-356</v>
      </c>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row>
    <row r="13" spans="1:38" x14ac:dyDescent="0.25">
      <c r="A13" s="55">
        <v>43411</v>
      </c>
      <c r="B13" s="56">
        <v>1730</v>
      </c>
      <c r="C13" s="57">
        <v>1998</v>
      </c>
      <c r="D13" s="58">
        <v>-394</v>
      </c>
      <c r="E13" s="58">
        <v>-196</v>
      </c>
      <c r="F13" s="58">
        <v>946</v>
      </c>
      <c r="G13" s="59">
        <v>0</v>
      </c>
      <c r="H13" s="56">
        <v>2944</v>
      </c>
      <c r="I13" s="56">
        <v>-590</v>
      </c>
      <c r="J13" s="56">
        <v>2354</v>
      </c>
      <c r="K13" s="48">
        <v>2944</v>
      </c>
      <c r="L13" s="48">
        <v>-590</v>
      </c>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row>
    <row r="14" spans="1:38" x14ac:dyDescent="0.25">
      <c r="A14" s="55">
        <v>43412</v>
      </c>
      <c r="B14" s="56">
        <v>1730</v>
      </c>
      <c r="C14" s="57">
        <v>1996</v>
      </c>
      <c r="D14" s="58">
        <v>-372</v>
      </c>
      <c r="E14" s="58">
        <v>-338</v>
      </c>
      <c r="F14" s="58">
        <v>0</v>
      </c>
      <c r="G14" s="59">
        <v>0</v>
      </c>
      <c r="H14" s="56">
        <v>1996</v>
      </c>
      <c r="I14" s="56">
        <v>-710</v>
      </c>
      <c r="J14" s="56">
        <v>1286</v>
      </c>
      <c r="K14" s="48">
        <v>1996</v>
      </c>
      <c r="L14" s="48">
        <v>-710</v>
      </c>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row>
    <row r="15" spans="1:38" x14ac:dyDescent="0.25">
      <c r="A15" s="55">
        <v>43413</v>
      </c>
      <c r="B15" s="56">
        <v>1730</v>
      </c>
      <c r="C15" s="57">
        <v>1998</v>
      </c>
      <c r="D15" s="58">
        <v>-74</v>
      </c>
      <c r="E15" s="58">
        <v>-52</v>
      </c>
      <c r="F15" s="58">
        <v>1022</v>
      </c>
      <c r="G15" s="59">
        <v>0</v>
      </c>
      <c r="H15" s="56">
        <v>3020</v>
      </c>
      <c r="I15" s="56">
        <v>-126</v>
      </c>
      <c r="J15" s="56">
        <v>2894</v>
      </c>
      <c r="K15" s="48">
        <v>3020</v>
      </c>
      <c r="L15" s="48">
        <v>-126</v>
      </c>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row>
    <row r="16" spans="1:38" x14ac:dyDescent="0.25">
      <c r="A16" s="55">
        <v>43414</v>
      </c>
      <c r="B16" s="56">
        <v>1800</v>
      </c>
      <c r="C16" s="57">
        <v>1998</v>
      </c>
      <c r="D16" s="58">
        <v>-456</v>
      </c>
      <c r="E16" s="58">
        <v>-536</v>
      </c>
      <c r="F16" s="58">
        <v>910</v>
      </c>
      <c r="G16" s="59">
        <v>0</v>
      </c>
      <c r="H16" s="56">
        <v>2908</v>
      </c>
      <c r="I16" s="56">
        <v>-992</v>
      </c>
      <c r="J16" s="56">
        <v>1916</v>
      </c>
      <c r="K16" s="48">
        <v>2908</v>
      </c>
      <c r="L16" s="48">
        <v>-992</v>
      </c>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row>
    <row r="17" spans="1:38" x14ac:dyDescent="0.25">
      <c r="A17" s="55">
        <v>43415</v>
      </c>
      <c r="B17" s="56">
        <v>1730</v>
      </c>
      <c r="C17" s="57">
        <v>1998</v>
      </c>
      <c r="D17" s="58">
        <v>138</v>
      </c>
      <c r="E17" s="58">
        <v>288</v>
      </c>
      <c r="F17" s="58">
        <v>1014</v>
      </c>
      <c r="G17" s="59">
        <v>0</v>
      </c>
      <c r="H17" s="56">
        <v>3438</v>
      </c>
      <c r="I17" s="56">
        <v>0</v>
      </c>
      <c r="J17" s="56">
        <v>3438</v>
      </c>
      <c r="K17" s="48">
        <v>3012</v>
      </c>
      <c r="L17" s="48">
        <v>426</v>
      </c>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row>
    <row r="18" spans="1:38" x14ac:dyDescent="0.25">
      <c r="A18" s="55">
        <v>43416</v>
      </c>
      <c r="B18" s="56">
        <v>1730</v>
      </c>
      <c r="C18" s="57">
        <v>2000</v>
      </c>
      <c r="D18" s="58">
        <v>-422</v>
      </c>
      <c r="E18" s="58">
        <v>-232</v>
      </c>
      <c r="F18" s="58">
        <v>650</v>
      </c>
      <c r="G18" s="59">
        <v>0</v>
      </c>
      <c r="H18" s="56">
        <v>2650</v>
      </c>
      <c r="I18" s="56">
        <v>-654</v>
      </c>
      <c r="J18" s="56">
        <v>1996</v>
      </c>
      <c r="K18" s="48">
        <v>2650</v>
      </c>
      <c r="L18" s="48">
        <v>-654</v>
      </c>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row>
    <row r="19" spans="1:38" x14ac:dyDescent="0.25">
      <c r="A19" s="55">
        <v>43417</v>
      </c>
      <c r="B19" s="56">
        <v>1800</v>
      </c>
      <c r="C19" s="57">
        <v>1526</v>
      </c>
      <c r="D19" s="58">
        <v>112</v>
      </c>
      <c r="E19" s="58">
        <v>164</v>
      </c>
      <c r="F19" s="58">
        <v>812</v>
      </c>
      <c r="G19" s="59">
        <v>0</v>
      </c>
      <c r="H19" s="56">
        <v>2614</v>
      </c>
      <c r="I19" s="56">
        <v>0</v>
      </c>
      <c r="J19" s="56">
        <v>2614</v>
      </c>
      <c r="K19" s="48">
        <v>2338</v>
      </c>
      <c r="L19" s="48">
        <v>276</v>
      </c>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row>
    <row r="20" spans="1:38" x14ac:dyDescent="0.25">
      <c r="A20" s="55">
        <v>43418</v>
      </c>
      <c r="B20" s="60">
        <v>1730</v>
      </c>
      <c r="C20" s="57">
        <v>2000</v>
      </c>
      <c r="D20" s="58">
        <v>72</v>
      </c>
      <c r="E20" s="58">
        <v>172</v>
      </c>
      <c r="F20" s="58">
        <v>1042</v>
      </c>
      <c r="G20" s="59">
        <v>0</v>
      </c>
      <c r="H20" s="56">
        <v>3286</v>
      </c>
      <c r="I20" s="56">
        <v>0</v>
      </c>
      <c r="J20" s="56">
        <v>3286</v>
      </c>
      <c r="K20" s="48">
        <v>3042</v>
      </c>
      <c r="L20" s="48">
        <v>244</v>
      </c>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row>
    <row r="21" spans="1:38" x14ac:dyDescent="0.25">
      <c r="A21" s="55">
        <v>43419</v>
      </c>
      <c r="B21" s="56">
        <v>1730</v>
      </c>
      <c r="C21" s="57">
        <v>2000</v>
      </c>
      <c r="D21" s="58">
        <v>-394</v>
      </c>
      <c r="E21" s="58">
        <v>-340</v>
      </c>
      <c r="F21" s="58">
        <v>1058</v>
      </c>
      <c r="G21" s="59">
        <v>0</v>
      </c>
      <c r="H21" s="56">
        <v>3058</v>
      </c>
      <c r="I21" s="56">
        <v>-734</v>
      </c>
      <c r="J21" s="56">
        <v>2324</v>
      </c>
      <c r="K21" s="48">
        <v>3058</v>
      </c>
      <c r="L21" s="48">
        <v>-734</v>
      </c>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row>
    <row r="22" spans="1:38" x14ac:dyDescent="0.25">
      <c r="A22" s="55">
        <v>43420</v>
      </c>
      <c r="B22" s="56">
        <v>1730</v>
      </c>
      <c r="C22" s="57">
        <v>2000</v>
      </c>
      <c r="D22" s="58">
        <v>112</v>
      </c>
      <c r="E22" s="58">
        <v>2</v>
      </c>
      <c r="F22" s="58">
        <v>724</v>
      </c>
      <c r="G22" s="59">
        <v>0</v>
      </c>
      <c r="H22" s="56">
        <v>2838</v>
      </c>
      <c r="I22" s="56">
        <v>0</v>
      </c>
      <c r="J22" s="56">
        <v>2838</v>
      </c>
      <c r="K22" s="48">
        <v>2724</v>
      </c>
      <c r="L22" s="48">
        <v>114</v>
      </c>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row>
    <row r="23" spans="1:38" x14ac:dyDescent="0.25">
      <c r="A23" s="55">
        <v>43421</v>
      </c>
      <c r="B23" s="56">
        <v>1800</v>
      </c>
      <c r="C23" s="57">
        <v>2000</v>
      </c>
      <c r="D23" s="58">
        <v>18</v>
      </c>
      <c r="E23" s="58">
        <v>0</v>
      </c>
      <c r="F23" s="58">
        <v>1058</v>
      </c>
      <c r="G23" s="59">
        <v>0</v>
      </c>
      <c r="H23" s="56">
        <v>3076</v>
      </c>
      <c r="I23" s="56">
        <v>0</v>
      </c>
      <c r="J23" s="56">
        <v>3076</v>
      </c>
      <c r="K23" s="48">
        <v>3058</v>
      </c>
      <c r="L23" s="48">
        <v>18</v>
      </c>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row>
    <row r="24" spans="1:38" x14ac:dyDescent="0.25">
      <c r="A24" s="55">
        <v>43422</v>
      </c>
      <c r="B24" s="56">
        <v>1730</v>
      </c>
      <c r="C24" s="57">
        <v>2000</v>
      </c>
      <c r="D24" s="58">
        <v>-82</v>
      </c>
      <c r="E24" s="58">
        <v>-20</v>
      </c>
      <c r="F24" s="58">
        <v>992</v>
      </c>
      <c r="G24" s="59">
        <v>0</v>
      </c>
      <c r="H24" s="56">
        <v>2992</v>
      </c>
      <c r="I24" s="56">
        <v>-102</v>
      </c>
      <c r="J24" s="56">
        <v>2890</v>
      </c>
      <c r="K24" s="48">
        <v>2992</v>
      </c>
      <c r="L24" s="48">
        <v>-102</v>
      </c>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row>
    <row r="25" spans="1:38" x14ac:dyDescent="0.25">
      <c r="A25" s="55">
        <v>43423</v>
      </c>
      <c r="B25" s="56">
        <v>1730</v>
      </c>
      <c r="C25" s="57">
        <v>-210</v>
      </c>
      <c r="D25" s="58">
        <v>-396</v>
      </c>
      <c r="E25" s="58">
        <v>-224</v>
      </c>
      <c r="F25" s="58">
        <v>1036</v>
      </c>
      <c r="G25" s="59">
        <v>0</v>
      </c>
      <c r="H25" s="56">
        <v>1036</v>
      </c>
      <c r="I25" s="56">
        <v>-830</v>
      </c>
      <c r="J25" s="56">
        <v>206</v>
      </c>
      <c r="K25" s="48">
        <v>826</v>
      </c>
      <c r="L25" s="48">
        <v>-620</v>
      </c>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row>
    <row r="26" spans="1:38" x14ac:dyDescent="0.25">
      <c r="A26" s="55">
        <v>43424</v>
      </c>
      <c r="B26" s="56">
        <v>1800</v>
      </c>
      <c r="C26" s="57">
        <v>-1108</v>
      </c>
      <c r="D26" s="58">
        <v>-454</v>
      </c>
      <c r="E26" s="58">
        <v>-114</v>
      </c>
      <c r="F26" s="58">
        <v>1058</v>
      </c>
      <c r="G26" s="59">
        <v>0</v>
      </c>
      <c r="H26" s="56">
        <v>1058</v>
      </c>
      <c r="I26" s="56">
        <v>-1676</v>
      </c>
      <c r="J26" s="56">
        <v>-618</v>
      </c>
      <c r="K26" s="48">
        <v>-50</v>
      </c>
      <c r="L26" s="48">
        <v>-568</v>
      </c>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row>
    <row r="27" spans="1:38" x14ac:dyDescent="0.25">
      <c r="A27" s="55">
        <v>43425</v>
      </c>
      <c r="B27" s="56">
        <v>1830</v>
      </c>
      <c r="C27" s="57">
        <v>-1498</v>
      </c>
      <c r="D27" s="58">
        <v>-330</v>
      </c>
      <c r="E27" s="58">
        <v>-320</v>
      </c>
      <c r="F27" s="58">
        <v>1048</v>
      </c>
      <c r="G27" s="59">
        <v>0</v>
      </c>
      <c r="H27" s="56">
        <v>1048</v>
      </c>
      <c r="I27" s="56">
        <v>-2148</v>
      </c>
      <c r="J27" s="56">
        <v>-1100</v>
      </c>
      <c r="K27" s="48">
        <v>-450</v>
      </c>
      <c r="L27" s="48">
        <v>-650</v>
      </c>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row>
    <row r="28" spans="1:38" x14ac:dyDescent="0.25">
      <c r="A28" s="55">
        <v>43426</v>
      </c>
      <c r="B28" s="56">
        <v>1730</v>
      </c>
      <c r="C28" s="57">
        <v>-84</v>
      </c>
      <c r="D28" s="58">
        <v>244</v>
      </c>
      <c r="E28" s="58">
        <v>348</v>
      </c>
      <c r="F28" s="58">
        <v>370</v>
      </c>
      <c r="G28" s="59">
        <v>0</v>
      </c>
      <c r="H28" s="56">
        <v>962</v>
      </c>
      <c r="I28" s="56">
        <v>-84</v>
      </c>
      <c r="J28" s="56">
        <v>878</v>
      </c>
      <c r="K28" s="48">
        <v>286</v>
      </c>
      <c r="L28" s="48">
        <v>592</v>
      </c>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row>
    <row r="29" spans="1:38" x14ac:dyDescent="0.25">
      <c r="A29" s="55">
        <v>43427</v>
      </c>
      <c r="B29" s="56">
        <v>1730</v>
      </c>
      <c r="C29" s="57">
        <v>616</v>
      </c>
      <c r="D29" s="58">
        <v>-380</v>
      </c>
      <c r="E29" s="58">
        <v>-146</v>
      </c>
      <c r="F29" s="58">
        <v>698</v>
      </c>
      <c r="G29" s="59">
        <v>0</v>
      </c>
      <c r="H29" s="56">
        <v>1314</v>
      </c>
      <c r="I29" s="56">
        <v>-526</v>
      </c>
      <c r="J29" s="56">
        <v>788</v>
      </c>
      <c r="K29" s="48">
        <v>1314</v>
      </c>
      <c r="L29" s="48">
        <v>-526</v>
      </c>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row>
    <row r="30" spans="1:38" x14ac:dyDescent="0.25">
      <c r="A30" s="55">
        <v>43428</v>
      </c>
      <c r="B30" s="56">
        <v>1730</v>
      </c>
      <c r="C30" s="57">
        <v>2000</v>
      </c>
      <c r="D30" s="58">
        <v>-264</v>
      </c>
      <c r="E30" s="58">
        <v>-128</v>
      </c>
      <c r="F30" s="58">
        <v>750</v>
      </c>
      <c r="G30" s="59">
        <v>0</v>
      </c>
      <c r="H30" s="56">
        <v>2750</v>
      </c>
      <c r="I30" s="56">
        <v>-392</v>
      </c>
      <c r="J30" s="56">
        <v>2358</v>
      </c>
      <c r="K30" s="48">
        <v>2750</v>
      </c>
      <c r="L30" s="48">
        <v>-392</v>
      </c>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row>
    <row r="31" spans="1:38" x14ac:dyDescent="0.25">
      <c r="A31" s="55">
        <v>43429</v>
      </c>
      <c r="B31" s="60">
        <v>1730</v>
      </c>
      <c r="C31" s="57">
        <v>2000</v>
      </c>
      <c r="D31" s="58">
        <v>-432</v>
      </c>
      <c r="E31" s="58">
        <v>-200</v>
      </c>
      <c r="F31" s="58">
        <v>1056</v>
      </c>
      <c r="G31" s="59">
        <v>0</v>
      </c>
      <c r="H31" s="56">
        <v>3056</v>
      </c>
      <c r="I31" s="56">
        <v>-632</v>
      </c>
      <c r="J31" s="56">
        <v>2424</v>
      </c>
      <c r="K31" s="48">
        <v>3056</v>
      </c>
      <c r="L31" s="48">
        <v>-632</v>
      </c>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row>
    <row r="32" spans="1:38" x14ac:dyDescent="0.25">
      <c r="A32" s="55">
        <v>43430</v>
      </c>
      <c r="B32" s="60">
        <v>1730</v>
      </c>
      <c r="C32" s="57">
        <v>828</v>
      </c>
      <c r="D32" s="58">
        <v>-66</v>
      </c>
      <c r="E32" s="58">
        <v>0</v>
      </c>
      <c r="F32" s="58">
        <v>500</v>
      </c>
      <c r="G32" s="59">
        <v>0</v>
      </c>
      <c r="H32" s="56">
        <v>1328</v>
      </c>
      <c r="I32" s="56">
        <v>-66</v>
      </c>
      <c r="J32" s="56">
        <v>1262</v>
      </c>
      <c r="K32" s="48">
        <v>1328</v>
      </c>
      <c r="L32" s="48">
        <v>-66</v>
      </c>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row>
    <row r="33" spans="1:38" x14ac:dyDescent="0.25">
      <c r="A33" s="55">
        <v>43431</v>
      </c>
      <c r="B33" s="60">
        <v>1700</v>
      </c>
      <c r="C33" s="57">
        <v>-450</v>
      </c>
      <c r="D33" s="58">
        <v>-454</v>
      </c>
      <c r="E33" s="58">
        <v>-396</v>
      </c>
      <c r="F33" s="58">
        <v>-196</v>
      </c>
      <c r="G33" s="59">
        <v>0</v>
      </c>
      <c r="H33" s="56">
        <v>0</v>
      </c>
      <c r="I33" s="56">
        <v>-1496</v>
      </c>
      <c r="J33" s="56">
        <v>-1496</v>
      </c>
      <c r="K33" s="48">
        <v>-646</v>
      </c>
      <c r="L33" s="48">
        <v>-850</v>
      </c>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row>
    <row r="34" spans="1:38" x14ac:dyDescent="0.25">
      <c r="A34" s="55">
        <v>43432</v>
      </c>
      <c r="B34" s="56">
        <v>1730</v>
      </c>
      <c r="C34" s="57">
        <v>2000</v>
      </c>
      <c r="D34" s="58">
        <v>-26</v>
      </c>
      <c r="E34" s="58">
        <v>286</v>
      </c>
      <c r="F34" s="58">
        <v>828</v>
      </c>
      <c r="G34" s="59">
        <v>0</v>
      </c>
      <c r="H34" s="56">
        <v>3114</v>
      </c>
      <c r="I34" s="56">
        <v>-26</v>
      </c>
      <c r="J34" s="56">
        <v>3088</v>
      </c>
      <c r="K34" s="48">
        <v>2828</v>
      </c>
      <c r="L34" s="48">
        <v>260</v>
      </c>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row>
    <row r="35" spans="1:38" x14ac:dyDescent="0.25">
      <c r="A35" s="55">
        <v>43433</v>
      </c>
      <c r="B35" s="56">
        <v>1730</v>
      </c>
      <c r="C35" s="57">
        <v>1998</v>
      </c>
      <c r="D35" s="58">
        <v>-88</v>
      </c>
      <c r="E35" s="58">
        <v>54</v>
      </c>
      <c r="F35" s="58">
        <v>674</v>
      </c>
      <c r="G35" s="59">
        <v>0</v>
      </c>
      <c r="H35" s="56">
        <v>2726</v>
      </c>
      <c r="I35" s="56">
        <v>-88</v>
      </c>
      <c r="J35" s="56">
        <v>2638</v>
      </c>
      <c r="K35" s="48">
        <v>2672</v>
      </c>
      <c r="L35" s="48">
        <v>-34</v>
      </c>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row>
    <row r="36" spans="1:38" x14ac:dyDescent="0.25">
      <c r="A36" s="55">
        <v>43434</v>
      </c>
      <c r="B36" s="56">
        <v>1730</v>
      </c>
      <c r="C36" s="57">
        <v>1998</v>
      </c>
      <c r="D36" s="58">
        <v>-396</v>
      </c>
      <c r="E36" s="58">
        <v>-374</v>
      </c>
      <c r="F36" s="58">
        <v>986</v>
      </c>
      <c r="G36" s="59">
        <v>0</v>
      </c>
      <c r="H36" s="56">
        <v>2984</v>
      </c>
      <c r="I36" s="56">
        <v>-770</v>
      </c>
      <c r="J36" s="56">
        <v>2214</v>
      </c>
      <c r="K36" s="48">
        <v>2984</v>
      </c>
      <c r="L36" s="48">
        <v>-770</v>
      </c>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row>
    <row r="37" spans="1:38" x14ac:dyDescent="0.25">
      <c r="A37" s="55">
        <v>43435</v>
      </c>
      <c r="B37" s="56">
        <v>1800</v>
      </c>
      <c r="C37" s="57">
        <v>2000</v>
      </c>
      <c r="D37" s="58">
        <v>-456</v>
      </c>
      <c r="E37" s="58">
        <v>-536</v>
      </c>
      <c r="F37" s="58">
        <v>1058</v>
      </c>
      <c r="G37" s="59">
        <v>0</v>
      </c>
      <c r="H37" s="56">
        <v>3058</v>
      </c>
      <c r="I37" s="56">
        <v>-992</v>
      </c>
      <c r="J37" s="56">
        <v>2066</v>
      </c>
      <c r="K37" s="48">
        <v>3058</v>
      </c>
      <c r="L37" s="48">
        <v>-992</v>
      </c>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row>
    <row r="38" spans="1:38" x14ac:dyDescent="0.25">
      <c r="A38" s="55">
        <v>43436</v>
      </c>
      <c r="B38" s="56">
        <v>1800</v>
      </c>
      <c r="C38" s="57">
        <v>1998</v>
      </c>
      <c r="D38" s="58">
        <v>-454</v>
      </c>
      <c r="E38" s="58">
        <v>-500</v>
      </c>
      <c r="F38" s="58">
        <v>268</v>
      </c>
      <c r="G38" s="59">
        <v>0</v>
      </c>
      <c r="H38" s="56">
        <v>2266</v>
      </c>
      <c r="I38" s="56">
        <v>-954</v>
      </c>
      <c r="J38" s="56">
        <v>1312</v>
      </c>
      <c r="K38" s="48">
        <v>2266</v>
      </c>
      <c r="L38" s="48">
        <v>-954</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row>
    <row r="39" spans="1:38" x14ac:dyDescent="0.25">
      <c r="A39" s="55">
        <v>43437</v>
      </c>
      <c r="B39" s="60">
        <v>1730</v>
      </c>
      <c r="C39" s="57">
        <v>2000</v>
      </c>
      <c r="D39" s="58">
        <v>-456</v>
      </c>
      <c r="E39" s="58">
        <v>-536</v>
      </c>
      <c r="F39" s="58">
        <v>1056</v>
      </c>
      <c r="G39" s="59">
        <v>0</v>
      </c>
      <c r="H39" s="56">
        <v>3056</v>
      </c>
      <c r="I39" s="56">
        <v>-992</v>
      </c>
      <c r="J39" s="56">
        <v>2064</v>
      </c>
      <c r="K39" s="48">
        <v>3056</v>
      </c>
      <c r="L39" s="48">
        <v>-992</v>
      </c>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row>
    <row r="40" spans="1:38" x14ac:dyDescent="0.25">
      <c r="A40" s="55">
        <v>43438</v>
      </c>
      <c r="B40" s="56">
        <v>1730</v>
      </c>
      <c r="C40" s="57">
        <v>2000</v>
      </c>
      <c r="D40" s="58">
        <v>-346</v>
      </c>
      <c r="E40" s="58">
        <v>-516</v>
      </c>
      <c r="F40" s="58">
        <v>1050</v>
      </c>
      <c r="G40" s="59">
        <v>0</v>
      </c>
      <c r="H40" s="56">
        <v>3050</v>
      </c>
      <c r="I40" s="56">
        <v>-862</v>
      </c>
      <c r="J40" s="56">
        <v>2188</v>
      </c>
      <c r="K40" s="48">
        <v>3050</v>
      </c>
      <c r="L40" s="48">
        <v>-862</v>
      </c>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row>
    <row r="41" spans="1:38" x14ac:dyDescent="0.25">
      <c r="A41" s="55">
        <v>43439</v>
      </c>
      <c r="B41" s="56">
        <v>1730</v>
      </c>
      <c r="C41" s="57">
        <v>2000</v>
      </c>
      <c r="D41" s="58">
        <v>-454</v>
      </c>
      <c r="E41" s="58">
        <v>-536</v>
      </c>
      <c r="F41" s="58">
        <v>1058</v>
      </c>
      <c r="G41" s="59">
        <v>0</v>
      </c>
      <c r="H41" s="56">
        <v>3058</v>
      </c>
      <c r="I41" s="56">
        <v>-990</v>
      </c>
      <c r="J41" s="56">
        <v>2068</v>
      </c>
      <c r="K41" s="48">
        <v>3058</v>
      </c>
      <c r="L41" s="48">
        <v>-990</v>
      </c>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row>
    <row r="42" spans="1:38" x14ac:dyDescent="0.25">
      <c r="A42" s="55">
        <v>43440</v>
      </c>
      <c r="B42" s="60">
        <v>1730</v>
      </c>
      <c r="C42" s="57">
        <v>1998</v>
      </c>
      <c r="D42" s="58">
        <v>-456</v>
      </c>
      <c r="E42" s="58">
        <v>-536</v>
      </c>
      <c r="F42" s="58">
        <v>1052</v>
      </c>
      <c r="G42" s="59">
        <v>0</v>
      </c>
      <c r="H42" s="56">
        <v>3050</v>
      </c>
      <c r="I42" s="56">
        <v>-992</v>
      </c>
      <c r="J42" s="56">
        <v>2058</v>
      </c>
      <c r="K42" s="48">
        <v>3050</v>
      </c>
      <c r="L42" s="48">
        <v>-992</v>
      </c>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row>
    <row r="43" spans="1:38" x14ac:dyDescent="0.25">
      <c r="A43" s="55">
        <v>43441</v>
      </c>
      <c r="B43" s="56">
        <v>1730</v>
      </c>
      <c r="C43" s="57">
        <v>1998</v>
      </c>
      <c r="D43" s="58">
        <v>-456</v>
      </c>
      <c r="E43" s="58">
        <v>-398</v>
      </c>
      <c r="F43" s="58">
        <v>1058</v>
      </c>
      <c r="G43" s="59">
        <v>0</v>
      </c>
      <c r="H43" s="56">
        <v>3056</v>
      </c>
      <c r="I43" s="56">
        <v>-854</v>
      </c>
      <c r="J43" s="56">
        <v>2202</v>
      </c>
      <c r="K43" s="48">
        <v>3056</v>
      </c>
      <c r="L43" s="48">
        <v>-854</v>
      </c>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row>
    <row r="44" spans="1:38" x14ac:dyDescent="0.25">
      <c r="A44" s="55">
        <v>43442</v>
      </c>
      <c r="B44" s="56">
        <v>1730</v>
      </c>
      <c r="C44" s="57">
        <v>2000</v>
      </c>
      <c r="D44" s="58">
        <v>-432</v>
      </c>
      <c r="E44" s="58">
        <v>-114</v>
      </c>
      <c r="F44" s="58">
        <v>1058</v>
      </c>
      <c r="G44" s="59">
        <v>0</v>
      </c>
      <c r="H44" s="56">
        <v>3058</v>
      </c>
      <c r="I44" s="56">
        <v>-546</v>
      </c>
      <c r="J44" s="56">
        <v>2512</v>
      </c>
      <c r="K44" s="48">
        <v>3058</v>
      </c>
      <c r="L44" s="48">
        <v>-546</v>
      </c>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row>
    <row r="45" spans="1:38" x14ac:dyDescent="0.25">
      <c r="A45" s="55">
        <v>43443</v>
      </c>
      <c r="B45" s="56">
        <v>1730</v>
      </c>
      <c r="C45" s="57">
        <v>2000</v>
      </c>
      <c r="D45" s="58">
        <v>-294</v>
      </c>
      <c r="E45" s="58">
        <v>-294</v>
      </c>
      <c r="F45" s="58">
        <v>1058</v>
      </c>
      <c r="G45" s="59">
        <v>0</v>
      </c>
      <c r="H45" s="56">
        <v>3058</v>
      </c>
      <c r="I45" s="56">
        <v>-588</v>
      </c>
      <c r="J45" s="56">
        <v>2470</v>
      </c>
      <c r="K45" s="48">
        <v>3058</v>
      </c>
      <c r="L45" s="48">
        <v>-588</v>
      </c>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row>
    <row r="46" spans="1:38" x14ac:dyDescent="0.25">
      <c r="A46" s="55">
        <v>43444</v>
      </c>
      <c r="B46" s="56">
        <v>1730</v>
      </c>
      <c r="C46" s="57">
        <v>2000</v>
      </c>
      <c r="D46" s="58">
        <v>-454</v>
      </c>
      <c r="E46" s="58">
        <v>-536</v>
      </c>
      <c r="F46" s="58">
        <v>1050</v>
      </c>
      <c r="G46" s="59">
        <v>0</v>
      </c>
      <c r="H46" s="56">
        <v>3050</v>
      </c>
      <c r="I46" s="56">
        <v>-990</v>
      </c>
      <c r="J46" s="56">
        <v>2060</v>
      </c>
      <c r="K46" s="48">
        <v>3050</v>
      </c>
      <c r="L46" s="48">
        <v>-990</v>
      </c>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row>
    <row r="47" spans="1:38" x14ac:dyDescent="0.25">
      <c r="A47" s="55">
        <v>43445</v>
      </c>
      <c r="B47" s="56">
        <v>1730</v>
      </c>
      <c r="C47" s="57">
        <v>2000</v>
      </c>
      <c r="D47" s="58">
        <v>-378</v>
      </c>
      <c r="E47" s="58">
        <v>-376</v>
      </c>
      <c r="F47" s="58">
        <v>946</v>
      </c>
      <c r="G47" s="59">
        <v>0</v>
      </c>
      <c r="H47" s="56">
        <v>2946</v>
      </c>
      <c r="I47" s="56">
        <v>-754</v>
      </c>
      <c r="J47" s="56">
        <v>2192</v>
      </c>
      <c r="K47" s="48">
        <v>2946</v>
      </c>
      <c r="L47" s="48">
        <v>-754</v>
      </c>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row>
    <row r="48" spans="1:38" x14ac:dyDescent="0.25">
      <c r="A48" s="55">
        <v>43446</v>
      </c>
      <c r="B48" s="56">
        <v>1730</v>
      </c>
      <c r="C48" s="57">
        <v>604</v>
      </c>
      <c r="D48" s="58">
        <v>22</v>
      </c>
      <c r="E48" s="58">
        <v>0</v>
      </c>
      <c r="F48" s="58">
        <v>180</v>
      </c>
      <c r="G48" s="59">
        <v>0</v>
      </c>
      <c r="H48" s="56">
        <v>806</v>
      </c>
      <c r="I48" s="56">
        <v>0</v>
      </c>
      <c r="J48" s="56">
        <v>806</v>
      </c>
      <c r="K48" s="48">
        <v>784</v>
      </c>
      <c r="L48" s="48">
        <v>22</v>
      </c>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row>
    <row r="49" spans="1:38" x14ac:dyDescent="0.25">
      <c r="A49" s="55">
        <v>43447</v>
      </c>
      <c r="B49" s="56">
        <v>1830</v>
      </c>
      <c r="C49" s="57">
        <v>1384</v>
      </c>
      <c r="D49" s="58">
        <v>-456</v>
      </c>
      <c r="E49" s="58">
        <v>-170</v>
      </c>
      <c r="F49" s="58">
        <v>848</v>
      </c>
      <c r="G49" s="59">
        <v>0</v>
      </c>
      <c r="H49" s="56">
        <v>2232</v>
      </c>
      <c r="I49" s="56">
        <v>-626</v>
      </c>
      <c r="J49" s="56">
        <v>1606</v>
      </c>
      <c r="K49" s="48">
        <v>2232</v>
      </c>
      <c r="L49" s="48">
        <v>-626</v>
      </c>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row>
    <row r="50" spans="1:38" x14ac:dyDescent="0.25">
      <c r="A50" s="55">
        <v>43448</v>
      </c>
      <c r="B50" s="56">
        <v>1630</v>
      </c>
      <c r="C50" s="57">
        <v>220</v>
      </c>
      <c r="D50" s="58">
        <v>128</v>
      </c>
      <c r="E50" s="58">
        <v>504</v>
      </c>
      <c r="F50" s="58">
        <v>-464</v>
      </c>
      <c r="G50" s="59">
        <v>0</v>
      </c>
      <c r="H50" s="56">
        <v>852</v>
      </c>
      <c r="I50" s="56">
        <v>-464</v>
      </c>
      <c r="J50" s="56">
        <v>388</v>
      </c>
      <c r="K50" s="48">
        <v>-244</v>
      </c>
      <c r="L50" s="48">
        <v>632</v>
      </c>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row>
    <row r="51" spans="1:38" x14ac:dyDescent="0.25">
      <c r="A51" s="55">
        <v>43449</v>
      </c>
      <c r="B51" s="56">
        <v>1730</v>
      </c>
      <c r="C51" s="57">
        <v>1998</v>
      </c>
      <c r="D51" s="58">
        <v>-400</v>
      </c>
      <c r="E51" s="58">
        <v>-70</v>
      </c>
      <c r="F51" s="58">
        <v>1056</v>
      </c>
      <c r="G51" s="59">
        <v>0</v>
      </c>
      <c r="H51" s="56">
        <v>3054</v>
      </c>
      <c r="I51" s="56">
        <v>-470</v>
      </c>
      <c r="J51" s="56">
        <v>2584</v>
      </c>
      <c r="K51" s="48">
        <v>3054</v>
      </c>
      <c r="L51" s="48">
        <v>-470</v>
      </c>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row>
    <row r="52" spans="1:38" x14ac:dyDescent="0.25">
      <c r="A52" s="55">
        <v>43450</v>
      </c>
      <c r="B52" s="56">
        <v>1730</v>
      </c>
      <c r="C52" s="57">
        <v>1998</v>
      </c>
      <c r="D52" s="58">
        <v>-442</v>
      </c>
      <c r="E52" s="58">
        <v>-70</v>
      </c>
      <c r="F52" s="58">
        <v>1058</v>
      </c>
      <c r="G52" s="59">
        <v>0</v>
      </c>
      <c r="H52" s="56">
        <v>3056</v>
      </c>
      <c r="I52" s="56">
        <v>-512</v>
      </c>
      <c r="J52" s="56">
        <v>2544</v>
      </c>
      <c r="K52" s="48">
        <v>3056</v>
      </c>
      <c r="L52" s="48">
        <v>-512</v>
      </c>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row>
    <row r="53" spans="1:38" x14ac:dyDescent="0.25">
      <c r="A53" s="55">
        <v>43451</v>
      </c>
      <c r="B53" s="56">
        <v>1630</v>
      </c>
      <c r="C53" s="57">
        <v>-2</v>
      </c>
      <c r="D53" s="58">
        <v>92</v>
      </c>
      <c r="E53" s="58">
        <v>504</v>
      </c>
      <c r="F53" s="58">
        <v>608</v>
      </c>
      <c r="G53" s="59">
        <v>0</v>
      </c>
      <c r="H53" s="56">
        <v>1204</v>
      </c>
      <c r="I53" s="56">
        <v>-2</v>
      </c>
      <c r="J53" s="56">
        <v>1202</v>
      </c>
      <c r="K53" s="48">
        <v>606</v>
      </c>
      <c r="L53" s="48">
        <v>596</v>
      </c>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row>
    <row r="54" spans="1:38" x14ac:dyDescent="0.25">
      <c r="A54" s="55">
        <v>43452</v>
      </c>
      <c r="B54" s="60">
        <v>1730</v>
      </c>
      <c r="C54" s="57">
        <v>1996</v>
      </c>
      <c r="D54" s="58">
        <v>-456</v>
      </c>
      <c r="E54" s="58">
        <v>-474</v>
      </c>
      <c r="F54" s="58">
        <v>1058</v>
      </c>
      <c r="G54" s="59">
        <v>0</v>
      </c>
      <c r="H54" s="56">
        <v>3054</v>
      </c>
      <c r="I54" s="56">
        <v>-930</v>
      </c>
      <c r="J54" s="56">
        <v>2124</v>
      </c>
      <c r="K54" s="48">
        <v>3054</v>
      </c>
      <c r="L54" s="48">
        <v>-930</v>
      </c>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row>
    <row r="55" spans="1:38" x14ac:dyDescent="0.25">
      <c r="A55" s="55">
        <v>43453</v>
      </c>
      <c r="B55" s="56">
        <v>1730</v>
      </c>
      <c r="C55" s="57">
        <v>1996</v>
      </c>
      <c r="D55" s="58">
        <v>-348</v>
      </c>
      <c r="E55" s="58">
        <v>0</v>
      </c>
      <c r="F55" s="58">
        <v>1058</v>
      </c>
      <c r="G55" s="59">
        <v>0</v>
      </c>
      <c r="H55" s="56">
        <v>3054</v>
      </c>
      <c r="I55" s="56">
        <v>-348</v>
      </c>
      <c r="J55" s="56">
        <v>2706</v>
      </c>
      <c r="K55" s="48">
        <v>3054</v>
      </c>
      <c r="L55" s="48">
        <v>-348</v>
      </c>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row>
    <row r="56" spans="1:38" x14ac:dyDescent="0.25">
      <c r="A56" s="55">
        <v>43454</v>
      </c>
      <c r="B56" s="56">
        <v>1730</v>
      </c>
      <c r="C56" s="57">
        <v>1998</v>
      </c>
      <c r="D56" s="58">
        <v>-334</v>
      </c>
      <c r="E56" s="58">
        <v>-328</v>
      </c>
      <c r="F56" s="58">
        <v>856</v>
      </c>
      <c r="G56" s="59">
        <v>0</v>
      </c>
      <c r="H56" s="56">
        <v>2854</v>
      </c>
      <c r="I56" s="56">
        <v>-662</v>
      </c>
      <c r="J56" s="56">
        <v>2192</v>
      </c>
      <c r="K56" s="48">
        <v>2854</v>
      </c>
      <c r="L56" s="48">
        <v>-662</v>
      </c>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row>
    <row r="57" spans="1:38" x14ac:dyDescent="0.25">
      <c r="A57" s="55">
        <v>43455</v>
      </c>
      <c r="B57" s="60">
        <v>1730</v>
      </c>
      <c r="C57" s="57">
        <v>1996</v>
      </c>
      <c r="D57" s="58">
        <v>-454</v>
      </c>
      <c r="E57" s="58">
        <v>-414</v>
      </c>
      <c r="F57" s="58">
        <v>1058</v>
      </c>
      <c r="G57" s="59">
        <v>0</v>
      </c>
      <c r="H57" s="56">
        <v>3054</v>
      </c>
      <c r="I57" s="56">
        <v>-868</v>
      </c>
      <c r="J57" s="56">
        <v>2186</v>
      </c>
      <c r="K57" s="48">
        <v>3054</v>
      </c>
      <c r="L57" s="48">
        <v>-868</v>
      </c>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row>
    <row r="58" spans="1:38" x14ac:dyDescent="0.25">
      <c r="A58" s="55">
        <v>43456</v>
      </c>
      <c r="B58" s="56">
        <v>1800</v>
      </c>
      <c r="C58" s="57">
        <v>1996</v>
      </c>
      <c r="D58" s="58">
        <v>-456</v>
      </c>
      <c r="E58" s="58">
        <v>-536</v>
      </c>
      <c r="F58" s="58">
        <v>1058</v>
      </c>
      <c r="G58" s="59">
        <v>0</v>
      </c>
      <c r="H58" s="56">
        <v>3054</v>
      </c>
      <c r="I58" s="56">
        <v>-992</v>
      </c>
      <c r="J58" s="56">
        <v>2062</v>
      </c>
      <c r="K58" s="48">
        <v>3054</v>
      </c>
      <c r="L58" s="48">
        <v>-992</v>
      </c>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row>
    <row r="59" spans="1:38" x14ac:dyDescent="0.25">
      <c r="A59" s="55">
        <v>43457</v>
      </c>
      <c r="B59" s="56">
        <v>1800</v>
      </c>
      <c r="C59" s="57">
        <v>1996</v>
      </c>
      <c r="D59" s="58">
        <v>-454</v>
      </c>
      <c r="E59" s="58">
        <v>-536</v>
      </c>
      <c r="F59" s="58">
        <v>1058</v>
      </c>
      <c r="G59" s="59">
        <v>0</v>
      </c>
      <c r="H59" s="56">
        <v>3054</v>
      </c>
      <c r="I59" s="56">
        <v>-990</v>
      </c>
      <c r="J59" s="56">
        <v>2064</v>
      </c>
      <c r="K59" s="48">
        <v>3054</v>
      </c>
      <c r="L59" s="48">
        <v>-990</v>
      </c>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row>
    <row r="60" spans="1:38" x14ac:dyDescent="0.25">
      <c r="A60" s="55">
        <v>43458</v>
      </c>
      <c r="B60" s="60">
        <v>1730</v>
      </c>
      <c r="C60" s="57">
        <v>1998</v>
      </c>
      <c r="D60" s="58">
        <v>-454</v>
      </c>
      <c r="E60" s="58">
        <v>-536</v>
      </c>
      <c r="F60" s="58">
        <v>1058</v>
      </c>
      <c r="G60" s="59">
        <v>0</v>
      </c>
      <c r="H60" s="56">
        <v>3056</v>
      </c>
      <c r="I60" s="56">
        <v>-990</v>
      </c>
      <c r="J60" s="56">
        <v>2066</v>
      </c>
      <c r="K60" s="48">
        <v>3056</v>
      </c>
      <c r="L60" s="48">
        <v>-990</v>
      </c>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row>
    <row r="61" spans="1:38" x14ac:dyDescent="0.25">
      <c r="A61" s="55">
        <v>43459</v>
      </c>
      <c r="B61" s="56">
        <v>1330</v>
      </c>
      <c r="C61" s="57">
        <v>2000</v>
      </c>
      <c r="D61" s="58">
        <v>-212</v>
      </c>
      <c r="E61" s="58">
        <v>0</v>
      </c>
      <c r="F61" s="58">
        <v>1000</v>
      </c>
      <c r="G61" s="59">
        <v>0</v>
      </c>
      <c r="H61" s="56">
        <v>3000</v>
      </c>
      <c r="I61" s="56">
        <v>-212</v>
      </c>
      <c r="J61" s="56">
        <v>2788</v>
      </c>
      <c r="K61" s="48">
        <v>3000</v>
      </c>
      <c r="L61" s="48">
        <v>-212</v>
      </c>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row>
    <row r="62" spans="1:38" x14ac:dyDescent="0.25">
      <c r="A62" s="55">
        <v>43460</v>
      </c>
      <c r="B62" s="56">
        <v>1730</v>
      </c>
      <c r="C62" s="57">
        <v>1998</v>
      </c>
      <c r="D62" s="58">
        <v>-454</v>
      </c>
      <c r="E62" s="58">
        <v>-536</v>
      </c>
      <c r="F62" s="58">
        <v>240</v>
      </c>
      <c r="G62" s="59">
        <v>0</v>
      </c>
      <c r="H62" s="56">
        <v>2238</v>
      </c>
      <c r="I62" s="56">
        <v>-990</v>
      </c>
      <c r="J62" s="56">
        <v>1248</v>
      </c>
      <c r="K62" s="48">
        <v>2238</v>
      </c>
      <c r="L62" s="48">
        <v>-990</v>
      </c>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row>
    <row r="63" spans="1:38" x14ac:dyDescent="0.25">
      <c r="A63" s="55">
        <v>43461</v>
      </c>
      <c r="B63" s="56">
        <v>1730</v>
      </c>
      <c r="C63" s="57">
        <v>1998</v>
      </c>
      <c r="D63" s="58">
        <v>-456</v>
      </c>
      <c r="E63" s="58">
        <v>-536</v>
      </c>
      <c r="F63" s="58">
        <v>1056</v>
      </c>
      <c r="G63" s="59">
        <v>0</v>
      </c>
      <c r="H63" s="56">
        <v>3054</v>
      </c>
      <c r="I63" s="56">
        <v>-992</v>
      </c>
      <c r="J63" s="56">
        <v>2062</v>
      </c>
      <c r="K63" s="48">
        <v>3054</v>
      </c>
      <c r="L63" s="48">
        <v>-992</v>
      </c>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row>
    <row r="64" spans="1:38" x14ac:dyDescent="0.25">
      <c r="A64" s="55">
        <v>43462</v>
      </c>
      <c r="B64" s="60">
        <v>1730</v>
      </c>
      <c r="C64" s="57">
        <v>1998</v>
      </c>
      <c r="D64" s="58">
        <v>-454</v>
      </c>
      <c r="E64" s="58">
        <v>-536</v>
      </c>
      <c r="F64" s="58">
        <v>1054</v>
      </c>
      <c r="G64" s="59">
        <v>0</v>
      </c>
      <c r="H64" s="56">
        <v>3052</v>
      </c>
      <c r="I64" s="56">
        <v>-990</v>
      </c>
      <c r="J64" s="56">
        <v>2062</v>
      </c>
      <c r="K64" s="48">
        <v>3052</v>
      </c>
      <c r="L64" s="48">
        <v>-990</v>
      </c>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row>
    <row r="65" spans="1:38" x14ac:dyDescent="0.25">
      <c r="A65" s="55">
        <v>43463</v>
      </c>
      <c r="B65" s="56">
        <v>1730</v>
      </c>
      <c r="C65" s="57">
        <v>1998</v>
      </c>
      <c r="D65" s="58">
        <v>-456</v>
      </c>
      <c r="E65" s="58">
        <v>-536</v>
      </c>
      <c r="F65" s="58">
        <v>1056</v>
      </c>
      <c r="G65" s="59">
        <v>0</v>
      </c>
      <c r="H65" s="56">
        <v>3054</v>
      </c>
      <c r="I65" s="56">
        <v>-992</v>
      </c>
      <c r="J65" s="56">
        <v>2062</v>
      </c>
      <c r="K65" s="48">
        <v>3054</v>
      </c>
      <c r="L65" s="48">
        <v>-992</v>
      </c>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row>
    <row r="66" spans="1:38" x14ac:dyDescent="0.25">
      <c r="A66" s="55">
        <v>43464</v>
      </c>
      <c r="B66" s="56">
        <v>1800</v>
      </c>
      <c r="C66" s="57">
        <v>1998</v>
      </c>
      <c r="D66" s="58">
        <v>-456</v>
      </c>
      <c r="E66" s="58">
        <v>-536</v>
      </c>
      <c r="F66" s="58">
        <v>1058</v>
      </c>
      <c r="G66" s="59">
        <v>0</v>
      </c>
      <c r="H66" s="56">
        <v>3056</v>
      </c>
      <c r="I66" s="56">
        <v>-992</v>
      </c>
      <c r="J66" s="56">
        <v>2064</v>
      </c>
      <c r="K66" s="48">
        <v>3056</v>
      </c>
      <c r="L66" s="48">
        <v>-992</v>
      </c>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row>
    <row r="67" spans="1:38" x14ac:dyDescent="0.25">
      <c r="A67" s="55">
        <v>43465</v>
      </c>
      <c r="B67" s="56">
        <v>1730</v>
      </c>
      <c r="C67" s="57">
        <v>1998</v>
      </c>
      <c r="D67" s="58">
        <v>-456</v>
      </c>
      <c r="E67" s="58">
        <v>-536</v>
      </c>
      <c r="F67" s="58">
        <v>1056</v>
      </c>
      <c r="G67" s="59">
        <v>0</v>
      </c>
      <c r="H67" s="56">
        <v>3054</v>
      </c>
      <c r="I67" s="56">
        <v>-992</v>
      </c>
      <c r="J67" s="56">
        <v>2062</v>
      </c>
      <c r="K67" s="48">
        <v>3054</v>
      </c>
      <c r="L67" s="48">
        <v>-992</v>
      </c>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row>
    <row r="68" spans="1:38" x14ac:dyDescent="0.25">
      <c r="A68" s="55">
        <v>43466</v>
      </c>
      <c r="B68" s="56">
        <v>1730</v>
      </c>
      <c r="C68" s="57">
        <v>1998</v>
      </c>
      <c r="D68" s="58">
        <v>-456</v>
      </c>
      <c r="E68" s="58">
        <v>-536</v>
      </c>
      <c r="F68" s="58">
        <v>1054</v>
      </c>
      <c r="G68" s="59">
        <v>0</v>
      </c>
      <c r="H68" s="56">
        <v>3052</v>
      </c>
      <c r="I68" s="56">
        <v>-992</v>
      </c>
      <c r="J68" s="56">
        <v>2060</v>
      </c>
      <c r="K68" s="48">
        <v>3052</v>
      </c>
      <c r="L68" s="48">
        <v>-992</v>
      </c>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row>
    <row r="69" spans="1:38" x14ac:dyDescent="0.25">
      <c r="A69" s="55">
        <v>43467</v>
      </c>
      <c r="B69" s="56">
        <v>1730</v>
      </c>
      <c r="C69" s="57">
        <v>1998</v>
      </c>
      <c r="D69" s="58">
        <v>-454</v>
      </c>
      <c r="E69" s="58">
        <v>-536</v>
      </c>
      <c r="F69" s="58">
        <v>354</v>
      </c>
      <c r="G69" s="59">
        <v>0</v>
      </c>
      <c r="H69" s="56">
        <v>2352</v>
      </c>
      <c r="I69" s="56">
        <v>-990</v>
      </c>
      <c r="J69" s="56">
        <v>1362</v>
      </c>
      <c r="K69" s="48">
        <v>2352</v>
      </c>
      <c r="L69" s="48">
        <v>-990</v>
      </c>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row>
    <row r="70" spans="1:38" x14ac:dyDescent="0.25">
      <c r="A70" s="55">
        <v>43468</v>
      </c>
      <c r="B70" s="56">
        <v>1630</v>
      </c>
      <c r="C70" s="57">
        <v>1998</v>
      </c>
      <c r="D70" s="58">
        <v>-456</v>
      </c>
      <c r="E70" s="58">
        <v>-536</v>
      </c>
      <c r="F70" s="58">
        <v>712</v>
      </c>
      <c r="G70" s="59">
        <v>0</v>
      </c>
      <c r="H70" s="56">
        <v>2710</v>
      </c>
      <c r="I70" s="56">
        <v>-992</v>
      </c>
      <c r="J70" s="56">
        <v>1718</v>
      </c>
      <c r="K70" s="48">
        <v>2710</v>
      </c>
      <c r="L70" s="48">
        <v>-992</v>
      </c>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row>
    <row r="71" spans="1:38" x14ac:dyDescent="0.25">
      <c r="A71" s="55">
        <v>43469</v>
      </c>
      <c r="B71" s="56">
        <v>1830</v>
      </c>
      <c r="C71" s="61">
        <v>1998</v>
      </c>
      <c r="D71" s="62">
        <v>-456</v>
      </c>
      <c r="E71" s="62">
        <v>0</v>
      </c>
      <c r="F71" s="62">
        <v>906</v>
      </c>
      <c r="G71" s="63">
        <v>0</v>
      </c>
      <c r="H71" s="56">
        <v>2904</v>
      </c>
      <c r="I71" s="56">
        <v>-456</v>
      </c>
      <c r="J71" s="56">
        <v>2448</v>
      </c>
      <c r="K71" s="48">
        <v>2904</v>
      </c>
      <c r="L71" s="48">
        <v>-456</v>
      </c>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row>
    <row r="72" spans="1:38" x14ac:dyDescent="0.25">
      <c r="A72" s="55">
        <v>43470</v>
      </c>
      <c r="B72" s="56">
        <v>1730</v>
      </c>
      <c r="C72" s="61">
        <v>1996</v>
      </c>
      <c r="D72" s="62">
        <v>-456</v>
      </c>
      <c r="E72" s="62">
        <v>-306</v>
      </c>
      <c r="F72" s="62">
        <v>1058</v>
      </c>
      <c r="G72" s="63">
        <v>0</v>
      </c>
      <c r="H72" s="56">
        <v>3054</v>
      </c>
      <c r="I72" s="56">
        <v>-762</v>
      </c>
      <c r="J72" s="56">
        <v>2292</v>
      </c>
      <c r="K72" s="48">
        <v>3054</v>
      </c>
      <c r="L72" s="48">
        <v>-762</v>
      </c>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row>
    <row r="73" spans="1:38" x14ac:dyDescent="0.25">
      <c r="A73" s="55">
        <v>43471</v>
      </c>
      <c r="B73" s="56">
        <v>1730</v>
      </c>
      <c r="C73" s="61">
        <v>1998</v>
      </c>
      <c r="D73" s="62">
        <v>-434</v>
      </c>
      <c r="E73" s="62">
        <v>-536</v>
      </c>
      <c r="F73" s="62">
        <v>1058</v>
      </c>
      <c r="G73" s="63">
        <v>0</v>
      </c>
      <c r="H73" s="56">
        <v>3056</v>
      </c>
      <c r="I73" s="56">
        <v>-970</v>
      </c>
      <c r="J73" s="56">
        <v>2086</v>
      </c>
      <c r="K73" s="48">
        <v>3056</v>
      </c>
      <c r="L73" s="48">
        <v>-970</v>
      </c>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row>
    <row r="74" spans="1:38" x14ac:dyDescent="0.25">
      <c r="A74" s="55">
        <v>43472</v>
      </c>
      <c r="B74" s="56">
        <v>1730</v>
      </c>
      <c r="C74" s="61">
        <v>1998</v>
      </c>
      <c r="D74" s="62">
        <v>-452</v>
      </c>
      <c r="E74" s="62">
        <v>-374</v>
      </c>
      <c r="F74" s="62">
        <v>1036</v>
      </c>
      <c r="G74" s="63">
        <v>0</v>
      </c>
      <c r="H74" s="56">
        <v>3034</v>
      </c>
      <c r="I74" s="56">
        <v>-826</v>
      </c>
      <c r="J74" s="56">
        <v>2208</v>
      </c>
      <c r="K74" s="48">
        <v>3034</v>
      </c>
      <c r="L74" s="48">
        <v>-826</v>
      </c>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row>
    <row r="75" spans="1:38" x14ac:dyDescent="0.25">
      <c r="A75" s="55">
        <v>43473</v>
      </c>
      <c r="B75" s="56">
        <v>1730</v>
      </c>
      <c r="C75" s="61">
        <v>1998</v>
      </c>
      <c r="D75" s="62">
        <v>-456</v>
      </c>
      <c r="E75" s="62">
        <v>-536</v>
      </c>
      <c r="F75" s="62">
        <v>1050</v>
      </c>
      <c r="G75" s="63">
        <v>0</v>
      </c>
      <c r="H75" s="56">
        <v>3048</v>
      </c>
      <c r="I75" s="56">
        <v>-992</v>
      </c>
      <c r="J75" s="56">
        <v>2056</v>
      </c>
      <c r="K75" s="48">
        <v>3048</v>
      </c>
      <c r="L75" s="48">
        <v>-992</v>
      </c>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row>
    <row r="76" spans="1:38" x14ac:dyDescent="0.25">
      <c r="A76" s="55">
        <v>43474</v>
      </c>
      <c r="B76" s="56">
        <v>1730</v>
      </c>
      <c r="C76" s="61">
        <v>1998</v>
      </c>
      <c r="D76" s="62">
        <v>-456</v>
      </c>
      <c r="E76" s="62">
        <v>-536</v>
      </c>
      <c r="F76" s="62">
        <v>1058</v>
      </c>
      <c r="G76" s="63">
        <v>0</v>
      </c>
      <c r="H76" s="56">
        <v>3056</v>
      </c>
      <c r="I76" s="56">
        <v>-992</v>
      </c>
      <c r="J76" s="56">
        <v>2064</v>
      </c>
      <c r="K76" s="48">
        <v>3056</v>
      </c>
      <c r="L76" s="48">
        <v>-992</v>
      </c>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row>
    <row r="77" spans="1:38" x14ac:dyDescent="0.25">
      <c r="A77" s="55">
        <v>43475</v>
      </c>
      <c r="B77" s="56">
        <v>1730</v>
      </c>
      <c r="C77" s="61">
        <v>396</v>
      </c>
      <c r="D77" s="62">
        <v>-456</v>
      </c>
      <c r="E77" s="62">
        <v>-536</v>
      </c>
      <c r="F77" s="62">
        <v>-650</v>
      </c>
      <c r="G77" s="63">
        <v>0</v>
      </c>
      <c r="H77" s="56">
        <v>396</v>
      </c>
      <c r="I77" s="56">
        <v>-1642</v>
      </c>
      <c r="J77" s="56">
        <v>-1246</v>
      </c>
      <c r="K77" s="48">
        <v>-254</v>
      </c>
      <c r="L77" s="48">
        <v>-992</v>
      </c>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row>
    <row r="78" spans="1:38" x14ac:dyDescent="0.25">
      <c r="A78" s="55">
        <v>43476</v>
      </c>
      <c r="B78" s="56">
        <v>1730</v>
      </c>
      <c r="C78" s="61">
        <v>1648</v>
      </c>
      <c r="D78" s="62">
        <v>-416</v>
      </c>
      <c r="E78" s="62">
        <v>-274</v>
      </c>
      <c r="F78" s="62">
        <v>1058</v>
      </c>
      <c r="G78" s="63">
        <v>0</v>
      </c>
      <c r="H78" s="56">
        <v>2706</v>
      </c>
      <c r="I78" s="56">
        <v>-690</v>
      </c>
      <c r="J78" s="56">
        <v>2016</v>
      </c>
      <c r="K78" s="48">
        <v>2706</v>
      </c>
      <c r="L78" s="48">
        <v>-690</v>
      </c>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row>
    <row r="79" spans="1:38" x14ac:dyDescent="0.25">
      <c r="A79" s="55">
        <v>43477</v>
      </c>
      <c r="B79" s="56">
        <v>1800</v>
      </c>
      <c r="C79" s="61">
        <v>1998</v>
      </c>
      <c r="D79" s="62">
        <v>-148</v>
      </c>
      <c r="E79" s="62">
        <v>0</v>
      </c>
      <c r="F79" s="62">
        <v>1058</v>
      </c>
      <c r="G79" s="63">
        <v>0</v>
      </c>
      <c r="H79" s="56">
        <v>3056</v>
      </c>
      <c r="I79" s="56">
        <v>-148</v>
      </c>
      <c r="J79" s="56">
        <v>2908</v>
      </c>
      <c r="K79" s="48">
        <v>3056</v>
      </c>
      <c r="L79" s="48">
        <v>-148</v>
      </c>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row>
    <row r="80" spans="1:38" x14ac:dyDescent="0.25">
      <c r="A80" s="55">
        <v>43478</v>
      </c>
      <c r="B80" s="56">
        <v>1800</v>
      </c>
      <c r="C80" s="61">
        <v>1998</v>
      </c>
      <c r="D80" s="62">
        <v>94</v>
      </c>
      <c r="E80" s="62">
        <v>274</v>
      </c>
      <c r="F80" s="62">
        <v>1058</v>
      </c>
      <c r="G80" s="63">
        <v>0</v>
      </c>
      <c r="H80" s="56">
        <v>3424</v>
      </c>
      <c r="I80" s="56">
        <v>0</v>
      </c>
      <c r="J80" s="56">
        <v>3424</v>
      </c>
      <c r="K80" s="48">
        <v>3056</v>
      </c>
      <c r="L80" s="48">
        <v>368</v>
      </c>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row>
    <row r="81" spans="1:38" x14ac:dyDescent="0.25">
      <c r="A81" s="55">
        <v>43479</v>
      </c>
      <c r="B81" s="56">
        <v>1730</v>
      </c>
      <c r="C81" s="61">
        <v>1996</v>
      </c>
      <c r="D81" s="62">
        <v>-456</v>
      </c>
      <c r="E81" s="62">
        <v>-486</v>
      </c>
      <c r="F81" s="62">
        <v>1052</v>
      </c>
      <c r="G81" s="63">
        <v>0</v>
      </c>
      <c r="H81" s="56">
        <v>3048</v>
      </c>
      <c r="I81" s="56">
        <v>-942</v>
      </c>
      <c r="J81" s="56">
        <v>2106</v>
      </c>
      <c r="K81" s="48">
        <v>3048</v>
      </c>
      <c r="L81" s="48">
        <v>-942</v>
      </c>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row>
    <row r="82" spans="1:38" x14ac:dyDescent="0.25">
      <c r="A82" s="55">
        <v>43480</v>
      </c>
      <c r="B82" s="60">
        <v>1730</v>
      </c>
      <c r="C82" s="61">
        <v>1994</v>
      </c>
      <c r="D82" s="62">
        <v>-216</v>
      </c>
      <c r="E82" s="62">
        <v>0</v>
      </c>
      <c r="F82" s="62">
        <v>1058</v>
      </c>
      <c r="G82" s="63">
        <v>0</v>
      </c>
      <c r="H82" s="56">
        <v>3052</v>
      </c>
      <c r="I82" s="56">
        <v>-216</v>
      </c>
      <c r="J82" s="56">
        <v>2836</v>
      </c>
      <c r="K82" s="48">
        <v>3052</v>
      </c>
      <c r="L82" s="48">
        <v>-216</v>
      </c>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row>
    <row r="83" spans="1:38" x14ac:dyDescent="0.25">
      <c r="A83" s="64">
        <v>43481</v>
      </c>
      <c r="B83" s="48">
        <v>1730</v>
      </c>
      <c r="C83" s="61">
        <v>1996</v>
      </c>
      <c r="D83" s="62">
        <v>-176</v>
      </c>
      <c r="E83" s="62">
        <v>0</v>
      </c>
      <c r="F83" s="62">
        <v>1058</v>
      </c>
      <c r="G83" s="63">
        <v>0</v>
      </c>
      <c r="H83" s="56">
        <v>3054</v>
      </c>
      <c r="I83" s="56">
        <v>-176</v>
      </c>
      <c r="J83" s="56">
        <v>2878</v>
      </c>
      <c r="K83" s="48">
        <v>3054</v>
      </c>
      <c r="L83" s="48">
        <v>-176</v>
      </c>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row>
    <row r="84" spans="1:38" x14ac:dyDescent="0.25">
      <c r="A84" s="64">
        <v>43482</v>
      </c>
      <c r="B84" s="48">
        <v>1930</v>
      </c>
      <c r="C84" s="61">
        <v>1996</v>
      </c>
      <c r="D84" s="62">
        <v>-442</v>
      </c>
      <c r="E84" s="62">
        <v>-318</v>
      </c>
      <c r="F84" s="62">
        <v>1058</v>
      </c>
      <c r="G84" s="63">
        <v>0</v>
      </c>
      <c r="H84" s="56">
        <v>3054</v>
      </c>
      <c r="I84" s="56">
        <v>-760</v>
      </c>
      <c r="J84" s="56">
        <v>2294</v>
      </c>
      <c r="K84" s="48">
        <v>3054</v>
      </c>
      <c r="L84" s="48">
        <v>-760</v>
      </c>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row>
    <row r="85" spans="1:38" x14ac:dyDescent="0.25">
      <c r="A85" s="64">
        <v>43483</v>
      </c>
      <c r="B85" s="48">
        <v>1730</v>
      </c>
      <c r="C85" s="61">
        <v>2000</v>
      </c>
      <c r="D85" s="62">
        <v>-456</v>
      </c>
      <c r="E85" s="62">
        <v>-536</v>
      </c>
      <c r="F85" s="62">
        <v>1038</v>
      </c>
      <c r="G85" s="63">
        <v>0</v>
      </c>
      <c r="H85" s="56">
        <v>3038</v>
      </c>
      <c r="I85" s="56">
        <v>-992</v>
      </c>
      <c r="J85" s="56">
        <v>2046</v>
      </c>
      <c r="K85" s="48">
        <v>3038</v>
      </c>
      <c r="L85" s="48">
        <v>-992</v>
      </c>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row>
    <row r="86" spans="1:38" x14ac:dyDescent="0.25">
      <c r="A86" s="64">
        <v>43484</v>
      </c>
      <c r="B86" s="48">
        <v>1730</v>
      </c>
      <c r="C86" s="61">
        <v>2000</v>
      </c>
      <c r="D86" s="62">
        <v>-456</v>
      </c>
      <c r="E86" s="62">
        <v>-536</v>
      </c>
      <c r="F86" s="62">
        <v>1058</v>
      </c>
      <c r="G86" s="63">
        <v>0</v>
      </c>
      <c r="H86" s="56">
        <v>3058</v>
      </c>
      <c r="I86" s="56">
        <v>-992</v>
      </c>
      <c r="J86" s="56">
        <v>2066</v>
      </c>
      <c r="K86" s="48">
        <v>3058</v>
      </c>
      <c r="L86" s="48">
        <v>-992</v>
      </c>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row>
    <row r="87" spans="1:38" x14ac:dyDescent="0.25">
      <c r="A87" s="64">
        <v>43485</v>
      </c>
      <c r="B87" s="48">
        <v>1730</v>
      </c>
      <c r="C87" s="61">
        <v>1998</v>
      </c>
      <c r="D87" s="62">
        <v>-400</v>
      </c>
      <c r="E87" s="62">
        <v>-234</v>
      </c>
      <c r="F87" s="62">
        <v>1056</v>
      </c>
      <c r="G87" s="63">
        <v>0</v>
      </c>
      <c r="H87" s="56">
        <v>3054</v>
      </c>
      <c r="I87" s="56">
        <v>-634</v>
      </c>
      <c r="J87" s="56">
        <v>2420</v>
      </c>
      <c r="K87" s="48">
        <v>3054</v>
      </c>
      <c r="L87" s="48">
        <v>-634</v>
      </c>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row>
    <row r="88" spans="1:38" x14ac:dyDescent="0.25">
      <c r="A88" s="64">
        <v>43486</v>
      </c>
      <c r="B88" s="48">
        <v>1730</v>
      </c>
      <c r="C88" s="61">
        <v>-1162</v>
      </c>
      <c r="D88" s="62">
        <v>-70</v>
      </c>
      <c r="E88" s="62">
        <v>4</v>
      </c>
      <c r="F88" s="62">
        <v>708</v>
      </c>
      <c r="G88" s="63">
        <v>0</v>
      </c>
      <c r="H88" s="56">
        <v>712</v>
      </c>
      <c r="I88" s="56">
        <v>-1232</v>
      </c>
      <c r="J88" s="56">
        <v>-520</v>
      </c>
      <c r="K88" s="48">
        <v>-454</v>
      </c>
      <c r="L88" s="48">
        <v>-66</v>
      </c>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row>
    <row r="89" spans="1:38" x14ac:dyDescent="0.25">
      <c r="A89" s="64">
        <v>43487</v>
      </c>
      <c r="B89" s="65">
        <v>1800</v>
      </c>
      <c r="C89" s="61">
        <v>1680</v>
      </c>
      <c r="D89" s="62">
        <v>-454</v>
      </c>
      <c r="E89" s="62">
        <v>-190</v>
      </c>
      <c r="F89" s="62">
        <v>840</v>
      </c>
      <c r="G89" s="63">
        <v>0</v>
      </c>
      <c r="H89" s="56">
        <v>2520</v>
      </c>
      <c r="I89" s="56">
        <v>-644</v>
      </c>
      <c r="J89" s="56">
        <v>1876</v>
      </c>
      <c r="K89" s="48">
        <v>2520</v>
      </c>
      <c r="L89" s="48">
        <v>-644</v>
      </c>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row>
    <row r="90" spans="1:38" x14ac:dyDescent="0.25">
      <c r="A90" s="64">
        <v>43488</v>
      </c>
      <c r="B90" s="48">
        <v>1800</v>
      </c>
      <c r="C90" s="61">
        <v>1998</v>
      </c>
      <c r="D90" s="62">
        <v>-456</v>
      </c>
      <c r="E90" s="62">
        <v>-536</v>
      </c>
      <c r="F90" s="62">
        <v>762</v>
      </c>
      <c r="G90" s="63">
        <v>0</v>
      </c>
      <c r="H90" s="56">
        <v>2760</v>
      </c>
      <c r="I90" s="56">
        <v>-992</v>
      </c>
      <c r="J90" s="56">
        <v>1768</v>
      </c>
      <c r="K90" s="48">
        <v>2760</v>
      </c>
      <c r="L90" s="48">
        <v>-992</v>
      </c>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row>
    <row r="91" spans="1:38" x14ac:dyDescent="0.25">
      <c r="A91" s="64">
        <v>43489</v>
      </c>
      <c r="B91" s="48">
        <v>1730</v>
      </c>
      <c r="C91" s="61">
        <v>1996</v>
      </c>
      <c r="D91" s="62">
        <v>186</v>
      </c>
      <c r="E91" s="62">
        <v>292</v>
      </c>
      <c r="F91" s="62">
        <v>204</v>
      </c>
      <c r="G91" s="63">
        <v>0</v>
      </c>
      <c r="H91" s="56">
        <v>2678</v>
      </c>
      <c r="I91" s="56">
        <v>0</v>
      </c>
      <c r="J91" s="56">
        <v>2678</v>
      </c>
      <c r="K91" s="48">
        <v>2200</v>
      </c>
      <c r="L91" s="48">
        <v>478</v>
      </c>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row>
    <row r="92" spans="1:38" x14ac:dyDescent="0.25">
      <c r="A92" s="64">
        <v>43490</v>
      </c>
      <c r="B92" s="48">
        <v>1800</v>
      </c>
      <c r="C92" s="61">
        <v>1230</v>
      </c>
      <c r="D92" s="62">
        <v>-420</v>
      </c>
      <c r="E92" s="62">
        <v>-486</v>
      </c>
      <c r="F92" s="62">
        <v>1054</v>
      </c>
      <c r="G92" s="63">
        <v>0</v>
      </c>
      <c r="H92" s="56">
        <v>2284</v>
      </c>
      <c r="I92" s="56">
        <v>-906</v>
      </c>
      <c r="J92" s="56">
        <v>1378</v>
      </c>
      <c r="K92" s="48">
        <v>2284</v>
      </c>
      <c r="L92" s="48">
        <v>-906</v>
      </c>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row>
    <row r="93" spans="1:38" x14ac:dyDescent="0.25">
      <c r="A93" s="64">
        <v>43491</v>
      </c>
      <c r="B93" s="48">
        <v>1800</v>
      </c>
      <c r="C93" s="61">
        <v>1996</v>
      </c>
      <c r="D93" s="62">
        <v>-200</v>
      </c>
      <c r="E93" s="62">
        <v>0</v>
      </c>
      <c r="F93" s="62">
        <v>1058</v>
      </c>
      <c r="G93" s="63">
        <v>0</v>
      </c>
      <c r="H93" s="56">
        <v>3054</v>
      </c>
      <c r="I93" s="56">
        <v>-200</v>
      </c>
      <c r="J93" s="56">
        <v>2854</v>
      </c>
      <c r="K93" s="48">
        <v>3054</v>
      </c>
      <c r="L93" s="48">
        <v>-200</v>
      </c>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row>
    <row r="94" spans="1:38" x14ac:dyDescent="0.25">
      <c r="A94" s="64">
        <v>43492</v>
      </c>
      <c r="B94" s="48">
        <v>1800</v>
      </c>
      <c r="C94" s="61">
        <v>1998</v>
      </c>
      <c r="D94" s="62">
        <v>-456</v>
      </c>
      <c r="E94" s="62">
        <v>-376</v>
      </c>
      <c r="F94" s="62">
        <v>1058</v>
      </c>
      <c r="G94" s="63">
        <v>0</v>
      </c>
      <c r="H94" s="56">
        <v>3056</v>
      </c>
      <c r="I94" s="56">
        <v>-832</v>
      </c>
      <c r="J94" s="56">
        <v>2224</v>
      </c>
      <c r="K94" s="48">
        <v>3056</v>
      </c>
      <c r="L94" s="48">
        <v>-832</v>
      </c>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row>
    <row r="95" spans="1:38" x14ac:dyDescent="0.25">
      <c r="A95" s="64">
        <v>43493</v>
      </c>
      <c r="B95" s="48">
        <v>1800</v>
      </c>
      <c r="C95" s="61">
        <v>1494</v>
      </c>
      <c r="D95" s="62">
        <v>-454</v>
      </c>
      <c r="E95" s="62">
        <v>-536</v>
      </c>
      <c r="F95" s="62">
        <v>1058</v>
      </c>
      <c r="G95" s="63">
        <v>0</v>
      </c>
      <c r="H95" s="56">
        <v>2552</v>
      </c>
      <c r="I95" s="56">
        <v>-990</v>
      </c>
      <c r="J95" s="56">
        <v>1562</v>
      </c>
      <c r="K95" s="48">
        <v>2552</v>
      </c>
      <c r="L95" s="48">
        <v>-990</v>
      </c>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row>
    <row r="96" spans="1:38" x14ac:dyDescent="0.25">
      <c r="A96" s="64">
        <v>43494</v>
      </c>
      <c r="B96" s="48">
        <v>1800</v>
      </c>
      <c r="C96" s="61">
        <v>1998</v>
      </c>
      <c r="D96" s="62">
        <v>-454</v>
      </c>
      <c r="E96" s="62">
        <v>-214</v>
      </c>
      <c r="F96" s="62">
        <v>764</v>
      </c>
      <c r="G96" s="63">
        <v>0</v>
      </c>
      <c r="H96" s="56">
        <v>2762</v>
      </c>
      <c r="I96" s="56">
        <v>-668</v>
      </c>
      <c r="J96" s="56">
        <v>2094</v>
      </c>
      <c r="K96" s="48">
        <v>2762</v>
      </c>
      <c r="L96" s="48">
        <v>-668</v>
      </c>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row>
    <row r="97" spans="1:38" x14ac:dyDescent="0.25">
      <c r="A97" s="64">
        <v>43495</v>
      </c>
      <c r="B97" s="48">
        <v>1900</v>
      </c>
      <c r="C97" s="61">
        <v>1998</v>
      </c>
      <c r="D97" s="62">
        <v>-456</v>
      </c>
      <c r="E97" s="62">
        <v>-536</v>
      </c>
      <c r="F97" s="62">
        <v>1024</v>
      </c>
      <c r="G97" s="63">
        <v>0</v>
      </c>
      <c r="H97" s="56">
        <v>3022</v>
      </c>
      <c r="I97" s="56">
        <v>-992</v>
      </c>
      <c r="J97" s="56">
        <v>2030</v>
      </c>
      <c r="K97" s="48">
        <v>3022</v>
      </c>
      <c r="L97" s="48">
        <v>-992</v>
      </c>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row>
    <row r="98" spans="1:38" x14ac:dyDescent="0.25">
      <c r="A98" s="64">
        <v>43496</v>
      </c>
      <c r="B98" s="48">
        <v>1730</v>
      </c>
      <c r="C98" s="61">
        <v>1994</v>
      </c>
      <c r="D98" s="62">
        <v>-336</v>
      </c>
      <c r="E98" s="62">
        <v>0</v>
      </c>
      <c r="F98" s="62">
        <v>664</v>
      </c>
      <c r="G98" s="63">
        <v>1000</v>
      </c>
      <c r="H98" s="56">
        <v>3658</v>
      </c>
      <c r="I98" s="56">
        <v>-336</v>
      </c>
      <c r="J98" s="56">
        <v>3322</v>
      </c>
      <c r="K98" s="48">
        <v>3658</v>
      </c>
      <c r="L98" s="48">
        <v>-336</v>
      </c>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row>
    <row r="99" spans="1:38" x14ac:dyDescent="0.25">
      <c r="A99" s="64">
        <v>43497</v>
      </c>
      <c r="B99" s="65">
        <v>1830</v>
      </c>
      <c r="C99" s="61">
        <v>1996</v>
      </c>
      <c r="D99" s="62">
        <v>-454</v>
      </c>
      <c r="E99" s="62">
        <v>-536</v>
      </c>
      <c r="F99" s="62">
        <v>844</v>
      </c>
      <c r="G99" s="63">
        <v>1000</v>
      </c>
      <c r="H99" s="56">
        <v>3840</v>
      </c>
      <c r="I99" s="56">
        <v>-990</v>
      </c>
      <c r="J99" s="56">
        <v>2850</v>
      </c>
      <c r="K99" s="48">
        <v>3840</v>
      </c>
      <c r="L99" s="48">
        <v>-990</v>
      </c>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row>
    <row r="100" spans="1:38" x14ac:dyDescent="0.25">
      <c r="A100" s="64">
        <v>43498</v>
      </c>
      <c r="B100" s="48">
        <v>1800</v>
      </c>
      <c r="C100" s="61">
        <v>1994</v>
      </c>
      <c r="D100" s="62">
        <v>-456</v>
      </c>
      <c r="E100" s="62">
        <v>-536</v>
      </c>
      <c r="F100" s="62">
        <v>1058</v>
      </c>
      <c r="G100" s="63">
        <v>1000</v>
      </c>
      <c r="H100" s="56">
        <v>4052</v>
      </c>
      <c r="I100" s="56">
        <v>-992</v>
      </c>
      <c r="J100" s="56">
        <v>3060</v>
      </c>
      <c r="K100" s="48">
        <v>4052</v>
      </c>
      <c r="L100" s="48">
        <v>-992</v>
      </c>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row>
    <row r="101" spans="1:38" x14ac:dyDescent="0.25">
      <c r="A101" s="64">
        <v>43499</v>
      </c>
      <c r="B101" s="48">
        <v>1800</v>
      </c>
      <c r="C101" s="61">
        <v>1996</v>
      </c>
      <c r="D101" s="62">
        <v>122</v>
      </c>
      <c r="E101" s="62">
        <v>50</v>
      </c>
      <c r="F101" s="62">
        <v>1058</v>
      </c>
      <c r="G101" s="63">
        <v>1000</v>
      </c>
      <c r="H101" s="56">
        <v>4226</v>
      </c>
      <c r="I101" s="56">
        <v>0</v>
      </c>
      <c r="J101" s="56">
        <v>4226</v>
      </c>
      <c r="K101" s="48">
        <v>4054</v>
      </c>
      <c r="L101" s="48">
        <v>172</v>
      </c>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row>
    <row r="102" spans="1:38" x14ac:dyDescent="0.25">
      <c r="A102" s="64">
        <v>43500</v>
      </c>
      <c r="B102" s="48">
        <v>1800</v>
      </c>
      <c r="C102" s="61">
        <v>1526</v>
      </c>
      <c r="D102" s="62">
        <v>-456</v>
      </c>
      <c r="E102" s="62">
        <v>-536</v>
      </c>
      <c r="F102" s="62">
        <v>1058</v>
      </c>
      <c r="G102" s="63">
        <v>1000</v>
      </c>
      <c r="H102" s="56">
        <v>3584</v>
      </c>
      <c r="I102" s="56">
        <v>-992</v>
      </c>
      <c r="J102" s="56">
        <v>2592</v>
      </c>
      <c r="K102" s="48">
        <v>3584</v>
      </c>
      <c r="L102" s="48">
        <v>-992</v>
      </c>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row>
    <row r="103" spans="1:38" x14ac:dyDescent="0.25">
      <c r="A103" s="64">
        <v>43501</v>
      </c>
      <c r="B103" s="48">
        <v>1730</v>
      </c>
      <c r="C103" s="61">
        <v>1384</v>
      </c>
      <c r="D103" s="62">
        <v>-88</v>
      </c>
      <c r="E103" s="62">
        <v>-70</v>
      </c>
      <c r="F103" s="62">
        <v>696</v>
      </c>
      <c r="G103" s="63">
        <v>0</v>
      </c>
      <c r="H103" s="56">
        <v>2080</v>
      </c>
      <c r="I103" s="56">
        <v>-158</v>
      </c>
      <c r="J103" s="56">
        <v>1922</v>
      </c>
      <c r="K103" s="48">
        <v>2080</v>
      </c>
      <c r="L103" s="48">
        <v>-158</v>
      </c>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row>
    <row r="104" spans="1:38" x14ac:dyDescent="0.25">
      <c r="A104" s="64">
        <v>43502</v>
      </c>
      <c r="B104" s="48">
        <v>1800</v>
      </c>
      <c r="C104" s="61">
        <v>1996</v>
      </c>
      <c r="D104" s="62">
        <v>-454</v>
      </c>
      <c r="E104" s="62">
        <v>-178</v>
      </c>
      <c r="F104" s="62">
        <v>1058</v>
      </c>
      <c r="G104" s="63">
        <v>1000</v>
      </c>
      <c r="H104" s="56">
        <v>4054</v>
      </c>
      <c r="I104" s="56">
        <v>-632</v>
      </c>
      <c r="J104" s="56">
        <v>3422</v>
      </c>
      <c r="K104" s="48">
        <v>4054</v>
      </c>
      <c r="L104" s="48">
        <v>-632</v>
      </c>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row>
    <row r="105" spans="1:38" x14ac:dyDescent="0.25">
      <c r="A105" s="64">
        <v>43503</v>
      </c>
      <c r="B105" s="48">
        <v>1800</v>
      </c>
      <c r="C105" s="61">
        <v>1994</v>
      </c>
      <c r="D105" s="62">
        <v>-368</v>
      </c>
      <c r="E105" s="62">
        <v>0</v>
      </c>
      <c r="F105" s="62">
        <v>1058</v>
      </c>
      <c r="G105" s="63">
        <v>1000</v>
      </c>
      <c r="H105" s="56">
        <v>4052</v>
      </c>
      <c r="I105" s="56">
        <v>-368</v>
      </c>
      <c r="J105" s="56">
        <v>3684</v>
      </c>
      <c r="K105" s="48">
        <v>4052</v>
      </c>
      <c r="L105" s="48">
        <v>-368</v>
      </c>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row>
    <row r="106" spans="1:38" x14ac:dyDescent="0.25">
      <c r="A106" s="64">
        <v>43504</v>
      </c>
      <c r="B106" s="48">
        <v>1800</v>
      </c>
      <c r="C106" s="61">
        <v>1994</v>
      </c>
      <c r="D106" s="62">
        <v>90</v>
      </c>
      <c r="E106" s="62">
        <v>504</v>
      </c>
      <c r="F106" s="62">
        <v>1058</v>
      </c>
      <c r="G106" s="63">
        <v>1000</v>
      </c>
      <c r="H106" s="56">
        <v>4646</v>
      </c>
      <c r="I106" s="56">
        <v>0</v>
      </c>
      <c r="J106" s="56">
        <v>4646</v>
      </c>
      <c r="K106" s="48">
        <v>4052</v>
      </c>
      <c r="L106" s="48">
        <v>594</v>
      </c>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row>
    <row r="107" spans="1:38" x14ac:dyDescent="0.25">
      <c r="A107" s="64">
        <v>43505</v>
      </c>
      <c r="B107" s="48">
        <v>1800</v>
      </c>
      <c r="C107" s="61">
        <v>1996</v>
      </c>
      <c r="D107" s="62">
        <v>-454</v>
      </c>
      <c r="E107" s="62">
        <v>-380</v>
      </c>
      <c r="F107" s="62">
        <v>1058</v>
      </c>
      <c r="G107" s="63">
        <v>760</v>
      </c>
      <c r="H107" s="56">
        <v>3814</v>
      </c>
      <c r="I107" s="56">
        <v>-834</v>
      </c>
      <c r="J107" s="56">
        <v>2980</v>
      </c>
      <c r="K107" s="48">
        <v>3814</v>
      </c>
      <c r="L107" s="48">
        <v>-834</v>
      </c>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row>
    <row r="108" spans="1:38" x14ac:dyDescent="0.25">
      <c r="A108" s="64">
        <v>43506</v>
      </c>
      <c r="B108" s="48">
        <v>1800</v>
      </c>
      <c r="C108" s="61">
        <v>1994</v>
      </c>
      <c r="D108" s="62">
        <v>110</v>
      </c>
      <c r="E108" s="62">
        <v>504</v>
      </c>
      <c r="F108" s="62">
        <v>1058</v>
      </c>
      <c r="G108" s="63">
        <v>934</v>
      </c>
      <c r="H108" s="56">
        <v>4600</v>
      </c>
      <c r="I108" s="56">
        <v>0</v>
      </c>
      <c r="J108" s="56">
        <v>4600</v>
      </c>
      <c r="K108" s="48">
        <v>3986</v>
      </c>
      <c r="L108" s="48">
        <v>614</v>
      </c>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row>
    <row r="109" spans="1:38" x14ac:dyDescent="0.25">
      <c r="A109" s="64">
        <v>43507</v>
      </c>
      <c r="B109" s="48">
        <v>1900</v>
      </c>
      <c r="C109" s="61">
        <v>1996</v>
      </c>
      <c r="D109" s="62">
        <v>-94</v>
      </c>
      <c r="E109" s="62">
        <v>-60</v>
      </c>
      <c r="F109" s="62">
        <v>1010</v>
      </c>
      <c r="G109" s="63">
        <v>1000</v>
      </c>
      <c r="H109" s="56">
        <v>4006</v>
      </c>
      <c r="I109" s="56">
        <v>-154</v>
      </c>
      <c r="J109" s="56">
        <v>3852</v>
      </c>
      <c r="K109" s="48">
        <v>4006</v>
      </c>
      <c r="L109" s="48">
        <v>-154</v>
      </c>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row>
    <row r="110" spans="1:38" x14ac:dyDescent="0.25">
      <c r="A110" s="64">
        <v>43508</v>
      </c>
      <c r="B110" s="65">
        <v>1830</v>
      </c>
      <c r="C110" s="61">
        <v>1998</v>
      </c>
      <c r="D110" s="62">
        <v>-456</v>
      </c>
      <c r="E110" s="62">
        <v>-536</v>
      </c>
      <c r="F110" s="62">
        <v>1058</v>
      </c>
      <c r="G110" s="63">
        <v>1000</v>
      </c>
      <c r="H110" s="56">
        <v>4056</v>
      </c>
      <c r="I110" s="56">
        <v>-992</v>
      </c>
      <c r="J110" s="56">
        <v>3064</v>
      </c>
      <c r="K110" s="48">
        <v>4056</v>
      </c>
      <c r="L110" s="48">
        <v>-992</v>
      </c>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row>
    <row r="111" spans="1:38" x14ac:dyDescent="0.25">
      <c r="A111" s="64">
        <v>43509</v>
      </c>
      <c r="B111" s="65">
        <v>1800</v>
      </c>
      <c r="C111" s="61">
        <v>1998</v>
      </c>
      <c r="D111" s="62">
        <v>-64</v>
      </c>
      <c r="E111" s="62">
        <v>0</v>
      </c>
      <c r="F111" s="62">
        <v>1058</v>
      </c>
      <c r="G111" s="63">
        <v>1000</v>
      </c>
      <c r="H111" s="56">
        <v>4056</v>
      </c>
      <c r="I111" s="56">
        <v>-64</v>
      </c>
      <c r="J111" s="56">
        <v>3992</v>
      </c>
      <c r="K111" s="48">
        <v>4056</v>
      </c>
      <c r="L111" s="48">
        <v>-64</v>
      </c>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row>
    <row r="112" spans="1:38" x14ac:dyDescent="0.25">
      <c r="A112" s="64">
        <v>43510</v>
      </c>
      <c r="B112" s="65">
        <v>1830</v>
      </c>
      <c r="C112" s="61">
        <v>2000</v>
      </c>
      <c r="D112" s="62">
        <v>-42</v>
      </c>
      <c r="E112" s="62">
        <v>0</v>
      </c>
      <c r="F112" s="62">
        <v>1058</v>
      </c>
      <c r="G112" s="63">
        <v>1000</v>
      </c>
      <c r="H112" s="56">
        <v>4058</v>
      </c>
      <c r="I112" s="56">
        <v>-42</v>
      </c>
      <c r="J112" s="56">
        <v>4016</v>
      </c>
      <c r="K112" s="48">
        <v>4058</v>
      </c>
      <c r="L112" s="48">
        <v>-42</v>
      </c>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row>
    <row r="113" spans="1:38" x14ac:dyDescent="0.25">
      <c r="A113" s="64">
        <v>43511</v>
      </c>
      <c r="B113" s="48">
        <v>1830</v>
      </c>
      <c r="C113" s="61">
        <v>1996</v>
      </c>
      <c r="D113" s="62">
        <v>-236</v>
      </c>
      <c r="E113" s="62">
        <v>-204</v>
      </c>
      <c r="F113" s="62">
        <v>1058</v>
      </c>
      <c r="G113" s="63">
        <v>1000</v>
      </c>
      <c r="H113" s="56">
        <v>4054</v>
      </c>
      <c r="I113" s="56">
        <v>-440</v>
      </c>
      <c r="J113" s="56">
        <v>3614</v>
      </c>
      <c r="K113" s="48">
        <v>4054</v>
      </c>
      <c r="L113" s="48">
        <v>-440</v>
      </c>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row>
    <row r="114" spans="1:38" x14ac:dyDescent="0.25">
      <c r="A114" s="64">
        <v>43512</v>
      </c>
      <c r="B114" s="48">
        <v>1800</v>
      </c>
      <c r="C114" s="61">
        <v>1998</v>
      </c>
      <c r="D114" s="62">
        <v>78</v>
      </c>
      <c r="E114" s="62">
        <v>0</v>
      </c>
      <c r="F114" s="62">
        <v>1058</v>
      </c>
      <c r="G114" s="63">
        <v>1000</v>
      </c>
      <c r="H114" s="56">
        <v>4134</v>
      </c>
      <c r="I114" s="56">
        <v>0</v>
      </c>
      <c r="J114" s="56">
        <v>4134</v>
      </c>
      <c r="K114" s="48">
        <v>4056</v>
      </c>
      <c r="L114" s="48">
        <v>78</v>
      </c>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row>
    <row r="115" spans="1:38" x14ac:dyDescent="0.25">
      <c r="A115" s="64">
        <v>43513</v>
      </c>
      <c r="B115" s="48">
        <v>1830</v>
      </c>
      <c r="C115" s="61">
        <v>1996</v>
      </c>
      <c r="D115" s="62">
        <v>-90</v>
      </c>
      <c r="E115" s="62">
        <v>0</v>
      </c>
      <c r="F115" s="62">
        <v>1058</v>
      </c>
      <c r="G115" s="63">
        <v>1000</v>
      </c>
      <c r="H115" s="56">
        <v>4054</v>
      </c>
      <c r="I115" s="56">
        <v>-90</v>
      </c>
      <c r="J115" s="56">
        <v>3964</v>
      </c>
      <c r="K115" s="48">
        <v>4054</v>
      </c>
      <c r="L115" s="48">
        <v>-90</v>
      </c>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row>
    <row r="116" spans="1:38" x14ac:dyDescent="0.25">
      <c r="A116" s="64">
        <v>43514</v>
      </c>
      <c r="B116" s="48">
        <v>1830</v>
      </c>
      <c r="C116" s="61">
        <v>1994</v>
      </c>
      <c r="D116" s="62">
        <v>-362</v>
      </c>
      <c r="E116" s="62">
        <v>-514</v>
      </c>
      <c r="F116" s="62">
        <v>1058</v>
      </c>
      <c r="G116" s="63">
        <v>1000</v>
      </c>
      <c r="H116" s="56">
        <v>4052</v>
      </c>
      <c r="I116" s="56">
        <v>-876</v>
      </c>
      <c r="J116" s="56">
        <v>3176</v>
      </c>
      <c r="K116" s="48">
        <v>4052</v>
      </c>
      <c r="L116" s="48">
        <v>-876</v>
      </c>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row>
    <row r="117" spans="1:38" x14ac:dyDescent="0.25">
      <c r="A117" s="64">
        <v>43515</v>
      </c>
      <c r="B117" s="48">
        <v>1830</v>
      </c>
      <c r="C117" s="61">
        <v>1994</v>
      </c>
      <c r="D117" s="62">
        <v>122</v>
      </c>
      <c r="E117" s="62">
        <v>454</v>
      </c>
      <c r="F117" s="62">
        <v>1058</v>
      </c>
      <c r="G117" s="63">
        <v>1000</v>
      </c>
      <c r="H117" s="56">
        <v>4628</v>
      </c>
      <c r="I117" s="56">
        <v>0</v>
      </c>
      <c r="J117" s="56">
        <v>4628</v>
      </c>
      <c r="K117" s="48">
        <v>4052</v>
      </c>
      <c r="L117" s="48">
        <v>576</v>
      </c>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row>
    <row r="118" spans="1:38" x14ac:dyDescent="0.25">
      <c r="A118" s="64">
        <v>43516</v>
      </c>
      <c r="B118" s="65">
        <v>1830</v>
      </c>
      <c r="C118" s="61">
        <v>1994</v>
      </c>
      <c r="D118" s="62">
        <v>-150</v>
      </c>
      <c r="E118" s="62">
        <v>0</v>
      </c>
      <c r="F118" s="62">
        <v>1058</v>
      </c>
      <c r="G118" s="63">
        <v>1000</v>
      </c>
      <c r="H118" s="56">
        <v>4052</v>
      </c>
      <c r="I118" s="56">
        <v>-150</v>
      </c>
      <c r="J118" s="56">
        <v>3902</v>
      </c>
      <c r="K118" s="48">
        <v>4052</v>
      </c>
      <c r="L118" s="48">
        <v>-150</v>
      </c>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row>
    <row r="119" spans="1:38" x14ac:dyDescent="0.25">
      <c r="A119" s="64">
        <v>43517</v>
      </c>
      <c r="B119" s="48">
        <v>1830</v>
      </c>
      <c r="C119" s="61">
        <v>1994</v>
      </c>
      <c r="D119" s="62">
        <v>116</v>
      </c>
      <c r="E119" s="62">
        <v>438</v>
      </c>
      <c r="F119" s="62">
        <v>1058</v>
      </c>
      <c r="G119" s="63">
        <v>1000</v>
      </c>
      <c r="H119" s="56">
        <v>4606</v>
      </c>
      <c r="I119" s="56">
        <v>0</v>
      </c>
      <c r="J119" s="56">
        <v>4606</v>
      </c>
      <c r="K119" s="48">
        <v>4052</v>
      </c>
      <c r="L119" s="48">
        <v>554</v>
      </c>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row>
    <row r="120" spans="1:38" x14ac:dyDescent="0.25">
      <c r="A120" s="64">
        <v>43518</v>
      </c>
      <c r="B120" s="48">
        <v>1830</v>
      </c>
      <c r="C120" s="61">
        <v>1994</v>
      </c>
      <c r="D120" s="62">
        <v>100</v>
      </c>
      <c r="E120" s="62">
        <v>504</v>
      </c>
      <c r="F120" s="62">
        <v>1058</v>
      </c>
      <c r="G120" s="63">
        <v>1000</v>
      </c>
      <c r="H120" s="56">
        <v>4656</v>
      </c>
      <c r="I120" s="56">
        <v>0</v>
      </c>
      <c r="J120" s="56">
        <v>4656</v>
      </c>
      <c r="K120" s="48">
        <v>4052</v>
      </c>
      <c r="L120" s="48">
        <v>604</v>
      </c>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row>
    <row r="121" spans="1:38" x14ac:dyDescent="0.25">
      <c r="A121" s="64">
        <v>43519</v>
      </c>
      <c r="B121" s="65">
        <v>1830</v>
      </c>
      <c r="C121" s="61">
        <v>1996</v>
      </c>
      <c r="D121" s="62">
        <v>-418</v>
      </c>
      <c r="E121" s="62">
        <v>-536</v>
      </c>
      <c r="F121" s="62">
        <v>1058</v>
      </c>
      <c r="G121" s="63">
        <v>1000</v>
      </c>
      <c r="H121" s="56">
        <v>4054</v>
      </c>
      <c r="I121" s="56">
        <v>-954</v>
      </c>
      <c r="J121" s="56">
        <v>3100</v>
      </c>
      <c r="K121" s="48">
        <v>4054</v>
      </c>
      <c r="L121" s="48">
        <v>-954</v>
      </c>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row>
    <row r="122" spans="1:38" x14ac:dyDescent="0.25">
      <c r="A122" s="64">
        <v>43520</v>
      </c>
      <c r="B122" s="48">
        <v>1830</v>
      </c>
      <c r="C122" s="61">
        <v>1994</v>
      </c>
      <c r="D122" s="62">
        <v>240</v>
      </c>
      <c r="E122" s="62">
        <v>504</v>
      </c>
      <c r="F122" s="62">
        <v>1058</v>
      </c>
      <c r="G122" s="63">
        <v>1000</v>
      </c>
      <c r="H122" s="56">
        <v>4796</v>
      </c>
      <c r="I122" s="56">
        <v>0</v>
      </c>
      <c r="J122" s="56">
        <v>4796</v>
      </c>
      <c r="K122" s="48">
        <v>4052</v>
      </c>
      <c r="L122" s="48">
        <v>744</v>
      </c>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row>
    <row r="123" spans="1:38" x14ac:dyDescent="0.25">
      <c r="A123" s="64">
        <v>43521</v>
      </c>
      <c r="B123" s="48">
        <v>1830</v>
      </c>
      <c r="C123" s="61">
        <v>1994</v>
      </c>
      <c r="D123" s="62">
        <v>210</v>
      </c>
      <c r="E123" s="62">
        <v>0</v>
      </c>
      <c r="F123" s="62">
        <v>1060</v>
      </c>
      <c r="G123" s="63">
        <v>1000</v>
      </c>
      <c r="H123" s="56">
        <v>4264</v>
      </c>
      <c r="I123" s="56">
        <v>0</v>
      </c>
      <c r="J123" s="56">
        <v>4264</v>
      </c>
      <c r="K123" s="48">
        <v>4054</v>
      </c>
      <c r="L123" s="48">
        <v>210</v>
      </c>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row>
    <row r="124" spans="1:38" x14ac:dyDescent="0.25">
      <c r="A124" s="64">
        <v>43522</v>
      </c>
      <c r="B124" s="48">
        <v>1830</v>
      </c>
      <c r="C124" s="61">
        <v>1996</v>
      </c>
      <c r="D124" s="62">
        <v>-398</v>
      </c>
      <c r="E124" s="62">
        <v>-332</v>
      </c>
      <c r="F124" s="62">
        <v>1058</v>
      </c>
      <c r="G124" s="63">
        <v>1000</v>
      </c>
      <c r="H124" s="56">
        <v>4054</v>
      </c>
      <c r="I124" s="56">
        <v>-730</v>
      </c>
      <c r="J124" s="56">
        <v>3324</v>
      </c>
      <c r="K124" s="48">
        <v>4054</v>
      </c>
      <c r="L124" s="48">
        <v>-730</v>
      </c>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row>
    <row r="125" spans="1:38" x14ac:dyDescent="0.25">
      <c r="A125" s="64">
        <v>43523</v>
      </c>
      <c r="B125" s="48">
        <v>1900</v>
      </c>
      <c r="C125" s="61">
        <v>1994</v>
      </c>
      <c r="D125" s="62">
        <v>-428</v>
      </c>
      <c r="E125" s="62">
        <v>-366</v>
      </c>
      <c r="F125" s="62">
        <v>1058</v>
      </c>
      <c r="G125" s="63">
        <v>1000</v>
      </c>
      <c r="H125" s="56">
        <v>4052</v>
      </c>
      <c r="I125" s="56">
        <v>-794</v>
      </c>
      <c r="J125" s="56">
        <v>3258</v>
      </c>
      <c r="K125" s="48">
        <v>4052</v>
      </c>
      <c r="L125" s="48">
        <v>-794</v>
      </c>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row>
    <row r="126" spans="1:38" x14ac:dyDescent="0.25">
      <c r="A126" s="64">
        <v>43524</v>
      </c>
      <c r="B126" s="48">
        <v>1830</v>
      </c>
      <c r="C126" s="61">
        <v>1994</v>
      </c>
      <c r="D126" s="62">
        <v>-378</v>
      </c>
      <c r="E126" s="62">
        <v>0</v>
      </c>
      <c r="F126" s="62">
        <v>1058</v>
      </c>
      <c r="G126" s="63">
        <v>1000</v>
      </c>
      <c r="H126" s="56">
        <v>4052</v>
      </c>
      <c r="I126" s="56">
        <v>-378</v>
      </c>
      <c r="J126" s="56">
        <v>3674</v>
      </c>
      <c r="K126" s="48">
        <v>4052</v>
      </c>
      <c r="L126" s="48">
        <v>-378</v>
      </c>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row>
    <row r="127" spans="1:38" x14ac:dyDescent="0.25">
      <c r="A127" s="64">
        <v>43525</v>
      </c>
      <c r="B127" s="48">
        <v>1830</v>
      </c>
      <c r="C127" s="61">
        <v>1998</v>
      </c>
      <c r="D127" s="62">
        <v>-244</v>
      </c>
      <c r="E127" s="62">
        <v>0</v>
      </c>
      <c r="F127" s="62">
        <v>1058</v>
      </c>
      <c r="G127" s="63">
        <v>1000</v>
      </c>
      <c r="H127" s="56">
        <v>4056</v>
      </c>
      <c r="I127" s="56">
        <v>-244</v>
      </c>
      <c r="J127" s="56">
        <v>3812</v>
      </c>
      <c r="K127" s="48">
        <v>4056</v>
      </c>
      <c r="L127" s="48">
        <v>-244</v>
      </c>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row>
    <row r="128" spans="1:38" x14ac:dyDescent="0.25">
      <c r="A128" s="64">
        <v>43526</v>
      </c>
      <c r="B128" s="48">
        <v>1830</v>
      </c>
      <c r="C128" s="61">
        <v>1996</v>
      </c>
      <c r="D128" s="62">
        <v>82</v>
      </c>
      <c r="E128" s="62">
        <v>504</v>
      </c>
      <c r="F128" s="62">
        <v>1058</v>
      </c>
      <c r="G128" s="63">
        <v>910</v>
      </c>
      <c r="H128" s="56">
        <v>4550</v>
      </c>
      <c r="I128" s="56">
        <v>0</v>
      </c>
      <c r="J128" s="56">
        <v>4550</v>
      </c>
      <c r="K128" s="48">
        <v>3964</v>
      </c>
      <c r="L128" s="48">
        <v>586</v>
      </c>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row>
    <row r="129" spans="1:38" x14ac:dyDescent="0.25">
      <c r="A129" s="64">
        <v>43527</v>
      </c>
      <c r="B129" s="48">
        <v>1830</v>
      </c>
      <c r="C129" s="61">
        <v>1996</v>
      </c>
      <c r="D129" s="62">
        <v>-168</v>
      </c>
      <c r="E129" s="62">
        <v>314</v>
      </c>
      <c r="F129" s="62">
        <v>1058</v>
      </c>
      <c r="G129" s="63">
        <v>1000</v>
      </c>
      <c r="H129" s="56">
        <v>4368</v>
      </c>
      <c r="I129" s="56">
        <v>-168</v>
      </c>
      <c r="J129" s="56">
        <v>4200</v>
      </c>
      <c r="K129" s="48">
        <v>4054</v>
      </c>
      <c r="L129" s="48">
        <v>146</v>
      </c>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row>
    <row r="130" spans="1:38" x14ac:dyDescent="0.25">
      <c r="A130" s="64">
        <v>43528</v>
      </c>
      <c r="B130" s="48">
        <v>1830</v>
      </c>
      <c r="C130" s="61">
        <v>1996</v>
      </c>
      <c r="D130" s="62">
        <v>76</v>
      </c>
      <c r="E130" s="62">
        <v>30</v>
      </c>
      <c r="F130" s="62">
        <v>1058</v>
      </c>
      <c r="G130" s="63">
        <v>1000</v>
      </c>
      <c r="H130" s="56">
        <v>4160</v>
      </c>
      <c r="I130" s="56">
        <v>0</v>
      </c>
      <c r="J130" s="56">
        <v>4160</v>
      </c>
      <c r="K130" s="48">
        <v>4054</v>
      </c>
      <c r="L130" s="48">
        <v>106</v>
      </c>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row>
    <row r="131" spans="1:38" x14ac:dyDescent="0.25">
      <c r="A131" s="64">
        <v>43529</v>
      </c>
      <c r="B131" s="48">
        <v>1830</v>
      </c>
      <c r="C131" s="61">
        <v>1996</v>
      </c>
      <c r="D131" s="62">
        <v>-276</v>
      </c>
      <c r="E131" s="62">
        <v>-412</v>
      </c>
      <c r="F131" s="62">
        <v>1058</v>
      </c>
      <c r="G131" s="63">
        <v>1000</v>
      </c>
      <c r="H131" s="56">
        <v>4054</v>
      </c>
      <c r="I131" s="56">
        <v>-688</v>
      </c>
      <c r="J131" s="56">
        <v>3366</v>
      </c>
      <c r="K131" s="48">
        <v>4054</v>
      </c>
      <c r="L131" s="48">
        <v>-688</v>
      </c>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row>
    <row r="132" spans="1:38" x14ac:dyDescent="0.25">
      <c r="A132" s="64">
        <v>43530</v>
      </c>
      <c r="B132" s="48">
        <v>1830</v>
      </c>
      <c r="C132" s="61">
        <v>1996</v>
      </c>
      <c r="D132" s="62">
        <v>-20</v>
      </c>
      <c r="E132" s="62">
        <v>268</v>
      </c>
      <c r="F132" s="62">
        <v>1058</v>
      </c>
      <c r="G132" s="63">
        <v>1000</v>
      </c>
      <c r="H132" s="56">
        <v>4322</v>
      </c>
      <c r="I132" s="56">
        <v>-20</v>
      </c>
      <c r="J132" s="56">
        <v>4302</v>
      </c>
      <c r="K132" s="48">
        <v>4054</v>
      </c>
      <c r="L132" s="48">
        <v>248</v>
      </c>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row>
    <row r="133" spans="1:38" x14ac:dyDescent="0.25">
      <c r="A133" s="64">
        <v>43531</v>
      </c>
      <c r="B133" s="65">
        <v>1900</v>
      </c>
      <c r="C133" s="61">
        <v>1996</v>
      </c>
      <c r="D133" s="62">
        <v>-442</v>
      </c>
      <c r="E133" s="62">
        <v>-354</v>
      </c>
      <c r="F133" s="62">
        <v>1058</v>
      </c>
      <c r="G133" s="63">
        <v>1000</v>
      </c>
      <c r="H133" s="56">
        <v>4054</v>
      </c>
      <c r="I133" s="56">
        <v>-796</v>
      </c>
      <c r="J133" s="56">
        <v>3258</v>
      </c>
      <c r="K133" s="48">
        <v>4054</v>
      </c>
      <c r="L133" s="48">
        <v>-796</v>
      </c>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row>
    <row r="134" spans="1:38" x14ac:dyDescent="0.25">
      <c r="A134" s="64">
        <v>43532</v>
      </c>
      <c r="B134" s="48">
        <v>1830</v>
      </c>
      <c r="C134" s="61">
        <v>1996</v>
      </c>
      <c r="D134" s="62">
        <v>82</v>
      </c>
      <c r="E134" s="62">
        <v>502</v>
      </c>
      <c r="F134" s="62">
        <v>1058</v>
      </c>
      <c r="G134" s="63">
        <v>994</v>
      </c>
      <c r="H134" s="56">
        <v>4632</v>
      </c>
      <c r="I134" s="56">
        <v>0</v>
      </c>
      <c r="J134" s="56">
        <v>4632</v>
      </c>
      <c r="K134" s="48">
        <v>4048</v>
      </c>
      <c r="L134" s="48">
        <v>584</v>
      </c>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row>
    <row r="135" spans="1:38" x14ac:dyDescent="0.25">
      <c r="A135" s="64">
        <v>43533</v>
      </c>
      <c r="B135" s="48">
        <v>1900</v>
      </c>
      <c r="C135" s="61">
        <v>1996</v>
      </c>
      <c r="D135" s="62">
        <v>-456</v>
      </c>
      <c r="E135" s="62">
        <v>-536</v>
      </c>
      <c r="F135" s="62">
        <v>1058</v>
      </c>
      <c r="G135" s="63">
        <v>986</v>
      </c>
      <c r="H135" s="56">
        <v>4040</v>
      </c>
      <c r="I135" s="56">
        <v>-992</v>
      </c>
      <c r="J135" s="56">
        <v>3048</v>
      </c>
      <c r="K135" s="48">
        <v>4040</v>
      </c>
      <c r="L135" s="48">
        <v>-992</v>
      </c>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row>
    <row r="136" spans="1:38" x14ac:dyDescent="0.25">
      <c r="A136" s="64">
        <v>43534</v>
      </c>
      <c r="B136" s="65">
        <v>1900</v>
      </c>
      <c r="C136" s="61">
        <v>1996</v>
      </c>
      <c r="D136" s="62">
        <v>82</v>
      </c>
      <c r="E136" s="62">
        <v>504</v>
      </c>
      <c r="F136" s="62">
        <v>1058</v>
      </c>
      <c r="G136" s="63">
        <v>1000</v>
      </c>
      <c r="H136" s="56">
        <v>4640</v>
      </c>
      <c r="I136" s="56">
        <v>0</v>
      </c>
      <c r="J136" s="56">
        <v>4640</v>
      </c>
      <c r="K136" s="48">
        <v>4054</v>
      </c>
      <c r="L136" s="48">
        <v>586</v>
      </c>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row>
    <row r="137" spans="1:38" x14ac:dyDescent="0.25">
      <c r="A137" s="64">
        <v>43535</v>
      </c>
      <c r="B137" s="48">
        <v>1830</v>
      </c>
      <c r="C137" s="61">
        <v>1998</v>
      </c>
      <c r="D137" s="62">
        <v>82</v>
      </c>
      <c r="E137" s="62">
        <v>504</v>
      </c>
      <c r="F137" s="62">
        <v>1058</v>
      </c>
      <c r="G137" s="63">
        <v>1000</v>
      </c>
      <c r="H137" s="56">
        <v>4642</v>
      </c>
      <c r="I137" s="56">
        <v>0</v>
      </c>
      <c r="J137" s="56">
        <v>4642</v>
      </c>
      <c r="K137" s="48">
        <v>4056</v>
      </c>
      <c r="L137" s="48">
        <v>586</v>
      </c>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row>
    <row r="138" spans="1:38" x14ac:dyDescent="0.25">
      <c r="A138" s="64">
        <v>43536</v>
      </c>
      <c r="B138" s="48">
        <v>1900</v>
      </c>
      <c r="C138" s="61">
        <v>1996</v>
      </c>
      <c r="D138" s="62">
        <v>82</v>
      </c>
      <c r="E138" s="62">
        <v>504</v>
      </c>
      <c r="F138" s="62">
        <v>1058</v>
      </c>
      <c r="G138" s="63">
        <v>1000</v>
      </c>
      <c r="H138" s="56">
        <v>4640</v>
      </c>
      <c r="I138" s="56">
        <v>0</v>
      </c>
      <c r="J138" s="56">
        <v>4640</v>
      </c>
      <c r="K138" s="48">
        <v>4054</v>
      </c>
      <c r="L138" s="48">
        <v>586</v>
      </c>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row>
    <row r="139" spans="1:38" x14ac:dyDescent="0.25">
      <c r="A139" s="64">
        <v>43537</v>
      </c>
      <c r="B139" s="65">
        <v>1900</v>
      </c>
      <c r="C139" s="61">
        <v>1998</v>
      </c>
      <c r="D139" s="62">
        <v>82</v>
      </c>
      <c r="E139" s="62">
        <v>504</v>
      </c>
      <c r="F139" s="62">
        <v>1058</v>
      </c>
      <c r="G139" s="63">
        <v>1000</v>
      </c>
      <c r="H139" s="56">
        <v>4642</v>
      </c>
      <c r="I139" s="56">
        <v>0</v>
      </c>
      <c r="J139" s="56">
        <v>4642</v>
      </c>
      <c r="K139" s="48">
        <v>4056</v>
      </c>
      <c r="L139" s="48">
        <v>586</v>
      </c>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row>
    <row r="140" spans="1:38" x14ac:dyDescent="0.25">
      <c r="A140" s="64">
        <v>43538</v>
      </c>
      <c r="B140" s="48">
        <v>1900</v>
      </c>
      <c r="C140" s="61">
        <v>1998</v>
      </c>
      <c r="D140" s="62">
        <v>-370</v>
      </c>
      <c r="E140" s="62">
        <v>0</v>
      </c>
      <c r="F140" s="62">
        <v>1058</v>
      </c>
      <c r="G140" s="63">
        <v>1000</v>
      </c>
      <c r="H140" s="56">
        <v>4056</v>
      </c>
      <c r="I140" s="56">
        <v>-370</v>
      </c>
      <c r="J140" s="56">
        <v>3686</v>
      </c>
      <c r="K140" s="48">
        <v>4056</v>
      </c>
      <c r="L140" s="48">
        <v>-370</v>
      </c>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row>
    <row r="141" spans="1:38" x14ac:dyDescent="0.25">
      <c r="A141" s="64">
        <v>43539</v>
      </c>
      <c r="B141" s="48">
        <v>1900</v>
      </c>
      <c r="C141" s="61">
        <v>1996</v>
      </c>
      <c r="D141" s="62">
        <v>-456</v>
      </c>
      <c r="E141" s="62">
        <v>-476</v>
      </c>
      <c r="F141" s="62">
        <v>1058</v>
      </c>
      <c r="G141" s="63">
        <v>1000</v>
      </c>
      <c r="H141" s="56">
        <v>4054</v>
      </c>
      <c r="I141" s="56">
        <v>-932</v>
      </c>
      <c r="J141" s="56">
        <v>3122</v>
      </c>
      <c r="K141" s="48">
        <v>4054</v>
      </c>
      <c r="L141" s="48">
        <v>-932</v>
      </c>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row>
    <row r="142" spans="1:38" x14ac:dyDescent="0.25">
      <c r="A142" s="64">
        <v>43540</v>
      </c>
      <c r="B142" s="48">
        <v>1900</v>
      </c>
      <c r="C142" s="61">
        <v>1996</v>
      </c>
      <c r="D142" s="62">
        <v>-32</v>
      </c>
      <c r="E142" s="62">
        <v>0</v>
      </c>
      <c r="F142" s="62">
        <v>1058</v>
      </c>
      <c r="G142" s="63">
        <v>1000</v>
      </c>
      <c r="H142" s="56">
        <v>4054</v>
      </c>
      <c r="I142" s="56">
        <v>-32</v>
      </c>
      <c r="J142" s="56">
        <v>4022</v>
      </c>
      <c r="K142" s="48">
        <v>4054</v>
      </c>
      <c r="L142" s="48">
        <v>-32</v>
      </c>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row>
    <row r="143" spans="1:38" x14ac:dyDescent="0.25">
      <c r="A143" s="64">
        <v>43541</v>
      </c>
      <c r="B143" s="65">
        <v>1900</v>
      </c>
      <c r="C143" s="61">
        <v>1996</v>
      </c>
      <c r="D143" s="62">
        <v>80</v>
      </c>
      <c r="E143" s="62">
        <v>438</v>
      </c>
      <c r="F143" s="62">
        <v>1058</v>
      </c>
      <c r="G143" s="63">
        <v>968</v>
      </c>
      <c r="H143" s="56">
        <v>4540</v>
      </c>
      <c r="I143" s="56">
        <v>0</v>
      </c>
      <c r="J143" s="56">
        <v>4540</v>
      </c>
      <c r="K143" s="48">
        <v>4022</v>
      </c>
      <c r="L143" s="48">
        <v>518</v>
      </c>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row>
    <row r="144" spans="1:38" x14ac:dyDescent="0.25">
      <c r="A144" s="64">
        <v>43542</v>
      </c>
      <c r="B144" s="48">
        <v>1900</v>
      </c>
      <c r="C144" s="61">
        <v>1998</v>
      </c>
      <c r="D144" s="62">
        <v>160</v>
      </c>
      <c r="E144" s="62">
        <v>140</v>
      </c>
      <c r="F144" s="62">
        <v>1058</v>
      </c>
      <c r="G144" s="63">
        <v>704</v>
      </c>
      <c r="H144" s="56">
        <v>4060</v>
      </c>
      <c r="I144" s="56">
        <v>0</v>
      </c>
      <c r="J144" s="56">
        <v>4060</v>
      </c>
      <c r="K144" s="48">
        <v>3760</v>
      </c>
      <c r="L144" s="48">
        <v>300</v>
      </c>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row>
    <row r="145" spans="1:38" x14ac:dyDescent="0.25">
      <c r="A145" s="64">
        <v>43543</v>
      </c>
      <c r="B145" s="48">
        <v>1900</v>
      </c>
      <c r="C145" s="61">
        <v>1998</v>
      </c>
      <c r="D145" s="62">
        <v>-456</v>
      </c>
      <c r="E145" s="62">
        <v>-148</v>
      </c>
      <c r="F145" s="62">
        <v>1058</v>
      </c>
      <c r="G145" s="63">
        <v>820</v>
      </c>
      <c r="H145" s="56">
        <v>3876</v>
      </c>
      <c r="I145" s="56">
        <v>-604</v>
      </c>
      <c r="J145" s="56">
        <v>3272</v>
      </c>
      <c r="K145" s="48">
        <v>3876</v>
      </c>
      <c r="L145" s="48">
        <v>-604</v>
      </c>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row>
    <row r="146" spans="1:38" x14ac:dyDescent="0.25">
      <c r="A146" s="64">
        <v>43544</v>
      </c>
      <c r="B146" s="48">
        <v>1900</v>
      </c>
      <c r="C146" s="61">
        <v>1996</v>
      </c>
      <c r="D146" s="62">
        <v>94</v>
      </c>
      <c r="E146" s="62">
        <v>84</v>
      </c>
      <c r="F146" s="62">
        <v>1058</v>
      </c>
      <c r="G146" s="63">
        <v>748</v>
      </c>
      <c r="H146" s="56">
        <v>3980</v>
      </c>
      <c r="I146" s="56">
        <v>0</v>
      </c>
      <c r="J146" s="56">
        <v>3980</v>
      </c>
      <c r="K146" s="48">
        <v>3802</v>
      </c>
      <c r="L146" s="48">
        <v>178</v>
      </c>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row>
    <row r="147" spans="1:38" x14ac:dyDescent="0.25">
      <c r="A147" s="64">
        <v>43545</v>
      </c>
      <c r="B147" s="48">
        <v>1900</v>
      </c>
      <c r="C147" s="61">
        <v>1996</v>
      </c>
      <c r="D147" s="62">
        <v>-438</v>
      </c>
      <c r="E147" s="62">
        <v>152</v>
      </c>
      <c r="F147" s="62">
        <v>1058</v>
      </c>
      <c r="G147" s="63">
        <v>748</v>
      </c>
      <c r="H147" s="56">
        <v>3954</v>
      </c>
      <c r="I147" s="56">
        <v>-438</v>
      </c>
      <c r="J147" s="56">
        <v>3516</v>
      </c>
      <c r="K147" s="48">
        <v>3802</v>
      </c>
      <c r="L147" s="48">
        <v>-286</v>
      </c>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row>
    <row r="148" spans="1:38" x14ac:dyDescent="0.25">
      <c r="A148" s="64">
        <v>43546</v>
      </c>
      <c r="B148" s="48">
        <v>1900</v>
      </c>
      <c r="C148" s="61">
        <v>1996</v>
      </c>
      <c r="D148" s="62">
        <v>-156</v>
      </c>
      <c r="E148" s="62">
        <v>0</v>
      </c>
      <c r="F148" s="62">
        <v>1058</v>
      </c>
      <c r="G148" s="63">
        <v>748</v>
      </c>
      <c r="H148" s="56">
        <v>3802</v>
      </c>
      <c r="I148" s="56">
        <v>-156</v>
      </c>
      <c r="J148" s="56">
        <v>3646</v>
      </c>
      <c r="K148" s="48">
        <v>3802</v>
      </c>
      <c r="L148" s="48">
        <v>-156</v>
      </c>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row>
    <row r="149" spans="1:38" x14ac:dyDescent="0.25">
      <c r="A149" s="64">
        <v>43547</v>
      </c>
      <c r="B149" s="48">
        <v>1900</v>
      </c>
      <c r="C149" s="61">
        <v>1996</v>
      </c>
      <c r="D149" s="62">
        <v>-456</v>
      </c>
      <c r="E149" s="62">
        <v>-536</v>
      </c>
      <c r="F149" s="62">
        <v>1058</v>
      </c>
      <c r="G149" s="63">
        <v>1000</v>
      </c>
      <c r="H149" s="56">
        <v>4054</v>
      </c>
      <c r="I149" s="56">
        <v>-992</v>
      </c>
      <c r="J149" s="56">
        <v>3062</v>
      </c>
      <c r="K149" s="48">
        <v>4054</v>
      </c>
      <c r="L149" s="48">
        <v>-992</v>
      </c>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row>
    <row r="150" spans="1:38" x14ac:dyDescent="0.25">
      <c r="A150" s="64">
        <v>43548</v>
      </c>
      <c r="B150" s="48">
        <v>1930</v>
      </c>
      <c r="C150" s="61">
        <v>1996</v>
      </c>
      <c r="D150" s="62">
        <v>-392</v>
      </c>
      <c r="E150" s="62">
        <v>-56</v>
      </c>
      <c r="F150" s="62">
        <v>1058</v>
      </c>
      <c r="G150" s="63">
        <v>748</v>
      </c>
      <c r="H150" s="56">
        <v>3802</v>
      </c>
      <c r="I150" s="56">
        <v>-448</v>
      </c>
      <c r="J150" s="56">
        <v>3354</v>
      </c>
      <c r="K150" s="48">
        <v>3802</v>
      </c>
      <c r="L150" s="48">
        <v>-448</v>
      </c>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row>
    <row r="151" spans="1:38" x14ac:dyDescent="0.25">
      <c r="A151" s="64">
        <v>43549</v>
      </c>
      <c r="B151" s="48">
        <v>1930</v>
      </c>
      <c r="C151" s="61">
        <v>1998</v>
      </c>
      <c r="D151" s="62">
        <v>-456</v>
      </c>
      <c r="E151" s="62">
        <v>-536</v>
      </c>
      <c r="F151" s="62">
        <v>1058</v>
      </c>
      <c r="G151" s="63">
        <v>1000</v>
      </c>
      <c r="H151" s="56">
        <v>4056</v>
      </c>
      <c r="I151" s="56">
        <v>-992</v>
      </c>
      <c r="J151" s="56">
        <v>3064</v>
      </c>
      <c r="K151" s="48">
        <v>4056</v>
      </c>
      <c r="L151" s="48">
        <v>-992</v>
      </c>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row>
    <row r="152" spans="1:38" x14ac:dyDescent="0.25">
      <c r="A152" s="64">
        <v>43550</v>
      </c>
      <c r="B152" s="48">
        <v>1930</v>
      </c>
      <c r="C152" s="61">
        <v>1998</v>
      </c>
      <c r="D152" s="62">
        <v>-456</v>
      </c>
      <c r="E152" s="62">
        <v>-536</v>
      </c>
      <c r="F152" s="62">
        <v>1058</v>
      </c>
      <c r="G152" s="63">
        <v>750</v>
      </c>
      <c r="H152" s="56">
        <v>3806</v>
      </c>
      <c r="I152" s="56">
        <v>-992</v>
      </c>
      <c r="J152" s="56">
        <v>2814</v>
      </c>
      <c r="K152" s="48">
        <v>3806</v>
      </c>
      <c r="L152" s="48">
        <v>-992</v>
      </c>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row>
    <row r="153" spans="1:38" x14ac:dyDescent="0.25">
      <c r="A153" s="64">
        <v>43551</v>
      </c>
      <c r="B153" s="48">
        <v>1930</v>
      </c>
      <c r="C153" s="61">
        <v>1998</v>
      </c>
      <c r="D153" s="62">
        <v>-456</v>
      </c>
      <c r="E153" s="62">
        <v>-536</v>
      </c>
      <c r="F153" s="62">
        <v>1058</v>
      </c>
      <c r="G153" s="63">
        <v>750</v>
      </c>
      <c r="H153" s="56">
        <v>3806</v>
      </c>
      <c r="I153" s="56">
        <v>-992</v>
      </c>
      <c r="J153" s="56">
        <v>2814</v>
      </c>
      <c r="K153" s="48">
        <v>3806</v>
      </c>
      <c r="L153" s="48">
        <v>-992</v>
      </c>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row>
    <row r="154" spans="1:38" x14ac:dyDescent="0.25">
      <c r="A154" s="64">
        <v>43552</v>
      </c>
      <c r="B154" s="48">
        <v>1930</v>
      </c>
      <c r="C154" s="61">
        <v>1998</v>
      </c>
      <c r="D154" s="62">
        <v>-454</v>
      </c>
      <c r="E154" s="62">
        <v>-486</v>
      </c>
      <c r="F154" s="62">
        <v>1058</v>
      </c>
      <c r="G154" s="63">
        <v>750</v>
      </c>
      <c r="H154" s="56">
        <v>3806</v>
      </c>
      <c r="I154" s="56">
        <v>-940</v>
      </c>
      <c r="J154" s="56">
        <v>2866</v>
      </c>
      <c r="K154" s="48">
        <v>3806</v>
      </c>
      <c r="L154" s="48">
        <v>-940</v>
      </c>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row>
    <row r="155" spans="1:38" x14ac:dyDescent="0.25">
      <c r="A155" s="64">
        <v>43553</v>
      </c>
      <c r="B155" s="48">
        <v>1930</v>
      </c>
      <c r="C155" s="61">
        <v>1996</v>
      </c>
      <c r="D155" s="62">
        <v>-456</v>
      </c>
      <c r="E155" s="62">
        <v>-238</v>
      </c>
      <c r="F155" s="62">
        <v>1058</v>
      </c>
      <c r="G155" s="63">
        <v>750</v>
      </c>
      <c r="H155" s="56">
        <v>3804</v>
      </c>
      <c r="I155" s="56">
        <v>-694</v>
      </c>
      <c r="J155" s="56">
        <v>3110</v>
      </c>
      <c r="K155" s="48">
        <v>3804</v>
      </c>
      <c r="L155" s="48">
        <v>-694</v>
      </c>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row>
    <row r="156" spans="1:38" x14ac:dyDescent="0.25">
      <c r="A156" s="64">
        <v>43554</v>
      </c>
      <c r="B156" s="48">
        <v>1930</v>
      </c>
      <c r="C156" s="61">
        <v>1996</v>
      </c>
      <c r="D156" s="62">
        <v>-248</v>
      </c>
      <c r="E156" s="62">
        <v>0</v>
      </c>
      <c r="F156" s="62">
        <v>1058</v>
      </c>
      <c r="G156" s="63">
        <v>750</v>
      </c>
      <c r="H156" s="56">
        <v>3804</v>
      </c>
      <c r="I156" s="56">
        <v>-248</v>
      </c>
      <c r="J156" s="56">
        <v>3556</v>
      </c>
      <c r="K156" s="48">
        <v>3804</v>
      </c>
      <c r="L156" s="48">
        <v>-248</v>
      </c>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row>
    <row r="157" spans="1:38" ht="15.75" thickBot="1" x14ac:dyDescent="0.3">
      <c r="A157" s="64">
        <v>43555</v>
      </c>
      <c r="B157" s="48">
        <v>1930</v>
      </c>
      <c r="C157" s="66">
        <v>1994</v>
      </c>
      <c r="D157" s="67">
        <v>-264</v>
      </c>
      <c r="E157" s="67">
        <v>-6</v>
      </c>
      <c r="F157" s="67">
        <v>1058</v>
      </c>
      <c r="G157" s="68">
        <v>966</v>
      </c>
      <c r="H157" s="56">
        <v>4018</v>
      </c>
      <c r="I157" s="56">
        <v>-270</v>
      </c>
      <c r="J157" s="56">
        <v>3748</v>
      </c>
      <c r="K157" s="48">
        <v>4018</v>
      </c>
      <c r="L157" s="48">
        <v>-270</v>
      </c>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row>
    <row r="158" spans="1:38"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row>
    <row r="159" spans="1:38"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row>
  </sheetData>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M167"/>
  <sheetViews>
    <sheetView zoomScale="80" zoomScaleNormal="80" workbookViewId="0">
      <selection activeCell="M17" sqref="M17"/>
    </sheetView>
  </sheetViews>
  <sheetFormatPr defaultRowHeight="15" x14ac:dyDescent="0.25"/>
  <cols>
    <col min="1" max="1" width="13.140625" customWidth="1"/>
  </cols>
  <sheetData>
    <row r="1" spans="1:13" s="91" customFormat="1" ht="18.75" x14ac:dyDescent="0.3">
      <c r="A1" s="91" t="s">
        <v>325</v>
      </c>
    </row>
    <row r="2" spans="1:13" x14ac:dyDescent="0.25">
      <c r="A2" s="3"/>
      <c r="B2" s="115" t="s">
        <v>282</v>
      </c>
      <c r="C2" s="3"/>
      <c r="D2" s="3"/>
      <c r="E2" s="3"/>
      <c r="F2" s="3"/>
      <c r="G2" s="3"/>
      <c r="H2" s="3"/>
      <c r="I2" s="3"/>
      <c r="J2" s="3"/>
      <c r="K2" s="3"/>
      <c r="L2" s="3"/>
      <c r="M2" s="9"/>
    </row>
    <row r="3" spans="1:13" x14ac:dyDescent="0.25">
      <c r="A3" s="3" t="s">
        <v>9</v>
      </c>
      <c r="B3" s="3" t="s">
        <v>227</v>
      </c>
      <c r="C3" s="3" t="s">
        <v>283</v>
      </c>
      <c r="D3" s="3" t="s">
        <v>228</v>
      </c>
      <c r="E3" s="3" t="s">
        <v>284</v>
      </c>
      <c r="F3" s="3" t="s">
        <v>230</v>
      </c>
      <c r="G3" s="3" t="s">
        <v>231</v>
      </c>
      <c r="H3" s="3" t="s">
        <v>232</v>
      </c>
      <c r="I3" s="3" t="s">
        <v>233</v>
      </c>
      <c r="J3" s="3" t="s">
        <v>234</v>
      </c>
      <c r="K3" s="3" t="s">
        <v>235</v>
      </c>
      <c r="L3" s="3" t="s">
        <v>236</v>
      </c>
      <c r="M3" s="9"/>
    </row>
    <row r="4" spans="1:13" x14ac:dyDescent="0.25">
      <c r="A4" s="5">
        <v>43405</v>
      </c>
      <c r="B4" s="9">
        <v>437058</v>
      </c>
      <c r="C4" s="9">
        <v>0</v>
      </c>
      <c r="D4" s="9">
        <v>54546.5</v>
      </c>
      <c r="E4" s="9">
        <v>139948</v>
      </c>
      <c r="F4" s="9">
        <v>73665.5</v>
      </c>
      <c r="G4" s="9">
        <v>5234</v>
      </c>
      <c r="H4" s="9">
        <v>9956</v>
      </c>
      <c r="I4" s="9">
        <v>0</v>
      </c>
      <c r="J4" s="9">
        <v>858.5</v>
      </c>
      <c r="K4" s="9">
        <v>72302</v>
      </c>
      <c r="L4" s="9">
        <v>72544</v>
      </c>
      <c r="M4" s="115" t="s">
        <v>285</v>
      </c>
    </row>
    <row r="5" spans="1:13" x14ac:dyDescent="0.25">
      <c r="A5" s="5">
        <v>43406</v>
      </c>
      <c r="B5" s="9">
        <v>407023</v>
      </c>
      <c r="C5" s="9">
        <v>0</v>
      </c>
      <c r="D5" s="9">
        <v>56334</v>
      </c>
      <c r="E5" s="9">
        <v>138834.5</v>
      </c>
      <c r="F5" s="9">
        <v>93667</v>
      </c>
      <c r="G5" s="9">
        <v>5622</v>
      </c>
      <c r="H5" s="9">
        <v>10350</v>
      </c>
      <c r="I5" s="9">
        <v>0</v>
      </c>
      <c r="J5" s="9">
        <v>980</v>
      </c>
      <c r="K5" s="9">
        <v>70221.5</v>
      </c>
      <c r="L5" s="9">
        <v>49669</v>
      </c>
      <c r="M5" s="9"/>
    </row>
    <row r="6" spans="1:13" x14ac:dyDescent="0.25">
      <c r="A6" s="5">
        <v>43407</v>
      </c>
      <c r="B6" s="9">
        <v>211033.5</v>
      </c>
      <c r="C6" s="9">
        <v>0</v>
      </c>
      <c r="D6" s="9">
        <v>15380.5</v>
      </c>
      <c r="E6" s="9">
        <v>139796</v>
      </c>
      <c r="F6" s="9">
        <v>229049.5</v>
      </c>
      <c r="G6" s="9">
        <v>3969</v>
      </c>
      <c r="H6" s="9">
        <v>11044.5</v>
      </c>
      <c r="I6" s="9">
        <v>0</v>
      </c>
      <c r="J6" s="9">
        <v>957.5</v>
      </c>
      <c r="K6" s="9">
        <v>26344.5</v>
      </c>
      <c r="L6" s="9">
        <v>45368</v>
      </c>
      <c r="M6" s="9"/>
    </row>
    <row r="7" spans="1:13" x14ac:dyDescent="0.25">
      <c r="A7" s="5">
        <v>43408</v>
      </c>
      <c r="B7" s="9">
        <v>279770.5</v>
      </c>
      <c r="C7" s="9">
        <v>0</v>
      </c>
      <c r="D7" s="9">
        <v>40008.5</v>
      </c>
      <c r="E7" s="9">
        <v>139969</v>
      </c>
      <c r="F7" s="9">
        <v>142839.5</v>
      </c>
      <c r="G7" s="9">
        <v>7529</v>
      </c>
      <c r="H7" s="9">
        <v>13812</v>
      </c>
      <c r="I7" s="9">
        <v>0</v>
      </c>
      <c r="J7" s="9">
        <v>830.5</v>
      </c>
      <c r="K7" s="9">
        <v>36736</v>
      </c>
      <c r="L7" s="9">
        <v>58328</v>
      </c>
      <c r="M7" s="9"/>
    </row>
    <row r="8" spans="1:13" x14ac:dyDescent="0.25">
      <c r="A8" s="5">
        <v>43409</v>
      </c>
      <c r="B8" s="9">
        <v>420239</v>
      </c>
      <c r="C8" s="9">
        <v>0</v>
      </c>
      <c r="D8" s="9">
        <v>59972.5</v>
      </c>
      <c r="E8" s="9">
        <v>139539.5</v>
      </c>
      <c r="F8" s="9">
        <v>90377</v>
      </c>
      <c r="G8" s="9">
        <v>6968</v>
      </c>
      <c r="H8" s="9">
        <v>14554</v>
      </c>
      <c r="I8" s="9">
        <v>198</v>
      </c>
      <c r="J8" s="9">
        <v>1019</v>
      </c>
      <c r="K8" s="9">
        <v>63720.5</v>
      </c>
      <c r="L8" s="9">
        <v>40329</v>
      </c>
      <c r="M8" s="9"/>
    </row>
    <row r="9" spans="1:13" x14ac:dyDescent="0.25">
      <c r="A9" s="5">
        <v>43410</v>
      </c>
      <c r="B9" s="9">
        <v>292104</v>
      </c>
      <c r="C9" s="9">
        <v>0</v>
      </c>
      <c r="D9" s="9">
        <v>43989</v>
      </c>
      <c r="E9" s="9">
        <v>139511.5</v>
      </c>
      <c r="F9" s="9">
        <v>187041.5</v>
      </c>
      <c r="G9" s="9">
        <v>4304</v>
      </c>
      <c r="H9" s="9">
        <v>14076</v>
      </c>
      <c r="I9" s="9">
        <v>9</v>
      </c>
      <c r="J9" s="9">
        <v>952.5</v>
      </c>
      <c r="K9" s="9">
        <v>70281</v>
      </c>
      <c r="L9" s="9">
        <v>46106</v>
      </c>
      <c r="M9" s="9"/>
    </row>
    <row r="10" spans="1:13" x14ac:dyDescent="0.25">
      <c r="A10" s="5">
        <v>43411</v>
      </c>
      <c r="B10" s="9">
        <v>269344.5</v>
      </c>
      <c r="C10" s="9">
        <v>0</v>
      </c>
      <c r="D10" s="9">
        <v>46618</v>
      </c>
      <c r="E10" s="9">
        <v>139971.5</v>
      </c>
      <c r="F10" s="9">
        <v>212681</v>
      </c>
      <c r="G10" s="9">
        <v>6372</v>
      </c>
      <c r="H10" s="9">
        <v>14600</v>
      </c>
      <c r="I10" s="9">
        <v>0</v>
      </c>
      <c r="J10" s="9">
        <v>1006.5</v>
      </c>
      <c r="K10" s="9">
        <v>54601.5</v>
      </c>
      <c r="L10" s="9">
        <v>61353</v>
      </c>
      <c r="M10" s="9"/>
    </row>
    <row r="11" spans="1:13" x14ac:dyDescent="0.25">
      <c r="A11" s="5">
        <v>43412</v>
      </c>
      <c r="B11" s="9">
        <v>302511.5</v>
      </c>
      <c r="C11" s="9">
        <v>0</v>
      </c>
      <c r="D11" s="9">
        <v>48701.5</v>
      </c>
      <c r="E11" s="9">
        <v>145902</v>
      </c>
      <c r="F11" s="9">
        <v>180134</v>
      </c>
      <c r="G11" s="9">
        <v>5425</v>
      </c>
      <c r="H11" s="9">
        <v>15887.5</v>
      </c>
      <c r="I11" s="9">
        <v>0</v>
      </c>
      <c r="J11" s="9">
        <v>1101</v>
      </c>
      <c r="K11" s="9">
        <v>65427.5</v>
      </c>
      <c r="L11" s="9">
        <v>45740</v>
      </c>
      <c r="M11" s="9"/>
    </row>
    <row r="12" spans="1:13" x14ac:dyDescent="0.25">
      <c r="A12" s="5">
        <v>43413</v>
      </c>
      <c r="B12" s="9">
        <v>216342</v>
      </c>
      <c r="C12" s="9">
        <v>0</v>
      </c>
      <c r="D12" s="9">
        <v>35293</v>
      </c>
      <c r="E12" s="9">
        <v>149306</v>
      </c>
      <c r="F12" s="9">
        <v>244633</v>
      </c>
      <c r="G12" s="9">
        <v>4407</v>
      </c>
      <c r="H12" s="9">
        <v>12592.5</v>
      </c>
      <c r="I12" s="9">
        <v>0</v>
      </c>
      <c r="J12" s="9">
        <v>775.5</v>
      </c>
      <c r="K12" s="9">
        <v>50563</v>
      </c>
      <c r="L12" s="9">
        <v>68172</v>
      </c>
      <c r="M12" s="9"/>
    </row>
    <row r="13" spans="1:13" x14ac:dyDescent="0.25">
      <c r="A13" s="5">
        <v>43414</v>
      </c>
      <c r="B13" s="9">
        <v>268520</v>
      </c>
      <c r="C13" s="9">
        <v>0</v>
      </c>
      <c r="D13" s="9">
        <v>36750.5</v>
      </c>
      <c r="E13" s="9">
        <v>151596</v>
      </c>
      <c r="F13" s="9">
        <v>155929</v>
      </c>
      <c r="G13" s="9">
        <v>6698</v>
      </c>
      <c r="H13" s="9">
        <v>15764</v>
      </c>
      <c r="I13" s="9">
        <v>0</v>
      </c>
      <c r="J13" s="9">
        <v>29.5</v>
      </c>
      <c r="K13" s="9">
        <v>39661</v>
      </c>
      <c r="L13" s="9">
        <v>62194</v>
      </c>
      <c r="M13" s="9"/>
    </row>
    <row r="14" spans="1:13" x14ac:dyDescent="0.25">
      <c r="A14" s="5">
        <v>43415</v>
      </c>
      <c r="B14" s="9">
        <v>258046.5</v>
      </c>
      <c r="C14" s="9">
        <v>0</v>
      </c>
      <c r="D14" s="9">
        <v>28157</v>
      </c>
      <c r="E14" s="9">
        <v>152026.5</v>
      </c>
      <c r="F14" s="9">
        <v>149449.5</v>
      </c>
      <c r="G14" s="9">
        <v>4438</v>
      </c>
      <c r="H14" s="9">
        <v>16504.5</v>
      </c>
      <c r="I14" s="9">
        <v>0</v>
      </c>
      <c r="J14" s="9">
        <v>9.5</v>
      </c>
      <c r="K14" s="9">
        <v>41358.5</v>
      </c>
      <c r="L14" s="9">
        <v>70502</v>
      </c>
      <c r="M14" s="9"/>
    </row>
    <row r="15" spans="1:13" x14ac:dyDescent="0.25">
      <c r="A15" s="5">
        <v>43416</v>
      </c>
      <c r="B15" s="9">
        <v>298538.5</v>
      </c>
      <c r="C15" s="9">
        <v>0</v>
      </c>
      <c r="D15" s="9">
        <v>41628</v>
      </c>
      <c r="E15" s="9">
        <v>152177</v>
      </c>
      <c r="F15" s="9">
        <v>199283.5</v>
      </c>
      <c r="G15" s="9">
        <v>4837</v>
      </c>
      <c r="H15" s="9">
        <v>14271</v>
      </c>
      <c r="I15" s="9">
        <v>0</v>
      </c>
      <c r="J15" s="9">
        <v>92.5</v>
      </c>
      <c r="K15" s="9">
        <v>51239</v>
      </c>
      <c r="L15" s="9">
        <v>40598</v>
      </c>
      <c r="M15" s="9"/>
    </row>
    <row r="16" spans="1:13" x14ac:dyDescent="0.25">
      <c r="A16" s="5">
        <v>43417</v>
      </c>
      <c r="B16" s="9">
        <v>272017.5</v>
      </c>
      <c r="C16" s="9">
        <v>0</v>
      </c>
      <c r="D16" s="9">
        <v>53754.5</v>
      </c>
      <c r="E16" s="9">
        <v>152133.5</v>
      </c>
      <c r="F16" s="9">
        <v>197482</v>
      </c>
      <c r="G16" s="9">
        <v>5832</v>
      </c>
      <c r="H16" s="9">
        <v>13618</v>
      </c>
      <c r="I16" s="9">
        <v>0</v>
      </c>
      <c r="J16" s="9">
        <v>786.5</v>
      </c>
      <c r="K16" s="9">
        <v>41089</v>
      </c>
      <c r="L16" s="9">
        <v>53132</v>
      </c>
      <c r="M16" s="9"/>
    </row>
    <row r="17" spans="1:13" x14ac:dyDescent="0.25">
      <c r="A17" s="5">
        <v>43418</v>
      </c>
      <c r="B17" s="9">
        <v>226906.5</v>
      </c>
      <c r="C17" s="9">
        <v>0</v>
      </c>
      <c r="D17" s="9">
        <v>75020</v>
      </c>
      <c r="E17" s="9">
        <v>152066</v>
      </c>
      <c r="F17" s="9">
        <v>221609</v>
      </c>
      <c r="G17" s="9">
        <v>7521</v>
      </c>
      <c r="H17" s="9">
        <v>14296</v>
      </c>
      <c r="I17" s="9">
        <v>0</v>
      </c>
      <c r="J17" s="9">
        <v>1266</v>
      </c>
      <c r="K17" s="9">
        <v>36424.5</v>
      </c>
      <c r="L17" s="9">
        <v>46708</v>
      </c>
      <c r="M17" s="9"/>
    </row>
    <row r="18" spans="1:13" x14ac:dyDescent="0.25">
      <c r="A18" s="5">
        <v>43419</v>
      </c>
      <c r="B18" s="9">
        <v>305626</v>
      </c>
      <c r="C18" s="9">
        <v>0</v>
      </c>
      <c r="D18" s="9">
        <v>105412.5</v>
      </c>
      <c r="E18" s="9">
        <v>152053.5</v>
      </c>
      <c r="F18" s="9">
        <v>143518.5</v>
      </c>
      <c r="G18" s="9">
        <v>5664</v>
      </c>
      <c r="H18" s="9">
        <v>12992</v>
      </c>
      <c r="I18" s="9">
        <v>0</v>
      </c>
      <c r="J18" s="9">
        <v>747</v>
      </c>
      <c r="K18" s="9">
        <v>36197.5</v>
      </c>
      <c r="L18" s="9">
        <v>53515</v>
      </c>
      <c r="M18" s="9"/>
    </row>
    <row r="19" spans="1:13" x14ac:dyDescent="0.25">
      <c r="A19" s="5">
        <v>43420</v>
      </c>
      <c r="B19" s="9">
        <v>360907.5</v>
      </c>
      <c r="C19" s="9">
        <v>0</v>
      </c>
      <c r="D19" s="9">
        <v>127806</v>
      </c>
      <c r="E19" s="9">
        <v>152313.5</v>
      </c>
      <c r="F19" s="9">
        <v>69697</v>
      </c>
      <c r="G19" s="9">
        <v>5834</v>
      </c>
      <c r="H19" s="9">
        <v>14237.5</v>
      </c>
      <c r="I19" s="9">
        <v>0</v>
      </c>
      <c r="J19" s="9">
        <v>752</v>
      </c>
      <c r="K19" s="9">
        <v>36437</v>
      </c>
      <c r="L19" s="9">
        <v>60919</v>
      </c>
      <c r="M19" s="9"/>
    </row>
    <row r="20" spans="1:13" x14ac:dyDescent="0.25">
      <c r="A20" s="5">
        <v>43421</v>
      </c>
      <c r="B20" s="9">
        <v>198459.5</v>
      </c>
      <c r="C20" s="9">
        <v>0</v>
      </c>
      <c r="D20" s="9">
        <v>85785</v>
      </c>
      <c r="E20" s="9">
        <v>150876</v>
      </c>
      <c r="F20" s="9">
        <v>157768.5</v>
      </c>
      <c r="G20" s="9">
        <v>4512</v>
      </c>
      <c r="H20" s="9">
        <v>13254</v>
      </c>
      <c r="I20" s="9">
        <v>0</v>
      </c>
      <c r="J20" s="9">
        <v>1532.5</v>
      </c>
      <c r="K20" s="9">
        <v>36512.5</v>
      </c>
      <c r="L20" s="9">
        <v>76721</v>
      </c>
      <c r="M20" s="9"/>
    </row>
    <row r="21" spans="1:13" x14ac:dyDescent="0.25">
      <c r="A21" s="5">
        <v>43422</v>
      </c>
      <c r="B21" s="9">
        <v>222644</v>
      </c>
      <c r="C21" s="9">
        <v>0</v>
      </c>
      <c r="D21" s="9">
        <v>77969.5</v>
      </c>
      <c r="E21" s="9">
        <v>136596</v>
      </c>
      <c r="F21" s="9">
        <v>155885.5</v>
      </c>
      <c r="G21" s="9">
        <v>5396</v>
      </c>
      <c r="H21" s="9">
        <v>11858</v>
      </c>
      <c r="I21" s="9">
        <v>0</v>
      </c>
      <c r="J21" s="9">
        <v>1397</v>
      </c>
      <c r="K21" s="9">
        <v>39618</v>
      </c>
      <c r="L21" s="9">
        <v>70278</v>
      </c>
      <c r="M21" s="9"/>
    </row>
    <row r="22" spans="1:13" x14ac:dyDescent="0.25">
      <c r="A22" s="5">
        <v>43423</v>
      </c>
      <c r="B22" s="9">
        <v>314884.5</v>
      </c>
      <c r="C22" s="9">
        <v>0</v>
      </c>
      <c r="D22" s="9">
        <v>121648.5</v>
      </c>
      <c r="E22" s="9">
        <v>139333</v>
      </c>
      <c r="F22" s="9">
        <v>198117.5</v>
      </c>
      <c r="G22" s="9">
        <v>5015</v>
      </c>
      <c r="H22" s="9">
        <v>11750</v>
      </c>
      <c r="I22" s="9">
        <v>0</v>
      </c>
      <c r="J22" s="9">
        <v>1497.5</v>
      </c>
      <c r="K22" s="9">
        <v>50057</v>
      </c>
      <c r="L22" s="9">
        <v>31119</v>
      </c>
      <c r="M22" s="9"/>
    </row>
    <row r="23" spans="1:13" x14ac:dyDescent="0.25">
      <c r="A23" s="5">
        <v>43424</v>
      </c>
      <c r="B23" s="9">
        <v>345106</v>
      </c>
      <c r="C23" s="9">
        <v>0</v>
      </c>
      <c r="D23" s="9">
        <v>103177</v>
      </c>
      <c r="E23" s="9">
        <v>144690.5</v>
      </c>
      <c r="F23" s="9">
        <v>230590.5</v>
      </c>
      <c r="G23" s="9">
        <v>5973</v>
      </c>
      <c r="H23" s="9">
        <v>10816.5</v>
      </c>
      <c r="I23" s="9">
        <v>0</v>
      </c>
      <c r="J23" s="9">
        <v>1070</v>
      </c>
      <c r="K23" s="9">
        <v>41679</v>
      </c>
      <c r="L23" s="9">
        <v>22425</v>
      </c>
      <c r="M23" s="9"/>
    </row>
    <row r="24" spans="1:13" x14ac:dyDescent="0.25">
      <c r="A24" s="5">
        <v>43425</v>
      </c>
      <c r="B24" s="9">
        <v>404686</v>
      </c>
      <c r="C24" s="9">
        <v>0</v>
      </c>
      <c r="D24" s="9">
        <v>123338.5</v>
      </c>
      <c r="E24" s="9">
        <v>145786</v>
      </c>
      <c r="F24" s="9">
        <v>187462</v>
      </c>
      <c r="G24" s="9">
        <v>7251</v>
      </c>
      <c r="H24" s="9">
        <v>9677</v>
      </c>
      <c r="I24" s="9">
        <v>463</v>
      </c>
      <c r="J24" s="9">
        <v>724</v>
      </c>
      <c r="K24" s="9">
        <v>56140</v>
      </c>
      <c r="L24" s="9">
        <v>14114</v>
      </c>
      <c r="M24" s="9"/>
    </row>
    <row r="25" spans="1:13" x14ac:dyDescent="0.25">
      <c r="A25" s="5">
        <v>43426</v>
      </c>
      <c r="B25" s="9">
        <v>479872</v>
      </c>
      <c r="C25" s="9">
        <v>0</v>
      </c>
      <c r="D25" s="9">
        <v>163443</v>
      </c>
      <c r="E25" s="9">
        <v>145669.5</v>
      </c>
      <c r="F25" s="9">
        <v>68882.5</v>
      </c>
      <c r="G25" s="9">
        <v>9535</v>
      </c>
      <c r="H25" s="9">
        <v>12936</v>
      </c>
      <c r="I25" s="9">
        <v>466</v>
      </c>
      <c r="J25" s="9">
        <v>723.5</v>
      </c>
      <c r="K25" s="9">
        <v>56259.5</v>
      </c>
      <c r="L25" s="9">
        <v>26202</v>
      </c>
      <c r="M25" s="9"/>
    </row>
    <row r="26" spans="1:13" x14ac:dyDescent="0.25">
      <c r="A26" s="5">
        <v>43427</v>
      </c>
      <c r="B26" s="9">
        <v>479423.5</v>
      </c>
      <c r="C26" s="9">
        <v>0</v>
      </c>
      <c r="D26" s="9">
        <v>148468</v>
      </c>
      <c r="E26" s="9">
        <v>145349</v>
      </c>
      <c r="F26" s="9">
        <v>63910</v>
      </c>
      <c r="G26" s="9">
        <v>5571</v>
      </c>
      <c r="H26" s="9">
        <v>12141.5</v>
      </c>
      <c r="I26" s="9">
        <v>133.5</v>
      </c>
      <c r="J26" s="9">
        <v>702.5</v>
      </c>
      <c r="K26" s="9">
        <v>57862.5</v>
      </c>
      <c r="L26" s="9">
        <v>20608</v>
      </c>
      <c r="M26" s="9"/>
    </row>
    <row r="27" spans="1:13" x14ac:dyDescent="0.25">
      <c r="A27" s="5">
        <v>43428</v>
      </c>
      <c r="B27" s="9">
        <v>377708</v>
      </c>
      <c r="C27" s="9">
        <v>0</v>
      </c>
      <c r="D27" s="9">
        <v>76340</v>
      </c>
      <c r="E27" s="9">
        <v>150368</v>
      </c>
      <c r="F27" s="9">
        <v>71275</v>
      </c>
      <c r="G27" s="9">
        <v>4841</v>
      </c>
      <c r="H27" s="9">
        <v>10021.5</v>
      </c>
      <c r="I27" s="9">
        <v>0</v>
      </c>
      <c r="J27" s="9">
        <v>693.5</v>
      </c>
      <c r="K27" s="9">
        <v>68047.5</v>
      </c>
      <c r="L27" s="9">
        <v>58879</v>
      </c>
      <c r="M27" s="9"/>
    </row>
    <row r="28" spans="1:13" x14ac:dyDescent="0.25">
      <c r="A28" s="5">
        <v>43429</v>
      </c>
      <c r="B28" s="9">
        <v>329040.5</v>
      </c>
      <c r="C28" s="9">
        <v>0</v>
      </c>
      <c r="D28" s="9">
        <v>55877</v>
      </c>
      <c r="E28" s="9">
        <v>163480</v>
      </c>
      <c r="F28" s="9">
        <v>93622</v>
      </c>
      <c r="G28" s="9">
        <v>5016</v>
      </c>
      <c r="H28" s="9">
        <v>10787.5</v>
      </c>
      <c r="I28" s="9">
        <v>0</v>
      </c>
      <c r="J28" s="9">
        <v>674.5</v>
      </c>
      <c r="K28" s="9">
        <v>67447</v>
      </c>
      <c r="L28" s="9">
        <v>73256</v>
      </c>
      <c r="M28" s="9"/>
    </row>
    <row r="29" spans="1:13" x14ac:dyDescent="0.25">
      <c r="A29" s="5">
        <v>43430</v>
      </c>
      <c r="B29" s="9">
        <v>458186</v>
      </c>
      <c r="C29" s="9">
        <v>0</v>
      </c>
      <c r="D29" s="9">
        <v>129214</v>
      </c>
      <c r="E29" s="9">
        <v>160355.5</v>
      </c>
      <c r="F29" s="9">
        <v>50180.5</v>
      </c>
      <c r="G29" s="9">
        <v>9290</v>
      </c>
      <c r="H29" s="9">
        <v>10929</v>
      </c>
      <c r="I29" s="9">
        <v>155.5</v>
      </c>
      <c r="J29" s="9">
        <v>746.5</v>
      </c>
      <c r="K29" s="9">
        <v>67695</v>
      </c>
      <c r="L29" s="9">
        <v>37032</v>
      </c>
      <c r="M29" s="9"/>
    </row>
    <row r="30" spans="1:13" x14ac:dyDescent="0.25">
      <c r="A30" s="5">
        <v>43431</v>
      </c>
      <c r="B30" s="9">
        <v>364452.5</v>
      </c>
      <c r="C30" s="9">
        <v>0</v>
      </c>
      <c r="D30" s="9">
        <v>90674</v>
      </c>
      <c r="E30" s="9">
        <v>151706</v>
      </c>
      <c r="F30" s="9">
        <v>196407</v>
      </c>
      <c r="G30" s="9">
        <v>4191</v>
      </c>
      <c r="H30" s="9">
        <v>10123.5</v>
      </c>
      <c r="I30" s="9">
        <v>161.5</v>
      </c>
      <c r="J30" s="9">
        <v>695.5</v>
      </c>
      <c r="K30" s="9">
        <v>67616</v>
      </c>
      <c r="L30" s="9">
        <v>35316</v>
      </c>
      <c r="M30" s="9"/>
    </row>
    <row r="31" spans="1:13" x14ac:dyDescent="0.25">
      <c r="A31" s="5">
        <v>43432</v>
      </c>
      <c r="B31" s="9">
        <v>208809.5</v>
      </c>
      <c r="C31" s="9">
        <v>0</v>
      </c>
      <c r="D31" s="9">
        <v>78924.5</v>
      </c>
      <c r="E31" s="9">
        <v>149277</v>
      </c>
      <c r="F31" s="9">
        <v>258010</v>
      </c>
      <c r="G31" s="9">
        <v>4911</v>
      </c>
      <c r="H31" s="9">
        <v>10077</v>
      </c>
      <c r="I31" s="9">
        <v>0</v>
      </c>
      <c r="J31" s="9">
        <v>906</v>
      </c>
      <c r="K31" s="9">
        <v>66778.5</v>
      </c>
      <c r="L31" s="9">
        <v>65146</v>
      </c>
      <c r="M31" s="9"/>
    </row>
    <row r="32" spans="1:13" x14ac:dyDescent="0.25">
      <c r="A32" s="5">
        <v>43433</v>
      </c>
      <c r="B32" s="9">
        <v>204712.5</v>
      </c>
      <c r="C32" s="9">
        <v>0</v>
      </c>
      <c r="D32" s="9">
        <v>76055</v>
      </c>
      <c r="E32" s="9">
        <v>152234</v>
      </c>
      <c r="F32" s="9">
        <v>248434</v>
      </c>
      <c r="G32" s="9">
        <v>4840</v>
      </c>
      <c r="H32" s="9">
        <v>12199.5</v>
      </c>
      <c r="I32" s="9">
        <v>0</v>
      </c>
      <c r="J32" s="9">
        <v>1387</v>
      </c>
      <c r="K32" s="9">
        <v>65073</v>
      </c>
      <c r="L32" s="9">
        <v>52313</v>
      </c>
      <c r="M32" s="9"/>
    </row>
    <row r="33" spans="1:13" x14ac:dyDescent="0.25">
      <c r="A33" s="5">
        <v>43434</v>
      </c>
      <c r="B33" s="9">
        <v>214011.5</v>
      </c>
      <c r="C33" s="9">
        <v>0</v>
      </c>
      <c r="D33" s="9">
        <v>76447</v>
      </c>
      <c r="E33" s="9">
        <v>149869</v>
      </c>
      <c r="F33" s="9">
        <v>245431</v>
      </c>
      <c r="G33" s="9">
        <v>6703</v>
      </c>
      <c r="H33" s="9">
        <v>12541.5</v>
      </c>
      <c r="I33" s="9">
        <v>0</v>
      </c>
      <c r="J33" s="9">
        <v>908</v>
      </c>
      <c r="K33" s="9">
        <v>66167.5</v>
      </c>
      <c r="L33" s="9">
        <v>38734</v>
      </c>
      <c r="M33" s="9"/>
    </row>
    <row r="34" spans="1:13" x14ac:dyDescent="0.25">
      <c r="A34" s="5">
        <v>43435</v>
      </c>
      <c r="B34" s="9">
        <v>316119</v>
      </c>
      <c r="C34" s="9">
        <v>0</v>
      </c>
      <c r="D34" s="9">
        <v>40279</v>
      </c>
      <c r="E34" s="9">
        <v>151383.5</v>
      </c>
      <c r="F34" s="9">
        <v>128644.5</v>
      </c>
      <c r="G34" s="9">
        <v>7367</v>
      </c>
      <c r="H34" s="9">
        <v>18052</v>
      </c>
      <c r="I34" s="9">
        <v>4</v>
      </c>
      <c r="J34" s="9">
        <v>1378</v>
      </c>
      <c r="K34" s="9">
        <v>64047.5</v>
      </c>
      <c r="L34" s="9">
        <v>64742</v>
      </c>
      <c r="M34" s="9"/>
    </row>
    <row r="35" spans="1:13" x14ac:dyDescent="0.25">
      <c r="A35" s="5">
        <v>43436</v>
      </c>
      <c r="B35" s="9">
        <v>279891.5</v>
      </c>
      <c r="C35" s="9">
        <v>0</v>
      </c>
      <c r="D35" s="9">
        <v>28986</v>
      </c>
      <c r="E35" s="9">
        <v>147506.5</v>
      </c>
      <c r="F35" s="9">
        <v>148570</v>
      </c>
      <c r="G35" s="9">
        <v>3875</v>
      </c>
      <c r="H35" s="9">
        <v>17401</v>
      </c>
      <c r="I35" s="9">
        <v>15.5</v>
      </c>
      <c r="J35" s="9">
        <v>1542</v>
      </c>
      <c r="K35" s="9">
        <v>47721</v>
      </c>
      <c r="L35" s="9">
        <v>65328</v>
      </c>
      <c r="M35" s="9"/>
    </row>
    <row r="36" spans="1:13" x14ac:dyDescent="0.25">
      <c r="A36" s="5">
        <v>43437</v>
      </c>
      <c r="B36" s="9">
        <v>366343</v>
      </c>
      <c r="C36" s="9">
        <v>0</v>
      </c>
      <c r="D36" s="9">
        <v>60702</v>
      </c>
      <c r="E36" s="9">
        <v>149031.5</v>
      </c>
      <c r="F36" s="9">
        <v>136223</v>
      </c>
      <c r="G36" s="9">
        <v>8226</v>
      </c>
      <c r="H36" s="9">
        <v>15635.5</v>
      </c>
      <c r="I36" s="9">
        <v>0</v>
      </c>
      <c r="J36" s="9">
        <v>1209.5</v>
      </c>
      <c r="K36" s="9">
        <v>59510</v>
      </c>
      <c r="L36" s="9">
        <v>65064</v>
      </c>
      <c r="M36" s="9"/>
    </row>
    <row r="37" spans="1:13" x14ac:dyDescent="0.25">
      <c r="A37" s="5">
        <v>43438</v>
      </c>
      <c r="B37" s="9">
        <v>494038</v>
      </c>
      <c r="C37" s="9">
        <v>0</v>
      </c>
      <c r="D37" s="9">
        <v>90754</v>
      </c>
      <c r="E37" s="9">
        <v>154247</v>
      </c>
      <c r="F37" s="9">
        <v>31382.5</v>
      </c>
      <c r="G37" s="9">
        <v>7902</v>
      </c>
      <c r="H37" s="9">
        <v>14051</v>
      </c>
      <c r="I37" s="9">
        <v>256.5</v>
      </c>
      <c r="J37" s="9">
        <v>1164.5</v>
      </c>
      <c r="K37" s="9">
        <v>69578</v>
      </c>
      <c r="L37" s="9">
        <v>65549</v>
      </c>
      <c r="M37" s="9"/>
    </row>
    <row r="38" spans="1:13" x14ac:dyDescent="0.25">
      <c r="A38" s="5">
        <v>43439</v>
      </c>
      <c r="B38" s="9">
        <v>412593</v>
      </c>
      <c r="C38" s="9">
        <v>0</v>
      </c>
      <c r="D38" s="9">
        <v>74529</v>
      </c>
      <c r="E38" s="9">
        <v>163381</v>
      </c>
      <c r="F38" s="9">
        <v>120542.5</v>
      </c>
      <c r="G38" s="9">
        <v>7268</v>
      </c>
      <c r="H38" s="9">
        <v>14012</v>
      </c>
      <c r="I38" s="9">
        <v>91</v>
      </c>
      <c r="J38" s="9">
        <v>1439</v>
      </c>
      <c r="K38" s="9">
        <v>72826.5</v>
      </c>
      <c r="L38" s="9">
        <v>59890</v>
      </c>
      <c r="M38" s="9"/>
    </row>
    <row r="39" spans="1:13" x14ac:dyDescent="0.25">
      <c r="A39" s="5">
        <v>43440</v>
      </c>
      <c r="B39" s="9">
        <v>322461</v>
      </c>
      <c r="C39" s="9">
        <v>0</v>
      </c>
      <c r="D39" s="9">
        <v>32646</v>
      </c>
      <c r="E39" s="9">
        <v>165701</v>
      </c>
      <c r="F39" s="9">
        <v>183218.5</v>
      </c>
      <c r="G39" s="9">
        <v>6522</v>
      </c>
      <c r="H39" s="9">
        <v>12522</v>
      </c>
      <c r="I39" s="9">
        <v>0</v>
      </c>
      <c r="J39" s="9">
        <v>1496</v>
      </c>
      <c r="K39" s="9">
        <v>68118.5</v>
      </c>
      <c r="L39" s="9">
        <v>64810</v>
      </c>
      <c r="M39" s="9"/>
    </row>
    <row r="40" spans="1:13" x14ac:dyDescent="0.25">
      <c r="A40" s="5">
        <v>43441</v>
      </c>
      <c r="B40" s="9">
        <v>227330.5</v>
      </c>
      <c r="C40" s="9">
        <v>0</v>
      </c>
      <c r="D40" s="9">
        <v>16384</v>
      </c>
      <c r="E40" s="9">
        <v>165761</v>
      </c>
      <c r="F40" s="9">
        <v>252159</v>
      </c>
      <c r="G40" s="9">
        <v>6181</v>
      </c>
      <c r="H40" s="9">
        <v>11289</v>
      </c>
      <c r="I40" s="9">
        <v>107.5</v>
      </c>
      <c r="J40" s="9">
        <v>1653</v>
      </c>
      <c r="K40" s="9">
        <v>48984.5</v>
      </c>
      <c r="L40" s="9">
        <v>65930</v>
      </c>
      <c r="M40" s="9"/>
    </row>
    <row r="41" spans="1:13" x14ac:dyDescent="0.25">
      <c r="A41" s="5">
        <v>43442</v>
      </c>
      <c r="B41" s="9">
        <v>211329.5</v>
      </c>
      <c r="C41" s="9">
        <v>0</v>
      </c>
      <c r="D41" s="9">
        <v>13732</v>
      </c>
      <c r="E41" s="9">
        <v>164938</v>
      </c>
      <c r="F41" s="9">
        <v>220654</v>
      </c>
      <c r="G41" s="9">
        <v>8021</v>
      </c>
      <c r="H41" s="9">
        <v>15693</v>
      </c>
      <c r="I41" s="9">
        <v>0</v>
      </c>
      <c r="J41" s="9">
        <v>1624</v>
      </c>
      <c r="K41" s="9">
        <v>38419</v>
      </c>
      <c r="L41" s="9">
        <v>61849</v>
      </c>
      <c r="M41" s="9"/>
    </row>
    <row r="42" spans="1:13" x14ac:dyDescent="0.25">
      <c r="A42" s="5">
        <v>43443</v>
      </c>
      <c r="B42" s="9">
        <v>247086</v>
      </c>
      <c r="C42" s="9">
        <v>0</v>
      </c>
      <c r="D42" s="9">
        <v>9663.5</v>
      </c>
      <c r="E42" s="9">
        <v>164987</v>
      </c>
      <c r="F42" s="9">
        <v>186520.5</v>
      </c>
      <c r="G42" s="9">
        <v>7775</v>
      </c>
      <c r="H42" s="9">
        <v>17400.5</v>
      </c>
      <c r="I42" s="9">
        <v>0</v>
      </c>
      <c r="J42" s="9">
        <v>1581.5</v>
      </c>
      <c r="K42" s="9">
        <v>54715.5</v>
      </c>
      <c r="L42" s="9">
        <v>65799</v>
      </c>
      <c r="M42" s="9"/>
    </row>
    <row r="43" spans="1:13" x14ac:dyDescent="0.25">
      <c r="A43" s="5">
        <v>43444</v>
      </c>
      <c r="B43" s="9">
        <v>431958.5</v>
      </c>
      <c r="C43" s="9">
        <v>0</v>
      </c>
      <c r="D43" s="9">
        <v>81998</v>
      </c>
      <c r="E43" s="9">
        <v>164563</v>
      </c>
      <c r="F43" s="9">
        <v>81764.5</v>
      </c>
      <c r="G43" s="9">
        <v>7084</v>
      </c>
      <c r="H43" s="9">
        <v>16525</v>
      </c>
      <c r="I43" s="9">
        <v>0</v>
      </c>
      <c r="J43" s="9">
        <v>1651</v>
      </c>
      <c r="K43" s="9">
        <v>69781</v>
      </c>
      <c r="L43" s="9">
        <v>66626</v>
      </c>
      <c r="M43" s="9"/>
    </row>
    <row r="44" spans="1:13" x14ac:dyDescent="0.25">
      <c r="A44" s="5">
        <v>43445</v>
      </c>
      <c r="B44" s="9">
        <v>410532</v>
      </c>
      <c r="C44" s="9">
        <v>0</v>
      </c>
      <c r="D44" s="9">
        <v>75005.5</v>
      </c>
      <c r="E44" s="9">
        <v>151113.5</v>
      </c>
      <c r="F44" s="9">
        <v>83789.5</v>
      </c>
      <c r="G44" s="9">
        <v>4917</v>
      </c>
      <c r="H44" s="9">
        <v>13529.5</v>
      </c>
      <c r="I44" s="9">
        <v>60</v>
      </c>
      <c r="J44" s="9">
        <v>1305</v>
      </c>
      <c r="K44" s="9">
        <v>60599</v>
      </c>
      <c r="L44" s="9">
        <v>62962</v>
      </c>
      <c r="M44" s="9"/>
    </row>
    <row r="45" spans="1:13" x14ac:dyDescent="0.25">
      <c r="A45" s="5">
        <v>43446</v>
      </c>
      <c r="B45" s="9">
        <v>378187</v>
      </c>
      <c r="C45" s="9">
        <v>0</v>
      </c>
      <c r="D45" s="9">
        <v>67072.5</v>
      </c>
      <c r="E45" s="9">
        <v>158412</v>
      </c>
      <c r="F45" s="9">
        <v>191035.5</v>
      </c>
      <c r="G45" s="9">
        <v>3697</v>
      </c>
      <c r="H45" s="9">
        <v>12533.5</v>
      </c>
      <c r="I45" s="9">
        <v>111</v>
      </c>
      <c r="J45" s="9">
        <v>1564</v>
      </c>
      <c r="K45" s="9">
        <v>49573</v>
      </c>
      <c r="L45" s="9">
        <v>33977</v>
      </c>
      <c r="M45" s="9"/>
    </row>
    <row r="46" spans="1:13" x14ac:dyDescent="0.25">
      <c r="A46" s="5">
        <v>43447</v>
      </c>
      <c r="B46" s="9">
        <v>327584</v>
      </c>
      <c r="C46" s="9">
        <v>0</v>
      </c>
      <c r="D46" s="9">
        <v>66623</v>
      </c>
      <c r="E46" s="9">
        <v>157938.5</v>
      </c>
      <c r="F46" s="9">
        <v>243724</v>
      </c>
      <c r="G46" s="9">
        <v>5694</v>
      </c>
      <c r="H46" s="9">
        <v>11897.5</v>
      </c>
      <c r="I46" s="9">
        <v>182</v>
      </c>
      <c r="J46" s="9">
        <v>1597</v>
      </c>
      <c r="K46" s="9">
        <v>48148</v>
      </c>
      <c r="L46" s="9">
        <v>34615</v>
      </c>
      <c r="M46" s="9"/>
    </row>
    <row r="47" spans="1:13" x14ac:dyDescent="0.25">
      <c r="A47" s="5">
        <v>43448</v>
      </c>
      <c r="B47" s="9">
        <v>412784.5</v>
      </c>
      <c r="C47" s="9">
        <v>0</v>
      </c>
      <c r="D47" s="9">
        <v>74966</v>
      </c>
      <c r="E47" s="9">
        <v>159702</v>
      </c>
      <c r="F47" s="9">
        <v>186567</v>
      </c>
      <c r="G47" s="9">
        <v>6272</v>
      </c>
      <c r="H47" s="9">
        <v>11730</v>
      </c>
      <c r="I47" s="9">
        <v>407</v>
      </c>
      <c r="J47" s="9">
        <v>1626</v>
      </c>
      <c r="K47" s="9">
        <v>54216.5</v>
      </c>
      <c r="L47" s="9">
        <v>32036</v>
      </c>
      <c r="M47" s="9"/>
    </row>
    <row r="48" spans="1:13" x14ac:dyDescent="0.25">
      <c r="A48" s="5">
        <v>43449</v>
      </c>
      <c r="B48" s="9">
        <v>272955.5</v>
      </c>
      <c r="C48" s="9">
        <v>0</v>
      </c>
      <c r="D48" s="9">
        <v>28972.5</v>
      </c>
      <c r="E48" s="9">
        <v>152049.5</v>
      </c>
      <c r="F48" s="9">
        <v>243966.5</v>
      </c>
      <c r="G48" s="9">
        <v>7378</v>
      </c>
      <c r="H48" s="9">
        <v>12111.5</v>
      </c>
      <c r="I48" s="9">
        <v>0</v>
      </c>
      <c r="J48" s="9">
        <v>1576</v>
      </c>
      <c r="K48" s="9">
        <v>49780.5</v>
      </c>
      <c r="L48" s="9">
        <v>64929</v>
      </c>
      <c r="M48" s="9"/>
    </row>
    <row r="49" spans="1:13" x14ac:dyDescent="0.25">
      <c r="A49" s="5">
        <v>43450</v>
      </c>
      <c r="B49" s="9">
        <v>326770</v>
      </c>
      <c r="C49" s="9">
        <v>0</v>
      </c>
      <c r="D49" s="9">
        <v>66696</v>
      </c>
      <c r="E49" s="9">
        <v>145969.5</v>
      </c>
      <c r="F49" s="9">
        <v>153545.5</v>
      </c>
      <c r="G49" s="9">
        <v>5403</v>
      </c>
      <c r="H49" s="9">
        <v>13520</v>
      </c>
      <c r="I49" s="9">
        <v>0</v>
      </c>
      <c r="J49" s="9">
        <v>966.5</v>
      </c>
      <c r="K49" s="9">
        <v>52847.5</v>
      </c>
      <c r="L49" s="9">
        <v>60745</v>
      </c>
      <c r="M49" s="9"/>
    </row>
    <row r="50" spans="1:13" x14ac:dyDescent="0.25">
      <c r="A50" s="5">
        <v>43451</v>
      </c>
      <c r="B50" s="9">
        <v>388425</v>
      </c>
      <c r="C50" s="9">
        <v>0</v>
      </c>
      <c r="D50" s="9">
        <v>66813.5</v>
      </c>
      <c r="E50" s="9">
        <v>146000.5</v>
      </c>
      <c r="F50" s="9">
        <v>165816.5</v>
      </c>
      <c r="G50" s="9">
        <v>3496</v>
      </c>
      <c r="H50" s="9">
        <v>13625</v>
      </c>
      <c r="I50" s="9">
        <v>0</v>
      </c>
      <c r="J50" s="9">
        <v>968.5</v>
      </c>
      <c r="K50" s="9">
        <v>64993</v>
      </c>
      <c r="L50" s="9">
        <v>49964</v>
      </c>
      <c r="M50" s="9"/>
    </row>
    <row r="51" spans="1:13" x14ac:dyDescent="0.25">
      <c r="A51" s="5">
        <v>43452</v>
      </c>
      <c r="B51" s="9">
        <v>288555.5</v>
      </c>
      <c r="C51" s="9">
        <v>0</v>
      </c>
      <c r="D51" s="9">
        <v>57144</v>
      </c>
      <c r="E51" s="9">
        <v>141947.5</v>
      </c>
      <c r="F51" s="9">
        <v>235060</v>
      </c>
      <c r="G51" s="9">
        <v>7302</v>
      </c>
      <c r="H51" s="9">
        <v>13707</v>
      </c>
      <c r="I51" s="9">
        <v>173.5</v>
      </c>
      <c r="J51" s="9">
        <v>941</v>
      </c>
      <c r="K51" s="9">
        <v>62181.5</v>
      </c>
      <c r="L51" s="9">
        <v>56839</v>
      </c>
      <c r="M51" s="9"/>
    </row>
    <row r="52" spans="1:13" x14ac:dyDescent="0.25">
      <c r="A52" s="5">
        <v>43453</v>
      </c>
      <c r="B52" s="9">
        <v>350732</v>
      </c>
      <c r="C52" s="9">
        <v>0</v>
      </c>
      <c r="D52" s="9">
        <v>63110</v>
      </c>
      <c r="E52" s="9">
        <v>141905</v>
      </c>
      <c r="F52" s="9">
        <v>169061.5</v>
      </c>
      <c r="G52" s="9">
        <v>5332</v>
      </c>
      <c r="H52" s="9">
        <v>16088</v>
      </c>
      <c r="I52" s="9">
        <v>0</v>
      </c>
      <c r="J52" s="9">
        <v>1432.5</v>
      </c>
      <c r="K52" s="9">
        <v>59503</v>
      </c>
      <c r="L52" s="9">
        <v>66914</v>
      </c>
      <c r="M52" s="9"/>
    </row>
    <row r="53" spans="1:13" x14ac:dyDescent="0.25">
      <c r="A53" s="5">
        <v>43454</v>
      </c>
      <c r="B53" s="9">
        <v>343170.5</v>
      </c>
      <c r="C53" s="9">
        <v>0</v>
      </c>
      <c r="D53" s="9">
        <v>38973.5</v>
      </c>
      <c r="E53" s="9">
        <v>146673</v>
      </c>
      <c r="F53" s="9">
        <v>174721</v>
      </c>
      <c r="G53" s="9">
        <v>5629</v>
      </c>
      <c r="H53" s="9">
        <v>15780.5</v>
      </c>
      <c r="I53" s="9">
        <v>0</v>
      </c>
      <c r="J53" s="9">
        <v>1574</v>
      </c>
      <c r="K53" s="9">
        <v>60903.5</v>
      </c>
      <c r="L53" s="9">
        <v>75809</v>
      </c>
      <c r="M53" s="9"/>
    </row>
    <row r="54" spans="1:13" x14ac:dyDescent="0.25">
      <c r="A54" s="5">
        <v>43455</v>
      </c>
      <c r="B54" s="9">
        <v>368358</v>
      </c>
      <c r="C54" s="9">
        <v>0</v>
      </c>
      <c r="D54" s="9">
        <v>48364.5</v>
      </c>
      <c r="E54" s="9">
        <v>157439</v>
      </c>
      <c r="F54" s="9">
        <v>104689</v>
      </c>
      <c r="G54" s="9">
        <v>5979</v>
      </c>
      <c r="H54" s="9">
        <v>15816</v>
      </c>
      <c r="I54" s="9">
        <v>0</v>
      </c>
      <c r="J54" s="9">
        <v>1652.5</v>
      </c>
      <c r="K54" s="9">
        <v>60458</v>
      </c>
      <c r="L54" s="9">
        <v>72727</v>
      </c>
      <c r="M54" s="9"/>
    </row>
    <row r="55" spans="1:13" x14ac:dyDescent="0.25">
      <c r="A55" s="5">
        <v>43456</v>
      </c>
      <c r="B55" s="9">
        <v>262203</v>
      </c>
      <c r="C55" s="9">
        <v>0</v>
      </c>
      <c r="D55" s="9">
        <v>27101.5</v>
      </c>
      <c r="E55" s="9">
        <v>159475</v>
      </c>
      <c r="F55" s="9">
        <v>166517.5</v>
      </c>
      <c r="G55" s="9">
        <v>5722</v>
      </c>
      <c r="H55" s="9">
        <v>14984</v>
      </c>
      <c r="I55" s="9">
        <v>0</v>
      </c>
      <c r="J55" s="9">
        <v>1640.5</v>
      </c>
      <c r="K55" s="9">
        <v>37325.5</v>
      </c>
      <c r="L55" s="9">
        <v>69594</v>
      </c>
      <c r="M55" s="9"/>
    </row>
    <row r="56" spans="1:13" x14ac:dyDescent="0.25">
      <c r="A56" s="5">
        <v>43457</v>
      </c>
      <c r="B56" s="9">
        <v>390453</v>
      </c>
      <c r="C56" s="9">
        <v>0</v>
      </c>
      <c r="D56" s="9">
        <v>50388.5</v>
      </c>
      <c r="E56" s="9">
        <v>159107.5</v>
      </c>
      <c r="F56" s="9">
        <v>53960</v>
      </c>
      <c r="G56" s="9">
        <v>4769</v>
      </c>
      <c r="H56" s="9">
        <v>14819.5</v>
      </c>
      <c r="I56" s="9">
        <v>0</v>
      </c>
      <c r="J56" s="9">
        <v>1606.5</v>
      </c>
      <c r="K56" s="9">
        <v>39510.5</v>
      </c>
      <c r="L56" s="9">
        <v>70866</v>
      </c>
      <c r="M56" s="9"/>
    </row>
    <row r="57" spans="1:13" x14ac:dyDescent="0.25">
      <c r="A57" s="5">
        <v>43458</v>
      </c>
      <c r="B57" s="9">
        <v>423610.5</v>
      </c>
      <c r="C57" s="9">
        <v>0</v>
      </c>
      <c r="D57" s="9">
        <v>53059.5</v>
      </c>
      <c r="E57" s="9">
        <v>158609.5</v>
      </c>
      <c r="F57" s="9">
        <v>38357</v>
      </c>
      <c r="G57" s="9">
        <v>5067</v>
      </c>
      <c r="H57" s="9">
        <v>14132.5</v>
      </c>
      <c r="I57" s="9">
        <v>0</v>
      </c>
      <c r="J57" s="9">
        <v>1606</v>
      </c>
      <c r="K57" s="9">
        <v>41255.5</v>
      </c>
      <c r="L57" s="9">
        <v>71900</v>
      </c>
      <c r="M57" s="9"/>
    </row>
    <row r="58" spans="1:13" x14ac:dyDescent="0.25">
      <c r="A58" s="5">
        <v>43459</v>
      </c>
      <c r="B58" s="9">
        <v>333730.5</v>
      </c>
      <c r="C58" s="9">
        <v>0</v>
      </c>
      <c r="D58" s="9">
        <v>28124.5</v>
      </c>
      <c r="E58" s="9">
        <v>163929</v>
      </c>
      <c r="F58" s="9">
        <v>65749</v>
      </c>
      <c r="G58" s="9">
        <v>4831</v>
      </c>
      <c r="H58" s="9">
        <v>13323</v>
      </c>
      <c r="I58" s="9">
        <v>0</v>
      </c>
      <c r="J58" s="9">
        <v>1608</v>
      </c>
      <c r="K58" s="9">
        <v>41395</v>
      </c>
      <c r="L58" s="9">
        <v>69451</v>
      </c>
      <c r="M58" s="9"/>
    </row>
    <row r="59" spans="1:13" x14ac:dyDescent="0.25">
      <c r="A59" s="5">
        <v>43460</v>
      </c>
      <c r="B59" s="9">
        <v>310888</v>
      </c>
      <c r="C59" s="9">
        <v>0</v>
      </c>
      <c r="D59" s="9">
        <v>24773.5</v>
      </c>
      <c r="E59" s="9">
        <v>165627</v>
      </c>
      <c r="F59" s="9">
        <v>78809</v>
      </c>
      <c r="G59" s="9">
        <v>4188</v>
      </c>
      <c r="H59" s="9">
        <v>11508.5</v>
      </c>
      <c r="I59" s="9">
        <v>0</v>
      </c>
      <c r="J59" s="9">
        <v>1587.5</v>
      </c>
      <c r="K59" s="9">
        <v>42424</v>
      </c>
      <c r="L59" s="9">
        <v>59866</v>
      </c>
      <c r="M59" s="9"/>
    </row>
    <row r="60" spans="1:13" x14ac:dyDescent="0.25">
      <c r="A60" s="5">
        <v>43461</v>
      </c>
      <c r="B60" s="9">
        <v>411613.5</v>
      </c>
      <c r="C60" s="9">
        <v>0</v>
      </c>
      <c r="D60" s="9">
        <v>43937.5</v>
      </c>
      <c r="E60" s="9">
        <v>165795.5</v>
      </c>
      <c r="F60" s="9">
        <v>37050</v>
      </c>
      <c r="G60" s="9">
        <v>6238</v>
      </c>
      <c r="H60" s="9">
        <v>12548</v>
      </c>
      <c r="I60" s="9">
        <v>0</v>
      </c>
      <c r="J60" s="9">
        <v>1614</v>
      </c>
      <c r="K60" s="9">
        <v>52396</v>
      </c>
      <c r="L60" s="9">
        <v>65902</v>
      </c>
      <c r="M60" s="9"/>
    </row>
    <row r="61" spans="1:13" x14ac:dyDescent="0.25">
      <c r="A61" s="5">
        <v>43462</v>
      </c>
      <c r="B61" s="9">
        <v>370094</v>
      </c>
      <c r="C61" s="9">
        <v>0</v>
      </c>
      <c r="D61" s="9">
        <v>29671.5</v>
      </c>
      <c r="E61" s="9">
        <v>165570.5</v>
      </c>
      <c r="F61" s="9">
        <v>92629.5</v>
      </c>
      <c r="G61" s="9">
        <v>6816</v>
      </c>
      <c r="H61" s="9">
        <v>12901</v>
      </c>
      <c r="I61" s="9">
        <v>0</v>
      </c>
      <c r="J61" s="9">
        <v>1613.5</v>
      </c>
      <c r="K61" s="9">
        <v>46809</v>
      </c>
      <c r="L61" s="9">
        <v>61873</v>
      </c>
      <c r="M61" s="9"/>
    </row>
    <row r="62" spans="1:13" x14ac:dyDescent="0.25">
      <c r="A62" s="5">
        <v>43463</v>
      </c>
      <c r="B62" s="9">
        <v>245928.5</v>
      </c>
      <c r="C62" s="9">
        <v>0</v>
      </c>
      <c r="D62" s="9">
        <v>9465</v>
      </c>
      <c r="E62" s="9">
        <v>165307</v>
      </c>
      <c r="F62" s="9">
        <v>175780.5</v>
      </c>
      <c r="G62" s="9">
        <v>7463</v>
      </c>
      <c r="H62" s="9">
        <v>14001.5</v>
      </c>
      <c r="I62" s="9">
        <v>0</v>
      </c>
      <c r="J62" s="9">
        <v>1619.5</v>
      </c>
      <c r="K62" s="9">
        <v>39703.5</v>
      </c>
      <c r="L62" s="9">
        <v>56219</v>
      </c>
      <c r="M62" s="9"/>
    </row>
    <row r="63" spans="1:13" x14ac:dyDescent="0.25">
      <c r="A63" s="5">
        <v>43464</v>
      </c>
      <c r="B63" s="9">
        <v>303324.5</v>
      </c>
      <c r="C63" s="9">
        <v>0</v>
      </c>
      <c r="D63" s="9">
        <v>9899.5</v>
      </c>
      <c r="E63" s="9">
        <v>165791</v>
      </c>
      <c r="F63" s="9">
        <v>133623.5</v>
      </c>
      <c r="G63" s="9">
        <v>3805</v>
      </c>
      <c r="H63" s="9">
        <v>13535.5</v>
      </c>
      <c r="I63" s="9">
        <v>0</v>
      </c>
      <c r="J63" s="9">
        <v>1563.5</v>
      </c>
      <c r="K63" s="9">
        <v>39932</v>
      </c>
      <c r="L63" s="9">
        <v>61094</v>
      </c>
      <c r="M63" s="9"/>
    </row>
    <row r="64" spans="1:13" x14ac:dyDescent="0.25">
      <c r="A64" s="5">
        <v>43465</v>
      </c>
      <c r="B64" s="9">
        <v>245315</v>
      </c>
      <c r="C64" s="9">
        <v>0</v>
      </c>
      <c r="D64" s="9">
        <v>22322</v>
      </c>
      <c r="E64" s="9">
        <v>166421</v>
      </c>
      <c r="F64" s="9">
        <v>178391.5</v>
      </c>
      <c r="G64" s="9">
        <v>2753</v>
      </c>
      <c r="H64" s="9">
        <v>11066.5</v>
      </c>
      <c r="I64" s="9">
        <v>0</v>
      </c>
      <c r="J64" s="9">
        <v>1558.5</v>
      </c>
      <c r="K64" s="9">
        <v>45650</v>
      </c>
      <c r="L64" s="9">
        <v>56644</v>
      </c>
      <c r="M64" s="9"/>
    </row>
    <row r="65" spans="1:13" x14ac:dyDescent="0.25">
      <c r="A65" s="5">
        <v>43466</v>
      </c>
      <c r="B65" s="9">
        <v>279089</v>
      </c>
      <c r="C65" s="9">
        <v>0</v>
      </c>
      <c r="D65" s="9">
        <v>14819</v>
      </c>
      <c r="E65" s="9">
        <v>157804.5</v>
      </c>
      <c r="F65" s="9">
        <v>149902.5</v>
      </c>
      <c r="G65" s="9">
        <v>4865</v>
      </c>
      <c r="H65" s="9">
        <v>12082</v>
      </c>
      <c r="I65" s="9">
        <v>0</v>
      </c>
      <c r="J65" s="9">
        <v>1587.5</v>
      </c>
      <c r="K65" s="9">
        <v>27874.5</v>
      </c>
      <c r="L65" s="9">
        <v>56479</v>
      </c>
      <c r="M65" s="9"/>
    </row>
    <row r="66" spans="1:13" x14ac:dyDescent="0.25">
      <c r="A66" s="5">
        <v>43467</v>
      </c>
      <c r="B66" s="9">
        <v>485331.5</v>
      </c>
      <c r="C66" s="9">
        <v>0</v>
      </c>
      <c r="D66" s="9">
        <v>65793.5</v>
      </c>
      <c r="E66" s="9">
        <v>143334</v>
      </c>
      <c r="F66" s="9">
        <v>51206.5</v>
      </c>
      <c r="G66" s="9">
        <v>9951</v>
      </c>
      <c r="H66" s="9">
        <v>13312.5</v>
      </c>
      <c r="I66" s="9">
        <v>228.5</v>
      </c>
      <c r="J66" s="9">
        <v>1602</v>
      </c>
      <c r="K66" s="9">
        <v>48995.5</v>
      </c>
      <c r="L66" s="9">
        <v>64761</v>
      </c>
      <c r="M66" s="9"/>
    </row>
    <row r="67" spans="1:13" x14ac:dyDescent="0.25">
      <c r="A67" s="5">
        <v>43468</v>
      </c>
      <c r="B67" s="9">
        <v>536939.5</v>
      </c>
      <c r="C67" s="9">
        <v>0</v>
      </c>
      <c r="D67" s="9">
        <v>96854.5</v>
      </c>
      <c r="E67" s="9">
        <v>140359.5</v>
      </c>
      <c r="F67" s="9">
        <v>32815.5</v>
      </c>
      <c r="G67" s="9">
        <v>8979</v>
      </c>
      <c r="H67" s="9">
        <v>12045</v>
      </c>
      <c r="I67" s="9">
        <v>303</v>
      </c>
      <c r="J67" s="9">
        <v>1627.5</v>
      </c>
      <c r="K67" s="9">
        <v>53010</v>
      </c>
      <c r="L67" s="9">
        <v>61506</v>
      </c>
      <c r="M67" s="9"/>
    </row>
    <row r="68" spans="1:13" x14ac:dyDescent="0.25">
      <c r="A68" s="5">
        <v>43469</v>
      </c>
      <c r="B68" s="9">
        <v>534779</v>
      </c>
      <c r="C68" s="9">
        <v>0</v>
      </c>
      <c r="D68" s="9">
        <v>67354</v>
      </c>
      <c r="E68" s="9">
        <v>146371.5</v>
      </c>
      <c r="F68" s="9">
        <v>57755</v>
      </c>
      <c r="G68" s="9">
        <v>4617</v>
      </c>
      <c r="H68" s="9">
        <v>10003</v>
      </c>
      <c r="I68" s="9">
        <v>151.5</v>
      </c>
      <c r="J68" s="9">
        <v>1607</v>
      </c>
      <c r="K68" s="9">
        <v>53316.5</v>
      </c>
      <c r="L68" s="9">
        <v>59556</v>
      </c>
      <c r="M68" s="9"/>
    </row>
    <row r="69" spans="1:13" x14ac:dyDescent="0.25">
      <c r="A69" s="5">
        <v>43470</v>
      </c>
      <c r="B69" s="9">
        <v>485940.5</v>
      </c>
      <c r="C69" s="9">
        <v>0</v>
      </c>
      <c r="D69" s="9">
        <v>33781</v>
      </c>
      <c r="E69" s="9">
        <v>147244.5</v>
      </c>
      <c r="F69" s="9">
        <v>64502</v>
      </c>
      <c r="G69" s="9">
        <v>7907</v>
      </c>
      <c r="H69" s="9">
        <v>10708</v>
      </c>
      <c r="I69" s="9">
        <v>0</v>
      </c>
      <c r="J69" s="9">
        <v>1625</v>
      </c>
      <c r="K69" s="9">
        <v>37809.5</v>
      </c>
      <c r="L69" s="9">
        <v>68312</v>
      </c>
      <c r="M69" s="9"/>
    </row>
    <row r="70" spans="1:13" x14ac:dyDescent="0.25">
      <c r="A70" s="5">
        <v>43471</v>
      </c>
      <c r="B70" s="9">
        <v>470349</v>
      </c>
      <c r="C70" s="9">
        <v>0</v>
      </c>
      <c r="D70" s="9">
        <v>45723</v>
      </c>
      <c r="E70" s="9">
        <v>146451</v>
      </c>
      <c r="F70" s="9">
        <v>39799</v>
      </c>
      <c r="G70" s="9">
        <v>7359</v>
      </c>
      <c r="H70" s="9">
        <v>11835</v>
      </c>
      <c r="I70" s="9">
        <v>0</v>
      </c>
      <c r="J70" s="9">
        <v>1600.5</v>
      </c>
      <c r="K70" s="9">
        <v>33458.5</v>
      </c>
      <c r="L70" s="9">
        <v>71290</v>
      </c>
      <c r="M70" s="9"/>
    </row>
    <row r="71" spans="1:13" x14ac:dyDescent="0.25">
      <c r="A71" s="5">
        <v>43472</v>
      </c>
      <c r="B71" s="9">
        <v>316948.5</v>
      </c>
      <c r="C71" s="9">
        <v>0</v>
      </c>
      <c r="D71" s="9">
        <v>24688</v>
      </c>
      <c r="E71" s="9">
        <v>152280</v>
      </c>
      <c r="F71" s="9">
        <v>246754.5</v>
      </c>
      <c r="G71" s="9">
        <v>3125</v>
      </c>
      <c r="H71" s="9">
        <v>10193</v>
      </c>
      <c r="I71" s="9">
        <v>0</v>
      </c>
      <c r="J71" s="9">
        <v>1053</v>
      </c>
      <c r="K71" s="9">
        <v>43141.5</v>
      </c>
      <c r="L71" s="9">
        <v>46313</v>
      </c>
      <c r="M71" s="9"/>
    </row>
    <row r="72" spans="1:13" x14ac:dyDescent="0.25">
      <c r="A72" s="5">
        <v>43473</v>
      </c>
      <c r="B72" s="9">
        <v>346609.5</v>
      </c>
      <c r="C72" s="9">
        <v>0</v>
      </c>
      <c r="D72" s="9">
        <v>25482</v>
      </c>
      <c r="E72" s="9">
        <v>161442</v>
      </c>
      <c r="F72" s="9">
        <v>222764</v>
      </c>
      <c r="G72" s="9">
        <v>7907</v>
      </c>
      <c r="H72" s="9">
        <v>11647</v>
      </c>
      <c r="I72" s="9">
        <v>0</v>
      </c>
      <c r="J72" s="9">
        <v>1048.5</v>
      </c>
      <c r="K72" s="9">
        <v>29355</v>
      </c>
      <c r="L72" s="9">
        <v>60029</v>
      </c>
      <c r="M72" s="9"/>
    </row>
    <row r="73" spans="1:13" x14ac:dyDescent="0.25">
      <c r="A73" s="5">
        <v>43474</v>
      </c>
      <c r="B73" s="9">
        <v>478038</v>
      </c>
      <c r="C73" s="9">
        <v>0</v>
      </c>
      <c r="D73" s="9">
        <v>73595.5</v>
      </c>
      <c r="E73" s="9">
        <v>157696.5</v>
      </c>
      <c r="F73" s="9">
        <v>100671</v>
      </c>
      <c r="G73" s="9">
        <v>3552</v>
      </c>
      <c r="H73" s="9">
        <v>10270</v>
      </c>
      <c r="I73" s="9">
        <v>231</v>
      </c>
      <c r="J73" s="9">
        <v>1108.5</v>
      </c>
      <c r="K73" s="9">
        <v>48547.5</v>
      </c>
      <c r="L73" s="9">
        <v>63791</v>
      </c>
      <c r="M73" s="9"/>
    </row>
    <row r="74" spans="1:13" x14ac:dyDescent="0.25">
      <c r="A74" s="5">
        <v>43475</v>
      </c>
      <c r="B74" s="9">
        <v>520366.5</v>
      </c>
      <c r="C74" s="9">
        <v>0</v>
      </c>
      <c r="D74" s="9">
        <v>97658.5</v>
      </c>
      <c r="E74" s="9">
        <v>158768</v>
      </c>
      <c r="F74" s="9">
        <v>78298.5</v>
      </c>
      <c r="G74" s="9">
        <v>7098</v>
      </c>
      <c r="H74" s="9">
        <v>12147</v>
      </c>
      <c r="I74" s="9">
        <v>408.5</v>
      </c>
      <c r="J74" s="9">
        <v>1311</v>
      </c>
      <c r="K74" s="9">
        <v>54812.5</v>
      </c>
      <c r="L74" s="9">
        <v>23854</v>
      </c>
      <c r="M74" s="9"/>
    </row>
    <row r="75" spans="1:13" x14ac:dyDescent="0.25">
      <c r="A75" s="5">
        <v>43476</v>
      </c>
      <c r="B75" s="9">
        <v>484296</v>
      </c>
      <c r="C75" s="9">
        <v>0</v>
      </c>
      <c r="D75" s="9">
        <v>56754</v>
      </c>
      <c r="E75" s="9">
        <v>155352</v>
      </c>
      <c r="F75" s="9">
        <v>119940.5</v>
      </c>
      <c r="G75" s="9">
        <v>3624</v>
      </c>
      <c r="H75" s="9">
        <v>10367</v>
      </c>
      <c r="I75" s="9">
        <v>0</v>
      </c>
      <c r="J75" s="9">
        <v>1689</v>
      </c>
      <c r="K75" s="9">
        <v>51979.5</v>
      </c>
      <c r="L75" s="9">
        <v>40755</v>
      </c>
      <c r="M75" s="9"/>
    </row>
    <row r="76" spans="1:13" x14ac:dyDescent="0.25">
      <c r="A76" s="5">
        <v>43477</v>
      </c>
      <c r="B76" s="9">
        <v>223100</v>
      </c>
      <c r="C76" s="9">
        <v>0</v>
      </c>
      <c r="D76" s="9">
        <v>11782</v>
      </c>
      <c r="E76" s="9">
        <v>145542</v>
      </c>
      <c r="F76" s="9">
        <v>260959.5</v>
      </c>
      <c r="G76" s="9">
        <v>5524</v>
      </c>
      <c r="H76" s="9">
        <v>8061</v>
      </c>
      <c r="I76" s="9">
        <v>0</v>
      </c>
      <c r="J76" s="9">
        <v>1684</v>
      </c>
      <c r="K76" s="9">
        <v>27039</v>
      </c>
      <c r="L76" s="9">
        <v>61017</v>
      </c>
      <c r="M76" s="9"/>
    </row>
    <row r="77" spans="1:13" x14ac:dyDescent="0.25">
      <c r="A77" s="5">
        <v>43478</v>
      </c>
      <c r="B77" s="9">
        <v>185455</v>
      </c>
      <c r="C77" s="9">
        <v>0</v>
      </c>
      <c r="D77" s="9">
        <v>14668</v>
      </c>
      <c r="E77" s="9">
        <v>142947</v>
      </c>
      <c r="F77" s="9">
        <v>255353</v>
      </c>
      <c r="G77" s="9">
        <v>4494</v>
      </c>
      <c r="H77" s="9">
        <v>9966.5</v>
      </c>
      <c r="I77" s="9">
        <v>0</v>
      </c>
      <c r="J77" s="9">
        <v>1666.5</v>
      </c>
      <c r="K77" s="9">
        <v>28960</v>
      </c>
      <c r="L77" s="9">
        <v>68292</v>
      </c>
      <c r="M77" s="9"/>
    </row>
    <row r="78" spans="1:13" x14ac:dyDescent="0.25">
      <c r="A78" s="5">
        <v>43479</v>
      </c>
      <c r="B78" s="9">
        <v>403949</v>
      </c>
      <c r="C78" s="9">
        <v>0</v>
      </c>
      <c r="D78" s="9">
        <v>67335.5</v>
      </c>
      <c r="E78" s="9">
        <v>125918</v>
      </c>
      <c r="F78" s="9">
        <v>152872</v>
      </c>
      <c r="G78" s="9">
        <v>8574</v>
      </c>
      <c r="H78" s="9">
        <v>13832.5</v>
      </c>
      <c r="I78" s="9">
        <v>106.5</v>
      </c>
      <c r="J78" s="9">
        <v>1730.5</v>
      </c>
      <c r="K78" s="9">
        <v>48038.5</v>
      </c>
      <c r="L78" s="9">
        <v>58107</v>
      </c>
      <c r="M78" s="9"/>
    </row>
    <row r="79" spans="1:13" x14ac:dyDescent="0.25">
      <c r="A79" s="5">
        <v>43480</v>
      </c>
      <c r="B79" s="9">
        <v>339879.5</v>
      </c>
      <c r="C79" s="9">
        <v>0</v>
      </c>
      <c r="D79" s="9">
        <v>41404.5</v>
      </c>
      <c r="E79" s="9">
        <v>122822.5</v>
      </c>
      <c r="F79" s="9">
        <v>236222.5</v>
      </c>
      <c r="G79" s="9">
        <v>5808</v>
      </c>
      <c r="H79" s="9">
        <v>14528</v>
      </c>
      <c r="I79" s="9">
        <v>0</v>
      </c>
      <c r="J79" s="9">
        <v>1669.5</v>
      </c>
      <c r="K79" s="9">
        <v>48476</v>
      </c>
      <c r="L79" s="9">
        <v>46943</v>
      </c>
      <c r="M79" s="9"/>
    </row>
    <row r="80" spans="1:13" x14ac:dyDescent="0.25">
      <c r="A80" s="5">
        <v>43481</v>
      </c>
      <c r="B80" s="9">
        <v>371957</v>
      </c>
      <c r="C80" s="9">
        <v>0</v>
      </c>
      <c r="D80" s="9">
        <v>59035.5</v>
      </c>
      <c r="E80" s="9">
        <v>121168</v>
      </c>
      <c r="F80" s="9">
        <v>211448.5</v>
      </c>
      <c r="G80" s="9">
        <v>6910</v>
      </c>
      <c r="H80" s="9">
        <v>13789</v>
      </c>
      <c r="I80" s="9">
        <v>0</v>
      </c>
      <c r="J80" s="9">
        <v>1764</v>
      </c>
      <c r="K80" s="9">
        <v>32493.5</v>
      </c>
      <c r="L80" s="9">
        <v>50699</v>
      </c>
      <c r="M80" s="9"/>
    </row>
    <row r="81" spans="1:13" x14ac:dyDescent="0.25">
      <c r="A81" s="5">
        <v>43482</v>
      </c>
      <c r="B81" s="9">
        <v>406829</v>
      </c>
      <c r="C81" s="9">
        <v>0</v>
      </c>
      <c r="D81" s="9">
        <v>80134.5</v>
      </c>
      <c r="E81" s="9">
        <v>124129</v>
      </c>
      <c r="F81" s="9">
        <v>164211</v>
      </c>
      <c r="G81" s="9">
        <v>4939</v>
      </c>
      <c r="H81" s="9">
        <v>13359</v>
      </c>
      <c r="I81" s="9">
        <v>580.5</v>
      </c>
      <c r="J81" s="9">
        <v>1652.5</v>
      </c>
      <c r="K81" s="9">
        <v>56552</v>
      </c>
      <c r="L81" s="9">
        <v>53358</v>
      </c>
      <c r="M81" s="9"/>
    </row>
    <row r="82" spans="1:13" x14ac:dyDescent="0.25">
      <c r="A82" s="5">
        <v>43483</v>
      </c>
      <c r="B82" s="9">
        <v>459446</v>
      </c>
      <c r="C82" s="9">
        <v>0</v>
      </c>
      <c r="D82" s="9">
        <v>71827.5</v>
      </c>
      <c r="E82" s="9">
        <v>132130.5</v>
      </c>
      <c r="F82" s="9">
        <v>144663</v>
      </c>
      <c r="G82" s="9">
        <v>3464</v>
      </c>
      <c r="H82" s="9">
        <v>11676</v>
      </c>
      <c r="I82" s="9">
        <v>180.5</v>
      </c>
      <c r="J82" s="9">
        <v>1629.5</v>
      </c>
      <c r="K82" s="9">
        <v>57260</v>
      </c>
      <c r="L82" s="9">
        <v>59734</v>
      </c>
      <c r="M82" s="9"/>
    </row>
    <row r="83" spans="1:13" x14ac:dyDescent="0.25">
      <c r="A83" s="5">
        <v>43484</v>
      </c>
      <c r="B83" s="9">
        <v>458539.5</v>
      </c>
      <c r="C83" s="9">
        <v>0</v>
      </c>
      <c r="D83" s="9">
        <v>53506.5</v>
      </c>
      <c r="E83" s="9">
        <v>134371</v>
      </c>
      <c r="F83" s="9">
        <v>92629</v>
      </c>
      <c r="G83" s="9">
        <v>7835</v>
      </c>
      <c r="H83" s="9">
        <v>11191</v>
      </c>
      <c r="I83" s="9">
        <v>0</v>
      </c>
      <c r="J83" s="9">
        <v>1640</v>
      </c>
      <c r="K83" s="9">
        <v>50299</v>
      </c>
      <c r="L83" s="9">
        <v>68286</v>
      </c>
      <c r="M83" s="9"/>
    </row>
    <row r="84" spans="1:13" x14ac:dyDescent="0.25">
      <c r="A84" s="5">
        <v>43485</v>
      </c>
      <c r="B84" s="9">
        <v>484154.5</v>
      </c>
      <c r="C84" s="9">
        <v>0</v>
      </c>
      <c r="D84" s="9">
        <v>40044</v>
      </c>
      <c r="E84" s="9">
        <v>136351.5</v>
      </c>
      <c r="F84" s="9">
        <v>43649.5</v>
      </c>
      <c r="G84" s="9">
        <v>5489</v>
      </c>
      <c r="H84" s="9">
        <v>9527</v>
      </c>
      <c r="I84" s="9">
        <v>0</v>
      </c>
      <c r="J84" s="9">
        <v>1651.5</v>
      </c>
      <c r="K84" s="9">
        <v>60990.5</v>
      </c>
      <c r="L84" s="9">
        <v>73714</v>
      </c>
      <c r="M84" s="9"/>
    </row>
    <row r="85" spans="1:13" x14ac:dyDescent="0.25">
      <c r="A85" s="5">
        <v>43486</v>
      </c>
      <c r="B85" s="9">
        <v>507734.5</v>
      </c>
      <c r="C85" s="9">
        <v>0</v>
      </c>
      <c r="D85" s="9">
        <v>74943</v>
      </c>
      <c r="E85" s="9">
        <v>138233.5</v>
      </c>
      <c r="F85" s="9">
        <v>120263.5</v>
      </c>
      <c r="G85" s="9">
        <v>4413</v>
      </c>
      <c r="H85" s="9">
        <v>8119.5</v>
      </c>
      <c r="I85" s="9">
        <v>0</v>
      </c>
      <c r="J85" s="9">
        <v>1673</v>
      </c>
      <c r="K85" s="9">
        <v>64792.5</v>
      </c>
      <c r="L85" s="9">
        <v>33751</v>
      </c>
      <c r="M85" s="9"/>
    </row>
    <row r="86" spans="1:13" x14ac:dyDescent="0.25">
      <c r="A86" s="5">
        <v>43487</v>
      </c>
      <c r="B86" s="9">
        <v>513899</v>
      </c>
      <c r="C86" s="9">
        <v>0</v>
      </c>
      <c r="D86" s="9">
        <v>87475</v>
      </c>
      <c r="E86" s="9">
        <v>138831</v>
      </c>
      <c r="F86" s="9">
        <v>103658</v>
      </c>
      <c r="G86" s="9">
        <v>8924</v>
      </c>
      <c r="H86" s="9">
        <v>10350</v>
      </c>
      <c r="I86" s="9">
        <v>288</v>
      </c>
      <c r="J86" s="9">
        <v>1681.5</v>
      </c>
      <c r="K86" s="9">
        <v>60161</v>
      </c>
      <c r="L86" s="9">
        <v>33857</v>
      </c>
      <c r="M86" s="9"/>
    </row>
    <row r="87" spans="1:13" x14ac:dyDescent="0.25">
      <c r="A87" s="5">
        <v>43488</v>
      </c>
      <c r="B87" s="9">
        <v>563028</v>
      </c>
      <c r="C87" s="9">
        <v>0</v>
      </c>
      <c r="D87" s="9">
        <v>118553</v>
      </c>
      <c r="E87" s="9">
        <v>140838.5</v>
      </c>
      <c r="F87" s="9">
        <v>39161.5</v>
      </c>
      <c r="G87" s="9">
        <v>10251</v>
      </c>
      <c r="H87" s="9">
        <v>10719.5</v>
      </c>
      <c r="I87" s="9">
        <v>370</v>
      </c>
      <c r="J87" s="9">
        <v>1419</v>
      </c>
      <c r="K87" s="9">
        <v>62444</v>
      </c>
      <c r="L87" s="9">
        <v>35211</v>
      </c>
      <c r="M87" s="9"/>
    </row>
    <row r="88" spans="1:13" x14ac:dyDescent="0.25">
      <c r="A88" s="5">
        <v>43489</v>
      </c>
      <c r="B88" s="9">
        <v>581031</v>
      </c>
      <c r="C88" s="9">
        <v>0</v>
      </c>
      <c r="D88" s="9">
        <v>115800.5</v>
      </c>
      <c r="E88" s="9">
        <v>147216.5</v>
      </c>
      <c r="F88" s="9">
        <v>16802.5</v>
      </c>
      <c r="G88" s="9">
        <v>10021</v>
      </c>
      <c r="H88" s="9">
        <v>9239</v>
      </c>
      <c r="I88" s="9">
        <v>51</v>
      </c>
      <c r="J88" s="9">
        <v>1695.5</v>
      </c>
      <c r="K88" s="9">
        <v>65638</v>
      </c>
      <c r="L88" s="9">
        <v>32815</v>
      </c>
      <c r="M88" s="9"/>
    </row>
    <row r="89" spans="1:13" x14ac:dyDescent="0.25">
      <c r="A89" s="5">
        <v>43490</v>
      </c>
      <c r="B89" s="9">
        <v>408828</v>
      </c>
      <c r="C89" s="9">
        <v>0</v>
      </c>
      <c r="D89" s="9">
        <v>35014.5</v>
      </c>
      <c r="E89" s="9">
        <v>156956</v>
      </c>
      <c r="F89" s="9">
        <v>217748</v>
      </c>
      <c r="G89" s="9">
        <v>4062</v>
      </c>
      <c r="H89" s="9">
        <v>9002.5</v>
      </c>
      <c r="I89" s="9">
        <v>0</v>
      </c>
      <c r="J89" s="9">
        <v>1687</v>
      </c>
      <c r="K89" s="9">
        <v>41908.5</v>
      </c>
      <c r="L89" s="9">
        <v>27835</v>
      </c>
      <c r="M89" s="9"/>
    </row>
    <row r="90" spans="1:13" x14ac:dyDescent="0.25">
      <c r="A90" s="5">
        <v>43491</v>
      </c>
      <c r="B90" s="9">
        <v>251883</v>
      </c>
      <c r="C90" s="9">
        <v>0</v>
      </c>
      <c r="D90" s="9">
        <v>2524.5</v>
      </c>
      <c r="E90" s="9">
        <v>164987</v>
      </c>
      <c r="F90" s="9">
        <v>223040</v>
      </c>
      <c r="G90" s="9">
        <v>9026</v>
      </c>
      <c r="H90" s="9">
        <v>10716.5</v>
      </c>
      <c r="I90" s="9">
        <v>0</v>
      </c>
      <c r="J90" s="9">
        <v>1592</v>
      </c>
      <c r="K90" s="9">
        <v>28598</v>
      </c>
      <c r="L90" s="9">
        <v>70650</v>
      </c>
      <c r="M90" s="9"/>
    </row>
    <row r="91" spans="1:13" x14ac:dyDescent="0.25">
      <c r="A91" s="5">
        <v>43492</v>
      </c>
      <c r="B91" s="9">
        <v>238307.5</v>
      </c>
      <c r="C91" s="9">
        <v>0</v>
      </c>
      <c r="D91" s="9">
        <v>2666</v>
      </c>
      <c r="E91" s="9">
        <v>163621.5</v>
      </c>
      <c r="F91" s="9">
        <v>238205.5</v>
      </c>
      <c r="G91" s="9">
        <v>6151</v>
      </c>
      <c r="H91" s="9">
        <v>10937</v>
      </c>
      <c r="I91" s="9">
        <v>0</v>
      </c>
      <c r="J91" s="9">
        <v>657</v>
      </c>
      <c r="K91" s="9">
        <v>24619.5</v>
      </c>
      <c r="L91" s="9">
        <v>67960</v>
      </c>
      <c r="M91" s="9"/>
    </row>
    <row r="92" spans="1:13" x14ac:dyDescent="0.25">
      <c r="A92" s="5">
        <v>43493</v>
      </c>
      <c r="B92" s="9">
        <v>419500</v>
      </c>
      <c r="C92" s="9">
        <v>0</v>
      </c>
      <c r="D92" s="9">
        <v>54871</v>
      </c>
      <c r="E92" s="9">
        <v>166730.5</v>
      </c>
      <c r="F92" s="9">
        <v>145258.5</v>
      </c>
      <c r="G92" s="9">
        <v>7948</v>
      </c>
      <c r="H92" s="9">
        <v>12613.5</v>
      </c>
      <c r="I92" s="9">
        <v>99</v>
      </c>
      <c r="J92" s="9">
        <v>685.5</v>
      </c>
      <c r="K92" s="9">
        <v>37809.5</v>
      </c>
      <c r="L92" s="9">
        <v>62045</v>
      </c>
      <c r="M92" s="9"/>
    </row>
    <row r="93" spans="1:13" x14ac:dyDescent="0.25">
      <c r="A93" s="5">
        <v>43494</v>
      </c>
      <c r="B93" s="9">
        <v>490559</v>
      </c>
      <c r="C93" s="9">
        <v>0</v>
      </c>
      <c r="D93" s="9">
        <v>82730</v>
      </c>
      <c r="E93" s="9">
        <v>167333</v>
      </c>
      <c r="F93" s="9">
        <v>107554.5</v>
      </c>
      <c r="G93" s="9">
        <v>5103</v>
      </c>
      <c r="H93" s="9">
        <v>10508</v>
      </c>
      <c r="I93" s="9">
        <v>149</v>
      </c>
      <c r="J93" s="9">
        <v>666</v>
      </c>
      <c r="K93" s="9">
        <v>39033.5</v>
      </c>
      <c r="L93" s="9">
        <v>59031</v>
      </c>
      <c r="M93" s="9"/>
    </row>
    <row r="94" spans="1:13" x14ac:dyDescent="0.25">
      <c r="A94" s="5">
        <v>43495</v>
      </c>
      <c r="B94" s="9">
        <v>512738.5</v>
      </c>
      <c r="C94" s="9">
        <v>0</v>
      </c>
      <c r="D94" s="9">
        <v>111054.5</v>
      </c>
      <c r="E94" s="9">
        <v>167311</v>
      </c>
      <c r="F94" s="9">
        <v>57353.5</v>
      </c>
      <c r="G94" s="9">
        <v>7751</v>
      </c>
      <c r="H94" s="9">
        <v>10880</v>
      </c>
      <c r="I94" s="9">
        <v>199</v>
      </c>
      <c r="J94" s="9">
        <v>659.5</v>
      </c>
      <c r="K94" s="9">
        <v>48729</v>
      </c>
      <c r="L94" s="9">
        <v>62376</v>
      </c>
      <c r="M94" s="9"/>
    </row>
    <row r="95" spans="1:13" x14ac:dyDescent="0.25">
      <c r="A95" s="5">
        <v>43496</v>
      </c>
      <c r="B95" s="9">
        <v>517510.5</v>
      </c>
      <c r="C95" s="9">
        <v>0</v>
      </c>
      <c r="D95" s="9">
        <v>82463.5</v>
      </c>
      <c r="E95" s="9">
        <v>167403.5</v>
      </c>
      <c r="F95" s="9">
        <v>72363</v>
      </c>
      <c r="G95" s="9">
        <v>4478</v>
      </c>
      <c r="H95" s="9">
        <v>10101</v>
      </c>
      <c r="I95" s="9">
        <v>234</v>
      </c>
      <c r="J95" s="9">
        <v>1346</v>
      </c>
      <c r="K95" s="9">
        <v>48819.5</v>
      </c>
      <c r="L95" s="9">
        <v>81565</v>
      </c>
      <c r="M95" s="9"/>
    </row>
    <row r="96" spans="1:13" x14ac:dyDescent="0.25">
      <c r="A96" s="5">
        <v>43497</v>
      </c>
      <c r="B96" s="9">
        <v>479098</v>
      </c>
      <c r="C96" s="9">
        <v>0</v>
      </c>
      <c r="D96" s="9">
        <v>74488</v>
      </c>
      <c r="E96" s="9">
        <v>167567</v>
      </c>
      <c r="F96" s="9">
        <v>117831</v>
      </c>
      <c r="G96" s="9">
        <v>6406</v>
      </c>
      <c r="H96" s="9">
        <v>8366.5</v>
      </c>
      <c r="I96" s="9">
        <v>240.5</v>
      </c>
      <c r="J96" s="9">
        <v>1599.5</v>
      </c>
      <c r="K96" s="9">
        <v>30941</v>
      </c>
      <c r="L96" s="9">
        <v>83123</v>
      </c>
      <c r="M96" s="9"/>
    </row>
    <row r="97" spans="1:13" x14ac:dyDescent="0.25">
      <c r="A97" s="5">
        <v>43498</v>
      </c>
      <c r="B97" s="9">
        <v>410443.5</v>
      </c>
      <c r="C97" s="9">
        <v>0</v>
      </c>
      <c r="D97" s="9">
        <v>29881</v>
      </c>
      <c r="E97" s="9">
        <v>167549</v>
      </c>
      <c r="F97" s="9">
        <v>127722.5</v>
      </c>
      <c r="G97" s="9">
        <v>6525</v>
      </c>
      <c r="H97" s="9">
        <v>7517</v>
      </c>
      <c r="I97" s="9">
        <v>0</v>
      </c>
      <c r="J97" s="9">
        <v>1636</v>
      </c>
      <c r="K97" s="9">
        <v>19151</v>
      </c>
      <c r="L97" s="9">
        <v>94829</v>
      </c>
      <c r="M97" s="9"/>
    </row>
    <row r="98" spans="1:13" x14ac:dyDescent="0.25">
      <c r="A98" s="5">
        <v>43499</v>
      </c>
      <c r="B98" s="9">
        <v>381355</v>
      </c>
      <c r="C98" s="9">
        <v>0</v>
      </c>
      <c r="D98" s="9">
        <v>17619.5</v>
      </c>
      <c r="E98" s="9">
        <v>165088</v>
      </c>
      <c r="F98" s="9">
        <v>139845</v>
      </c>
      <c r="G98" s="9">
        <v>5317</v>
      </c>
      <c r="H98" s="9">
        <v>7371.5</v>
      </c>
      <c r="I98" s="9">
        <v>0</v>
      </c>
      <c r="J98" s="9">
        <v>1637</v>
      </c>
      <c r="K98" s="9">
        <v>13380</v>
      </c>
      <c r="L98" s="9">
        <v>99685</v>
      </c>
      <c r="M98" s="9"/>
    </row>
    <row r="99" spans="1:13" x14ac:dyDescent="0.25">
      <c r="A99" s="5">
        <v>43500</v>
      </c>
      <c r="B99" s="9">
        <v>430634.5</v>
      </c>
      <c r="C99" s="9">
        <v>0</v>
      </c>
      <c r="D99" s="9">
        <v>39125</v>
      </c>
      <c r="E99" s="9">
        <v>154913</v>
      </c>
      <c r="F99" s="9">
        <v>178202.5</v>
      </c>
      <c r="G99" s="9">
        <v>7097</v>
      </c>
      <c r="H99" s="9">
        <v>9543</v>
      </c>
      <c r="I99" s="9">
        <v>257.5</v>
      </c>
      <c r="J99" s="9">
        <v>1641</v>
      </c>
      <c r="K99" s="9">
        <v>26690</v>
      </c>
      <c r="L99" s="9">
        <v>65676</v>
      </c>
      <c r="M99" s="9"/>
    </row>
    <row r="100" spans="1:13" x14ac:dyDescent="0.25">
      <c r="A100" s="5">
        <v>43501</v>
      </c>
      <c r="B100" s="9">
        <v>487234</v>
      </c>
      <c r="C100" s="9">
        <v>0</v>
      </c>
      <c r="D100" s="9">
        <v>31066</v>
      </c>
      <c r="E100" s="9">
        <v>155381</v>
      </c>
      <c r="F100" s="9">
        <v>139091.5</v>
      </c>
      <c r="G100" s="9">
        <v>5165</v>
      </c>
      <c r="H100" s="9">
        <v>9948</v>
      </c>
      <c r="I100" s="9">
        <v>0</v>
      </c>
      <c r="J100" s="9">
        <v>1647.5</v>
      </c>
      <c r="K100" s="9">
        <v>34121.5</v>
      </c>
      <c r="L100" s="9">
        <v>68220</v>
      </c>
      <c r="M100" s="9"/>
    </row>
    <row r="101" spans="1:13" x14ac:dyDescent="0.25">
      <c r="A101" s="5">
        <v>43502</v>
      </c>
      <c r="B101" s="9">
        <v>399011.5</v>
      </c>
      <c r="C101" s="9">
        <v>0</v>
      </c>
      <c r="D101" s="9">
        <v>23391</v>
      </c>
      <c r="E101" s="9">
        <v>154745.5</v>
      </c>
      <c r="F101" s="9">
        <v>153820</v>
      </c>
      <c r="G101" s="9">
        <v>6543</v>
      </c>
      <c r="H101" s="9">
        <v>10825</v>
      </c>
      <c r="I101" s="9">
        <v>0</v>
      </c>
      <c r="J101" s="9">
        <v>1639</v>
      </c>
      <c r="K101" s="9">
        <v>48678.5</v>
      </c>
      <c r="L101" s="9">
        <v>91381</v>
      </c>
      <c r="M101" s="9"/>
    </row>
    <row r="102" spans="1:13" x14ac:dyDescent="0.25">
      <c r="A102" s="5">
        <v>43503</v>
      </c>
      <c r="B102" s="9">
        <v>346838</v>
      </c>
      <c r="C102" s="9">
        <v>0</v>
      </c>
      <c r="D102" s="9">
        <v>34576.5</v>
      </c>
      <c r="E102" s="9">
        <v>145715.5</v>
      </c>
      <c r="F102" s="9">
        <v>181064</v>
      </c>
      <c r="G102" s="9">
        <v>6666</v>
      </c>
      <c r="H102" s="9">
        <v>13804.5</v>
      </c>
      <c r="I102" s="9">
        <v>0</v>
      </c>
      <c r="J102" s="9">
        <v>1639.5</v>
      </c>
      <c r="K102" s="9">
        <v>35676</v>
      </c>
      <c r="L102" s="9">
        <v>95918</v>
      </c>
      <c r="M102" s="9"/>
    </row>
    <row r="103" spans="1:13" x14ac:dyDescent="0.25">
      <c r="A103" s="5">
        <v>43504</v>
      </c>
      <c r="B103" s="9">
        <v>242992.5</v>
      </c>
      <c r="C103" s="9">
        <v>0</v>
      </c>
      <c r="D103" s="9">
        <v>12615.5</v>
      </c>
      <c r="E103" s="9">
        <v>148055.5</v>
      </c>
      <c r="F103" s="9">
        <v>269153.5</v>
      </c>
      <c r="G103" s="9">
        <v>4689</v>
      </c>
      <c r="H103" s="9">
        <v>11903.5</v>
      </c>
      <c r="I103" s="9">
        <v>0</v>
      </c>
      <c r="J103" s="9">
        <v>1632.5</v>
      </c>
      <c r="K103" s="9">
        <v>32716.5</v>
      </c>
      <c r="L103" s="9">
        <v>96254</v>
      </c>
      <c r="M103" s="9"/>
    </row>
    <row r="104" spans="1:13" x14ac:dyDescent="0.25">
      <c r="A104" s="5">
        <v>43505</v>
      </c>
      <c r="B104" s="9">
        <v>202185</v>
      </c>
      <c r="C104" s="9">
        <v>0</v>
      </c>
      <c r="D104" s="9">
        <v>1380</v>
      </c>
      <c r="E104" s="9">
        <v>139639.5</v>
      </c>
      <c r="F104" s="9">
        <v>212263.5</v>
      </c>
      <c r="G104" s="9">
        <v>5394</v>
      </c>
      <c r="H104" s="9">
        <v>12608</v>
      </c>
      <c r="I104" s="9">
        <v>0</v>
      </c>
      <c r="J104" s="9">
        <v>1498</v>
      </c>
      <c r="K104" s="9">
        <v>31943</v>
      </c>
      <c r="L104" s="9">
        <v>84428</v>
      </c>
      <c r="M104" s="9"/>
    </row>
    <row r="105" spans="1:13" x14ac:dyDescent="0.25">
      <c r="A105" s="5">
        <v>43506</v>
      </c>
      <c r="B105" s="9">
        <v>331333</v>
      </c>
      <c r="C105" s="9">
        <v>0</v>
      </c>
      <c r="D105" s="9">
        <v>5042</v>
      </c>
      <c r="E105" s="9">
        <v>155512.5</v>
      </c>
      <c r="F105" s="9">
        <v>126697.5</v>
      </c>
      <c r="G105" s="9">
        <v>5473</v>
      </c>
      <c r="H105" s="9">
        <v>14678</v>
      </c>
      <c r="I105" s="9">
        <v>0</v>
      </c>
      <c r="J105" s="9">
        <v>1639.5</v>
      </c>
      <c r="K105" s="9">
        <v>38124</v>
      </c>
      <c r="L105" s="9">
        <v>100535</v>
      </c>
      <c r="M105" s="9"/>
    </row>
    <row r="106" spans="1:13" x14ac:dyDescent="0.25">
      <c r="A106" s="5">
        <v>43507</v>
      </c>
      <c r="B106" s="9">
        <v>477725</v>
      </c>
      <c r="C106" s="9">
        <v>0</v>
      </c>
      <c r="D106" s="9">
        <v>36150.5</v>
      </c>
      <c r="E106" s="9">
        <v>155398</v>
      </c>
      <c r="F106" s="9">
        <v>63224.5</v>
      </c>
      <c r="G106" s="9">
        <v>8243</v>
      </c>
      <c r="H106" s="9">
        <v>12856.5</v>
      </c>
      <c r="I106" s="9">
        <v>295.5</v>
      </c>
      <c r="J106" s="9">
        <v>1648</v>
      </c>
      <c r="K106" s="9">
        <v>52745.5</v>
      </c>
      <c r="L106" s="9">
        <v>86206</v>
      </c>
      <c r="M106" s="9"/>
    </row>
    <row r="107" spans="1:13" x14ac:dyDescent="0.25">
      <c r="A107" s="5">
        <v>43508</v>
      </c>
      <c r="B107" s="9">
        <v>362328</v>
      </c>
      <c r="C107" s="9">
        <v>0</v>
      </c>
      <c r="D107" s="9">
        <v>24569</v>
      </c>
      <c r="E107" s="9">
        <v>155429</v>
      </c>
      <c r="F107" s="9">
        <v>190005</v>
      </c>
      <c r="G107" s="9">
        <v>4968</v>
      </c>
      <c r="H107" s="9">
        <v>10470.5</v>
      </c>
      <c r="I107" s="9">
        <v>0</v>
      </c>
      <c r="J107" s="9">
        <v>1644</v>
      </c>
      <c r="K107" s="9">
        <v>53942.5</v>
      </c>
      <c r="L107" s="9">
        <v>81047</v>
      </c>
      <c r="M107" s="9"/>
    </row>
    <row r="108" spans="1:13" x14ac:dyDescent="0.25">
      <c r="A108" s="5">
        <v>43509</v>
      </c>
      <c r="B108" s="9">
        <v>301860</v>
      </c>
      <c r="C108" s="9">
        <v>0</v>
      </c>
      <c r="D108" s="9">
        <v>24862</v>
      </c>
      <c r="E108" s="9">
        <v>155503.5</v>
      </c>
      <c r="F108" s="9">
        <v>205347.5</v>
      </c>
      <c r="G108" s="9">
        <v>5609</v>
      </c>
      <c r="H108" s="9">
        <v>10787.5</v>
      </c>
      <c r="I108" s="9">
        <v>0</v>
      </c>
      <c r="J108" s="9">
        <v>1639</v>
      </c>
      <c r="K108" s="9">
        <v>40455</v>
      </c>
      <c r="L108" s="9">
        <v>93175</v>
      </c>
      <c r="M108" s="9"/>
    </row>
    <row r="109" spans="1:13" x14ac:dyDescent="0.25">
      <c r="A109" s="5">
        <v>43510</v>
      </c>
      <c r="B109" s="9">
        <v>356003.5</v>
      </c>
      <c r="C109" s="9">
        <v>0</v>
      </c>
      <c r="D109" s="9">
        <v>26799</v>
      </c>
      <c r="E109" s="9">
        <v>155516</v>
      </c>
      <c r="F109" s="9">
        <v>131979.5</v>
      </c>
      <c r="G109" s="9">
        <v>7809</v>
      </c>
      <c r="H109" s="9">
        <v>13750.5</v>
      </c>
      <c r="I109" s="9">
        <v>0</v>
      </c>
      <c r="J109" s="9">
        <v>1634.5</v>
      </c>
      <c r="K109" s="9">
        <v>48829.5</v>
      </c>
      <c r="L109" s="9">
        <v>94142</v>
      </c>
      <c r="M109" s="9"/>
    </row>
    <row r="110" spans="1:13" x14ac:dyDescent="0.25">
      <c r="A110" s="5">
        <v>43511</v>
      </c>
      <c r="B110" s="9">
        <v>295915.5</v>
      </c>
      <c r="C110" s="9">
        <v>0</v>
      </c>
      <c r="D110" s="9">
        <v>39289.5</v>
      </c>
      <c r="E110" s="9">
        <v>155489.5</v>
      </c>
      <c r="F110" s="9">
        <v>163179</v>
      </c>
      <c r="G110" s="9">
        <v>4665</v>
      </c>
      <c r="H110" s="9">
        <v>13672</v>
      </c>
      <c r="I110" s="9">
        <v>0</v>
      </c>
      <c r="J110" s="9">
        <v>1790.5</v>
      </c>
      <c r="K110" s="9">
        <v>41880.5</v>
      </c>
      <c r="L110" s="9">
        <v>95656</v>
      </c>
      <c r="M110" s="9"/>
    </row>
    <row r="111" spans="1:13" x14ac:dyDescent="0.25">
      <c r="A111" s="5">
        <v>43512</v>
      </c>
      <c r="B111" s="9">
        <v>240124</v>
      </c>
      <c r="C111" s="9">
        <v>0</v>
      </c>
      <c r="D111" s="9">
        <v>5974.5</v>
      </c>
      <c r="E111" s="9">
        <v>153135</v>
      </c>
      <c r="F111" s="9">
        <v>191098.5</v>
      </c>
      <c r="G111" s="9">
        <v>7698</v>
      </c>
      <c r="H111" s="9">
        <v>14411</v>
      </c>
      <c r="I111" s="9">
        <v>0</v>
      </c>
      <c r="J111" s="9">
        <v>1744</v>
      </c>
      <c r="K111" s="9">
        <v>34323.5</v>
      </c>
      <c r="L111" s="9">
        <v>89778</v>
      </c>
      <c r="M111" s="9"/>
    </row>
    <row r="112" spans="1:13" x14ac:dyDescent="0.25">
      <c r="A112" s="5">
        <v>43513</v>
      </c>
      <c r="B112" s="9">
        <v>163868</v>
      </c>
      <c r="C112" s="9">
        <v>0</v>
      </c>
      <c r="D112" s="9">
        <v>2884.5</v>
      </c>
      <c r="E112" s="9">
        <v>145512</v>
      </c>
      <c r="F112" s="9">
        <v>237502.5</v>
      </c>
      <c r="G112" s="9">
        <v>4793</v>
      </c>
      <c r="H112" s="9">
        <v>10345</v>
      </c>
      <c r="I112" s="9">
        <v>0</v>
      </c>
      <c r="J112" s="9">
        <v>1675.5</v>
      </c>
      <c r="K112" s="9">
        <v>33744</v>
      </c>
      <c r="L112" s="9">
        <v>82144</v>
      </c>
      <c r="M112" s="9"/>
    </row>
    <row r="113" spans="1:13" x14ac:dyDescent="0.25">
      <c r="A113" s="5">
        <v>43514</v>
      </c>
      <c r="B113" s="9">
        <v>258424</v>
      </c>
      <c r="C113" s="9">
        <v>0</v>
      </c>
      <c r="D113" s="9">
        <v>19665.5</v>
      </c>
      <c r="E113" s="9">
        <v>143204</v>
      </c>
      <c r="F113" s="9">
        <v>226979</v>
      </c>
      <c r="G113" s="9">
        <v>5586</v>
      </c>
      <c r="H113" s="9">
        <v>14229</v>
      </c>
      <c r="I113" s="9">
        <v>0</v>
      </c>
      <c r="J113" s="9">
        <v>1728</v>
      </c>
      <c r="K113" s="9">
        <v>53526.5</v>
      </c>
      <c r="L113" s="9">
        <v>86961</v>
      </c>
      <c r="M113" s="9"/>
    </row>
    <row r="114" spans="1:13" x14ac:dyDescent="0.25">
      <c r="A114" s="5">
        <v>43515</v>
      </c>
      <c r="B114" s="9">
        <v>312692.5</v>
      </c>
      <c r="C114" s="9">
        <v>0</v>
      </c>
      <c r="D114" s="9">
        <v>23635.5</v>
      </c>
      <c r="E114" s="9">
        <v>143186.5</v>
      </c>
      <c r="F114" s="9">
        <v>168390.5</v>
      </c>
      <c r="G114" s="9">
        <v>6098</v>
      </c>
      <c r="H114" s="9">
        <v>15309.5</v>
      </c>
      <c r="I114" s="9">
        <v>0</v>
      </c>
      <c r="J114" s="9">
        <v>1731.5</v>
      </c>
      <c r="K114" s="9">
        <v>56716.5</v>
      </c>
      <c r="L114" s="9">
        <v>97979</v>
      </c>
      <c r="M114" s="9"/>
    </row>
    <row r="115" spans="1:13" x14ac:dyDescent="0.25">
      <c r="A115" s="5">
        <v>43516</v>
      </c>
      <c r="B115" s="9">
        <v>266811.5</v>
      </c>
      <c r="C115" s="9">
        <v>0</v>
      </c>
      <c r="D115" s="9">
        <v>12635</v>
      </c>
      <c r="E115" s="9">
        <v>143133</v>
      </c>
      <c r="F115" s="9">
        <v>219848</v>
      </c>
      <c r="G115" s="9">
        <v>5990</v>
      </c>
      <c r="H115" s="9">
        <v>14561.5</v>
      </c>
      <c r="I115" s="9">
        <v>5</v>
      </c>
      <c r="J115" s="9">
        <v>1808.5</v>
      </c>
      <c r="K115" s="9">
        <v>45449.5</v>
      </c>
      <c r="L115" s="9">
        <v>92757</v>
      </c>
      <c r="M115" s="9"/>
    </row>
    <row r="116" spans="1:13" x14ac:dyDescent="0.25">
      <c r="A116" s="5">
        <v>43517</v>
      </c>
      <c r="B116" s="9">
        <v>302731</v>
      </c>
      <c r="C116" s="9">
        <v>0</v>
      </c>
      <c r="D116" s="9">
        <v>20548</v>
      </c>
      <c r="E116" s="9">
        <v>144064</v>
      </c>
      <c r="F116" s="9">
        <v>148785</v>
      </c>
      <c r="G116" s="9">
        <v>6589</v>
      </c>
      <c r="H116" s="9">
        <v>14961</v>
      </c>
      <c r="I116" s="9">
        <v>0</v>
      </c>
      <c r="J116" s="9">
        <v>1803</v>
      </c>
      <c r="K116" s="9">
        <v>50361</v>
      </c>
      <c r="L116" s="9">
        <v>103769</v>
      </c>
      <c r="M116" s="9"/>
    </row>
    <row r="117" spans="1:13" x14ac:dyDescent="0.25">
      <c r="A117" s="5">
        <v>43518</v>
      </c>
      <c r="B117" s="9">
        <v>300490</v>
      </c>
      <c r="C117" s="9">
        <v>0</v>
      </c>
      <c r="D117" s="9">
        <v>13384</v>
      </c>
      <c r="E117" s="9">
        <v>151490</v>
      </c>
      <c r="F117" s="9">
        <v>152701.5</v>
      </c>
      <c r="G117" s="9">
        <v>4373</v>
      </c>
      <c r="H117" s="9">
        <v>11538</v>
      </c>
      <c r="I117" s="9">
        <v>0</v>
      </c>
      <c r="J117" s="9">
        <v>1871.5</v>
      </c>
      <c r="K117" s="9">
        <v>49695.5</v>
      </c>
      <c r="L117" s="9">
        <v>98764</v>
      </c>
      <c r="M117" s="9"/>
    </row>
    <row r="118" spans="1:13" x14ac:dyDescent="0.25">
      <c r="A118" s="5">
        <v>43519</v>
      </c>
      <c r="B118" s="9">
        <v>237704.5</v>
      </c>
      <c r="C118" s="9">
        <v>0</v>
      </c>
      <c r="D118" s="9">
        <v>2216.5</v>
      </c>
      <c r="E118" s="9">
        <v>154381.5</v>
      </c>
      <c r="F118" s="9">
        <v>150737.5</v>
      </c>
      <c r="G118" s="9">
        <v>5024</v>
      </c>
      <c r="H118" s="9">
        <v>10652</v>
      </c>
      <c r="I118" s="9">
        <v>0</v>
      </c>
      <c r="J118" s="9">
        <v>1682.5</v>
      </c>
      <c r="K118" s="9">
        <v>50464.5</v>
      </c>
      <c r="L118" s="9">
        <v>95004</v>
      </c>
      <c r="M118" s="9"/>
    </row>
    <row r="119" spans="1:13" x14ac:dyDescent="0.25">
      <c r="A119" s="5">
        <v>43520</v>
      </c>
      <c r="B119" s="9">
        <v>331754</v>
      </c>
      <c r="C119" s="9">
        <v>0</v>
      </c>
      <c r="D119" s="9">
        <v>2004</v>
      </c>
      <c r="E119" s="9">
        <v>154440.5</v>
      </c>
      <c r="F119" s="9">
        <v>56443</v>
      </c>
      <c r="G119" s="9">
        <v>5464</v>
      </c>
      <c r="H119" s="9">
        <v>10453</v>
      </c>
      <c r="I119" s="9">
        <v>0</v>
      </c>
      <c r="J119" s="9">
        <v>1696</v>
      </c>
      <c r="K119" s="9">
        <v>42585</v>
      </c>
      <c r="L119" s="9">
        <v>102568</v>
      </c>
      <c r="M119" s="9"/>
    </row>
    <row r="120" spans="1:13" x14ac:dyDescent="0.25">
      <c r="A120" s="5">
        <v>43521</v>
      </c>
      <c r="B120" s="9">
        <v>414404</v>
      </c>
      <c r="C120" s="9">
        <v>0</v>
      </c>
      <c r="D120" s="9">
        <v>18821.5</v>
      </c>
      <c r="E120" s="9">
        <v>152723.5</v>
      </c>
      <c r="F120" s="9">
        <v>50535</v>
      </c>
      <c r="G120" s="9">
        <v>5270</v>
      </c>
      <c r="H120" s="9">
        <v>11233</v>
      </c>
      <c r="I120" s="9">
        <v>0</v>
      </c>
      <c r="J120" s="9">
        <v>1716</v>
      </c>
      <c r="K120" s="9">
        <v>47354</v>
      </c>
      <c r="L120" s="9">
        <v>93058</v>
      </c>
      <c r="M120" s="9"/>
    </row>
    <row r="121" spans="1:13" x14ac:dyDescent="0.25">
      <c r="A121" s="5">
        <v>43522</v>
      </c>
      <c r="B121" s="9">
        <v>421667.5</v>
      </c>
      <c r="C121" s="9">
        <v>0</v>
      </c>
      <c r="D121" s="9">
        <v>24831</v>
      </c>
      <c r="E121" s="9">
        <v>147572</v>
      </c>
      <c r="F121" s="9">
        <v>42876</v>
      </c>
      <c r="G121" s="9">
        <v>5946</v>
      </c>
      <c r="H121" s="9">
        <v>10858</v>
      </c>
      <c r="I121" s="9">
        <v>98</v>
      </c>
      <c r="J121" s="9">
        <v>1709</v>
      </c>
      <c r="K121" s="9">
        <v>61898</v>
      </c>
      <c r="L121" s="9">
        <v>93949</v>
      </c>
      <c r="M121" s="9"/>
    </row>
    <row r="122" spans="1:13" x14ac:dyDescent="0.25">
      <c r="A122" s="5">
        <v>43523</v>
      </c>
      <c r="B122" s="9">
        <v>440427.5</v>
      </c>
      <c r="C122" s="9">
        <v>0</v>
      </c>
      <c r="D122" s="9">
        <v>22404.5</v>
      </c>
      <c r="E122" s="9">
        <v>146678</v>
      </c>
      <c r="F122" s="9">
        <v>25470</v>
      </c>
      <c r="G122" s="9">
        <v>6917</v>
      </c>
      <c r="H122" s="9">
        <v>11527.5</v>
      </c>
      <c r="I122" s="9">
        <v>0</v>
      </c>
      <c r="J122" s="9">
        <v>1777</v>
      </c>
      <c r="K122" s="9">
        <v>64158.5</v>
      </c>
      <c r="L122" s="9">
        <v>91987</v>
      </c>
      <c r="M122" s="9"/>
    </row>
    <row r="123" spans="1:13" x14ac:dyDescent="0.25">
      <c r="A123" s="5">
        <v>43524</v>
      </c>
      <c r="B123" s="9">
        <v>476228.5</v>
      </c>
      <c r="C123" s="9">
        <v>0</v>
      </c>
      <c r="D123" s="9">
        <v>24193</v>
      </c>
      <c r="E123" s="9">
        <v>149215</v>
      </c>
      <c r="F123" s="9">
        <v>45242.5</v>
      </c>
      <c r="G123" s="9">
        <v>6879</v>
      </c>
      <c r="H123" s="9">
        <v>11734.5</v>
      </c>
      <c r="I123" s="9">
        <v>0</v>
      </c>
      <c r="J123" s="9">
        <v>1720</v>
      </c>
      <c r="K123" s="9">
        <v>49252.5</v>
      </c>
      <c r="L123" s="9">
        <v>94127</v>
      </c>
      <c r="M123" s="9"/>
    </row>
    <row r="124" spans="1:13" x14ac:dyDescent="0.25">
      <c r="A124" s="5">
        <v>43525</v>
      </c>
      <c r="B124" s="9">
        <v>459648.5</v>
      </c>
      <c r="C124" s="9">
        <v>0</v>
      </c>
      <c r="D124" s="9">
        <v>19663</v>
      </c>
      <c r="E124" s="9">
        <v>147330.5</v>
      </c>
      <c r="F124" s="9">
        <v>47703.5</v>
      </c>
      <c r="G124" s="9">
        <v>5375</v>
      </c>
      <c r="H124" s="9">
        <v>12390.5</v>
      </c>
      <c r="I124" s="9">
        <v>0</v>
      </c>
      <c r="J124" s="9">
        <v>1687</v>
      </c>
      <c r="K124" s="9">
        <v>48021</v>
      </c>
      <c r="L124" s="9">
        <v>93451</v>
      </c>
      <c r="M124" s="9"/>
    </row>
    <row r="125" spans="1:13" x14ac:dyDescent="0.25">
      <c r="A125" s="5">
        <v>43526</v>
      </c>
      <c r="B125" s="9">
        <v>235859</v>
      </c>
      <c r="C125" s="9">
        <v>0</v>
      </c>
      <c r="D125" s="9">
        <v>2236</v>
      </c>
      <c r="E125" s="9">
        <v>141736</v>
      </c>
      <c r="F125" s="9">
        <v>181817.5</v>
      </c>
      <c r="G125" s="9">
        <v>3994</v>
      </c>
      <c r="H125" s="9">
        <v>9898</v>
      </c>
      <c r="I125" s="9">
        <v>0</v>
      </c>
      <c r="J125" s="9">
        <v>1572</v>
      </c>
      <c r="K125" s="9">
        <v>15306</v>
      </c>
      <c r="L125" s="9">
        <v>93552</v>
      </c>
      <c r="M125" s="9"/>
    </row>
    <row r="126" spans="1:13" x14ac:dyDescent="0.25">
      <c r="A126" s="5">
        <v>43527</v>
      </c>
      <c r="B126" s="9">
        <v>245054</v>
      </c>
      <c r="C126" s="9">
        <v>0</v>
      </c>
      <c r="D126" s="9">
        <v>5121.5</v>
      </c>
      <c r="E126" s="9">
        <v>142120</v>
      </c>
      <c r="F126" s="9">
        <v>201592</v>
      </c>
      <c r="G126" s="9">
        <v>6953</v>
      </c>
      <c r="H126" s="9">
        <v>10526</v>
      </c>
      <c r="I126" s="9">
        <v>0</v>
      </c>
      <c r="J126" s="9">
        <v>1664</v>
      </c>
      <c r="K126" s="9">
        <v>10566.5</v>
      </c>
      <c r="L126" s="9">
        <v>77034</v>
      </c>
      <c r="M126" s="9"/>
    </row>
    <row r="127" spans="1:13" x14ac:dyDescent="0.25">
      <c r="A127" s="5">
        <v>43528</v>
      </c>
      <c r="B127" s="9">
        <v>278375</v>
      </c>
      <c r="C127" s="9">
        <v>0</v>
      </c>
      <c r="D127" s="9">
        <v>7401</v>
      </c>
      <c r="E127" s="9">
        <v>144375.5</v>
      </c>
      <c r="F127" s="9">
        <v>227235.5</v>
      </c>
      <c r="G127" s="9">
        <v>5969</v>
      </c>
      <c r="H127" s="9">
        <v>13120.5</v>
      </c>
      <c r="I127" s="9">
        <v>0</v>
      </c>
      <c r="J127" s="9">
        <v>1722</v>
      </c>
      <c r="K127" s="9">
        <v>28096</v>
      </c>
      <c r="L127" s="9">
        <v>79144</v>
      </c>
      <c r="M127" s="9"/>
    </row>
    <row r="128" spans="1:13" x14ac:dyDescent="0.25">
      <c r="A128" s="5">
        <v>43529</v>
      </c>
      <c r="B128" s="9">
        <v>358516.5</v>
      </c>
      <c r="C128" s="9">
        <v>0</v>
      </c>
      <c r="D128" s="9">
        <v>15181.5</v>
      </c>
      <c r="E128" s="9">
        <v>148034</v>
      </c>
      <c r="F128" s="9">
        <v>151845</v>
      </c>
      <c r="G128" s="9">
        <v>5588</v>
      </c>
      <c r="H128" s="9">
        <v>13065.5</v>
      </c>
      <c r="I128" s="9">
        <v>0</v>
      </c>
      <c r="J128" s="9">
        <v>1611</v>
      </c>
      <c r="K128" s="9">
        <v>32811.5</v>
      </c>
      <c r="L128" s="9">
        <v>95423</v>
      </c>
      <c r="M128" s="9"/>
    </row>
    <row r="129" spans="1:13" x14ac:dyDescent="0.25">
      <c r="A129" s="5">
        <v>43530</v>
      </c>
      <c r="B129" s="9">
        <v>280006.5</v>
      </c>
      <c r="C129" s="9">
        <v>0</v>
      </c>
      <c r="D129" s="9">
        <v>15281.5</v>
      </c>
      <c r="E129" s="9">
        <v>152210</v>
      </c>
      <c r="F129" s="9">
        <v>210368</v>
      </c>
      <c r="G129" s="9">
        <v>5439</v>
      </c>
      <c r="H129" s="9">
        <v>14384</v>
      </c>
      <c r="I129" s="9">
        <v>0</v>
      </c>
      <c r="J129" s="9">
        <v>1758</v>
      </c>
      <c r="K129" s="9">
        <v>44030</v>
      </c>
      <c r="L129" s="9">
        <v>94638</v>
      </c>
      <c r="M129" s="9"/>
    </row>
    <row r="130" spans="1:13" x14ac:dyDescent="0.25">
      <c r="A130" s="5">
        <v>43531</v>
      </c>
      <c r="B130" s="9">
        <v>225543.5</v>
      </c>
      <c r="C130" s="9">
        <v>0</v>
      </c>
      <c r="D130" s="9">
        <v>23902.5</v>
      </c>
      <c r="E130" s="9">
        <v>151202.5</v>
      </c>
      <c r="F130" s="9">
        <v>234287.5</v>
      </c>
      <c r="G130" s="9">
        <v>4533</v>
      </c>
      <c r="H130" s="9">
        <v>13938.5</v>
      </c>
      <c r="I130" s="9">
        <v>0</v>
      </c>
      <c r="J130" s="9">
        <v>1765.5</v>
      </c>
      <c r="K130" s="9">
        <v>48636</v>
      </c>
      <c r="L130" s="9">
        <v>95679</v>
      </c>
      <c r="M130" s="9"/>
    </row>
    <row r="131" spans="1:13" x14ac:dyDescent="0.25">
      <c r="A131" s="5">
        <v>43532</v>
      </c>
      <c r="B131" s="9">
        <v>312177.5</v>
      </c>
      <c r="C131" s="9">
        <v>0</v>
      </c>
      <c r="D131" s="9">
        <v>22191</v>
      </c>
      <c r="E131" s="9">
        <v>147590.5</v>
      </c>
      <c r="F131" s="9">
        <v>162132</v>
      </c>
      <c r="G131" s="9">
        <v>6028</v>
      </c>
      <c r="H131" s="9">
        <v>14085</v>
      </c>
      <c r="I131" s="9">
        <v>0</v>
      </c>
      <c r="J131" s="9">
        <v>1827</v>
      </c>
      <c r="K131" s="9">
        <v>50165</v>
      </c>
      <c r="L131" s="9">
        <v>96618</v>
      </c>
      <c r="M131" s="9"/>
    </row>
    <row r="132" spans="1:13" x14ac:dyDescent="0.25">
      <c r="A132" s="5">
        <v>43533</v>
      </c>
      <c r="B132" s="9">
        <v>204386.5</v>
      </c>
      <c r="C132" s="9">
        <v>0</v>
      </c>
      <c r="D132" s="9">
        <v>2867</v>
      </c>
      <c r="E132" s="9">
        <v>132209</v>
      </c>
      <c r="F132" s="9">
        <v>214742.5</v>
      </c>
      <c r="G132" s="9">
        <v>4472</v>
      </c>
      <c r="H132" s="9">
        <v>12703.5</v>
      </c>
      <c r="I132" s="9">
        <v>0</v>
      </c>
      <c r="J132" s="9">
        <v>1644.5</v>
      </c>
      <c r="K132" s="9">
        <v>44625</v>
      </c>
      <c r="L132" s="9">
        <v>81216</v>
      </c>
      <c r="M132" s="9"/>
    </row>
    <row r="133" spans="1:13" x14ac:dyDescent="0.25">
      <c r="A133" s="5">
        <v>43534</v>
      </c>
      <c r="B133" s="9">
        <v>240309</v>
      </c>
      <c r="C133" s="9">
        <v>0</v>
      </c>
      <c r="D133" s="9">
        <v>2149</v>
      </c>
      <c r="E133" s="9">
        <v>128968</v>
      </c>
      <c r="F133" s="9">
        <v>176832</v>
      </c>
      <c r="G133" s="9">
        <v>3804</v>
      </c>
      <c r="H133" s="9">
        <v>14051</v>
      </c>
      <c r="I133" s="9">
        <v>0</v>
      </c>
      <c r="J133" s="9">
        <v>1670.5</v>
      </c>
      <c r="K133" s="9">
        <v>37466</v>
      </c>
      <c r="L133" s="9">
        <v>91711</v>
      </c>
      <c r="M133" s="9"/>
    </row>
    <row r="134" spans="1:13" x14ac:dyDescent="0.25">
      <c r="A134" s="5">
        <v>43535</v>
      </c>
      <c r="B134" s="9">
        <v>251343.5</v>
      </c>
      <c r="C134" s="9">
        <v>0</v>
      </c>
      <c r="D134" s="9">
        <v>21848</v>
      </c>
      <c r="E134" s="9">
        <v>126821</v>
      </c>
      <c r="F134" s="9">
        <v>224507</v>
      </c>
      <c r="G134" s="9">
        <v>4573</v>
      </c>
      <c r="H134" s="9">
        <v>12454.5</v>
      </c>
      <c r="I134" s="9">
        <v>0</v>
      </c>
      <c r="J134" s="9">
        <v>1773</v>
      </c>
      <c r="K134" s="9">
        <v>45143.5</v>
      </c>
      <c r="L134" s="9">
        <v>91334</v>
      </c>
      <c r="M134" s="9"/>
    </row>
    <row r="135" spans="1:13" x14ac:dyDescent="0.25">
      <c r="A135" s="5">
        <v>43536</v>
      </c>
      <c r="B135" s="9">
        <v>276278</v>
      </c>
      <c r="C135" s="9">
        <v>0</v>
      </c>
      <c r="D135" s="9">
        <v>22389.5</v>
      </c>
      <c r="E135" s="9">
        <v>122018.5</v>
      </c>
      <c r="F135" s="9">
        <v>239919</v>
      </c>
      <c r="G135" s="9">
        <v>5815</v>
      </c>
      <c r="H135" s="9">
        <v>12237</v>
      </c>
      <c r="I135" s="9">
        <v>0</v>
      </c>
      <c r="J135" s="9">
        <v>1152.5</v>
      </c>
      <c r="K135" s="9">
        <v>36039.5</v>
      </c>
      <c r="L135" s="9">
        <v>95937</v>
      </c>
      <c r="M135" s="9"/>
    </row>
    <row r="136" spans="1:13" x14ac:dyDescent="0.25">
      <c r="A136" s="5">
        <v>43537</v>
      </c>
      <c r="B136" s="9">
        <v>230765</v>
      </c>
      <c r="C136" s="9">
        <v>0</v>
      </c>
      <c r="D136" s="9">
        <v>21068</v>
      </c>
      <c r="E136" s="9">
        <v>122449.5</v>
      </c>
      <c r="F136" s="9">
        <v>245042.5</v>
      </c>
      <c r="G136" s="9">
        <v>5354</v>
      </c>
      <c r="H136" s="9">
        <v>12867</v>
      </c>
      <c r="I136" s="9">
        <v>0</v>
      </c>
      <c r="J136" s="9">
        <v>762.5</v>
      </c>
      <c r="K136" s="9">
        <v>35652</v>
      </c>
      <c r="L136" s="9">
        <v>100663</v>
      </c>
      <c r="M136" s="9"/>
    </row>
    <row r="137" spans="1:13" x14ac:dyDescent="0.25">
      <c r="A137" s="5">
        <v>43538</v>
      </c>
      <c r="B137" s="9">
        <v>233713</v>
      </c>
      <c r="C137" s="9">
        <v>0</v>
      </c>
      <c r="D137" s="9">
        <v>23604</v>
      </c>
      <c r="E137" s="9">
        <v>122396.5</v>
      </c>
      <c r="F137" s="9">
        <v>236834.5</v>
      </c>
      <c r="G137" s="9">
        <v>5726</v>
      </c>
      <c r="H137" s="9">
        <v>14112.5</v>
      </c>
      <c r="I137" s="9">
        <v>0</v>
      </c>
      <c r="J137" s="9">
        <v>794.5</v>
      </c>
      <c r="K137" s="9">
        <v>33670.5</v>
      </c>
      <c r="L137" s="9">
        <v>91941</v>
      </c>
      <c r="M137" s="9"/>
    </row>
    <row r="138" spans="1:13" x14ac:dyDescent="0.25">
      <c r="A138" s="5">
        <v>43539</v>
      </c>
      <c r="B138" s="9">
        <v>222798</v>
      </c>
      <c r="C138" s="9">
        <v>0</v>
      </c>
      <c r="D138" s="9">
        <v>10017.5</v>
      </c>
      <c r="E138" s="9">
        <v>122602</v>
      </c>
      <c r="F138" s="9">
        <v>226163</v>
      </c>
      <c r="G138" s="9">
        <v>5890</v>
      </c>
      <c r="H138" s="9">
        <v>16143</v>
      </c>
      <c r="I138" s="9">
        <v>0</v>
      </c>
      <c r="J138" s="9">
        <v>1678</v>
      </c>
      <c r="K138" s="9">
        <v>56037.5</v>
      </c>
      <c r="L138" s="9">
        <v>92438</v>
      </c>
      <c r="M138" s="9"/>
    </row>
    <row r="139" spans="1:13" x14ac:dyDescent="0.25">
      <c r="A139" s="5">
        <v>43540</v>
      </c>
      <c r="B139" s="9">
        <v>228847</v>
      </c>
      <c r="C139" s="9">
        <v>0</v>
      </c>
      <c r="D139" s="9">
        <v>2299.5</v>
      </c>
      <c r="E139" s="9">
        <v>122603</v>
      </c>
      <c r="F139" s="9">
        <v>197914</v>
      </c>
      <c r="G139" s="9">
        <v>5340</v>
      </c>
      <c r="H139" s="9">
        <v>19357</v>
      </c>
      <c r="I139" s="9">
        <v>13.5</v>
      </c>
      <c r="J139" s="9">
        <v>1523</v>
      </c>
      <c r="K139" s="9">
        <v>41367.5</v>
      </c>
      <c r="L139" s="9">
        <v>95512</v>
      </c>
      <c r="M139" s="9"/>
    </row>
    <row r="140" spans="1:13" x14ac:dyDescent="0.25">
      <c r="A140" s="5">
        <v>43541</v>
      </c>
      <c r="B140" s="9">
        <v>179255.5</v>
      </c>
      <c r="C140" s="9">
        <v>0</v>
      </c>
      <c r="D140" s="9">
        <v>2138</v>
      </c>
      <c r="E140" s="9">
        <v>123946.5</v>
      </c>
      <c r="F140" s="9">
        <v>219856.5</v>
      </c>
      <c r="G140" s="9">
        <v>6198</v>
      </c>
      <c r="H140" s="9">
        <v>17665.5</v>
      </c>
      <c r="I140" s="9">
        <v>0</v>
      </c>
      <c r="J140" s="9">
        <v>1679</v>
      </c>
      <c r="K140" s="9">
        <v>39386</v>
      </c>
      <c r="L140" s="9">
        <v>90124</v>
      </c>
      <c r="M140" s="9"/>
    </row>
    <row r="141" spans="1:13" x14ac:dyDescent="0.25">
      <c r="A141" s="5">
        <v>43542</v>
      </c>
      <c r="B141" s="9">
        <v>433490.5</v>
      </c>
      <c r="C141" s="9">
        <v>0</v>
      </c>
      <c r="D141" s="9">
        <v>23735</v>
      </c>
      <c r="E141" s="9">
        <v>133883.5</v>
      </c>
      <c r="F141" s="9">
        <v>56337.5</v>
      </c>
      <c r="G141" s="9">
        <v>8853</v>
      </c>
      <c r="H141" s="9">
        <v>19525.5</v>
      </c>
      <c r="I141" s="9">
        <v>0</v>
      </c>
      <c r="J141" s="9">
        <v>1776.5</v>
      </c>
      <c r="K141" s="9">
        <v>51814.5</v>
      </c>
      <c r="L141" s="9">
        <v>99925</v>
      </c>
      <c r="M141" s="9"/>
    </row>
    <row r="142" spans="1:13" x14ac:dyDescent="0.25">
      <c r="A142" s="5">
        <v>43543</v>
      </c>
      <c r="B142" s="9">
        <v>412017.5</v>
      </c>
      <c r="C142" s="9">
        <v>0</v>
      </c>
      <c r="D142" s="9">
        <v>18990</v>
      </c>
      <c r="E142" s="9">
        <v>139541</v>
      </c>
      <c r="F142" s="9">
        <v>93539.5</v>
      </c>
      <c r="G142" s="9">
        <v>5170</v>
      </c>
      <c r="H142" s="9">
        <v>17256.5</v>
      </c>
      <c r="I142" s="9">
        <v>0</v>
      </c>
      <c r="J142" s="9">
        <v>1526</v>
      </c>
      <c r="K142" s="9">
        <v>53849</v>
      </c>
      <c r="L142" s="9">
        <v>88102</v>
      </c>
      <c r="M142" s="9"/>
    </row>
    <row r="143" spans="1:13" x14ac:dyDescent="0.25">
      <c r="A143" s="5">
        <v>43544</v>
      </c>
      <c r="B143" s="9">
        <v>367908</v>
      </c>
      <c r="C143" s="9">
        <v>0</v>
      </c>
      <c r="D143" s="9">
        <v>7173</v>
      </c>
      <c r="E143" s="9">
        <v>140429</v>
      </c>
      <c r="F143" s="9">
        <v>118832</v>
      </c>
      <c r="G143" s="9">
        <v>5215</v>
      </c>
      <c r="H143" s="9">
        <v>16575</v>
      </c>
      <c r="I143" s="9">
        <v>0</v>
      </c>
      <c r="J143" s="9">
        <v>1458.5</v>
      </c>
      <c r="K143" s="9">
        <v>44886.5</v>
      </c>
      <c r="L143" s="9">
        <v>91575</v>
      </c>
      <c r="M143" s="9"/>
    </row>
    <row r="144" spans="1:13" x14ac:dyDescent="0.25">
      <c r="A144" s="5">
        <v>43545</v>
      </c>
      <c r="B144" s="9">
        <v>394355.5</v>
      </c>
      <c r="C144" s="9">
        <v>0</v>
      </c>
      <c r="D144" s="9">
        <v>14985.5</v>
      </c>
      <c r="E144" s="9">
        <v>140888.5</v>
      </c>
      <c r="F144" s="9">
        <v>82223.5</v>
      </c>
      <c r="G144" s="9">
        <v>10650</v>
      </c>
      <c r="H144" s="9">
        <v>18605</v>
      </c>
      <c r="I144" s="9">
        <v>0</v>
      </c>
      <c r="J144" s="9">
        <v>1620.5</v>
      </c>
      <c r="K144" s="9">
        <v>50254</v>
      </c>
      <c r="L144" s="9">
        <v>88745</v>
      </c>
      <c r="M144" s="9"/>
    </row>
    <row r="145" spans="1:13" x14ac:dyDescent="0.25">
      <c r="A145" s="5">
        <v>43546</v>
      </c>
      <c r="B145" s="9">
        <v>288183.5</v>
      </c>
      <c r="C145" s="9">
        <v>0</v>
      </c>
      <c r="D145" s="9">
        <v>25289.5</v>
      </c>
      <c r="E145" s="9">
        <v>141107.5</v>
      </c>
      <c r="F145" s="9">
        <v>160367</v>
      </c>
      <c r="G145" s="9">
        <v>2601</v>
      </c>
      <c r="H145" s="9">
        <v>18397</v>
      </c>
      <c r="I145" s="9">
        <v>0</v>
      </c>
      <c r="J145" s="9">
        <v>1610</v>
      </c>
      <c r="K145" s="9">
        <v>51080.5</v>
      </c>
      <c r="L145" s="9">
        <v>84388</v>
      </c>
      <c r="M145" s="9"/>
    </row>
    <row r="146" spans="1:13" x14ac:dyDescent="0.25">
      <c r="A146" s="5">
        <v>43547</v>
      </c>
      <c r="B146" s="9">
        <v>318326</v>
      </c>
      <c r="C146" s="9">
        <v>0</v>
      </c>
      <c r="D146" s="9">
        <v>10234.5</v>
      </c>
      <c r="E146" s="9">
        <v>139450.5</v>
      </c>
      <c r="F146" s="9">
        <v>101773.5</v>
      </c>
      <c r="G146" s="9">
        <v>7147</v>
      </c>
      <c r="H146" s="9">
        <v>17784</v>
      </c>
      <c r="I146" s="9">
        <v>0</v>
      </c>
      <c r="J146" s="9">
        <v>1267</v>
      </c>
      <c r="K146" s="9">
        <v>37324.5</v>
      </c>
      <c r="L146" s="9">
        <v>84279</v>
      </c>
      <c r="M146" s="9"/>
    </row>
    <row r="147" spans="1:13" x14ac:dyDescent="0.25">
      <c r="A147" s="5">
        <v>43548</v>
      </c>
      <c r="B147" s="9">
        <v>197340</v>
      </c>
      <c r="C147" s="9">
        <v>0</v>
      </c>
      <c r="D147" s="9">
        <v>2013</v>
      </c>
      <c r="E147" s="9">
        <v>138401</v>
      </c>
      <c r="F147" s="9">
        <v>172789</v>
      </c>
      <c r="G147" s="9">
        <v>3381</v>
      </c>
      <c r="H147" s="9">
        <v>12334.5</v>
      </c>
      <c r="I147" s="9">
        <v>0</v>
      </c>
      <c r="J147" s="9">
        <v>760</v>
      </c>
      <c r="K147" s="9">
        <v>35097</v>
      </c>
      <c r="L147" s="9">
        <v>82175</v>
      </c>
      <c r="M147" s="9"/>
    </row>
    <row r="148" spans="1:13" x14ac:dyDescent="0.25">
      <c r="A148" s="5">
        <v>43549</v>
      </c>
      <c r="B148" s="9">
        <v>293444</v>
      </c>
      <c r="C148" s="9">
        <v>0</v>
      </c>
      <c r="D148" s="9">
        <v>20467</v>
      </c>
      <c r="E148" s="9">
        <v>136284.5</v>
      </c>
      <c r="F148" s="9">
        <v>147806.5</v>
      </c>
      <c r="G148" s="9">
        <v>7324</v>
      </c>
      <c r="H148" s="9">
        <v>15617.5</v>
      </c>
      <c r="I148" s="9">
        <v>0</v>
      </c>
      <c r="J148" s="9">
        <v>557</v>
      </c>
      <c r="K148" s="9">
        <v>55613</v>
      </c>
      <c r="L148" s="9">
        <v>86146</v>
      </c>
      <c r="M148" s="9"/>
    </row>
    <row r="149" spans="1:13" x14ac:dyDescent="0.25">
      <c r="A149" s="5">
        <v>43550</v>
      </c>
      <c r="B149" s="9">
        <v>383925</v>
      </c>
      <c r="C149" s="9">
        <v>0</v>
      </c>
      <c r="D149" s="9">
        <v>21793.5</v>
      </c>
      <c r="E149" s="9">
        <v>134991</v>
      </c>
      <c r="F149" s="9">
        <v>96985</v>
      </c>
      <c r="G149" s="9">
        <v>5119</v>
      </c>
      <c r="H149" s="9">
        <v>12724.5</v>
      </c>
      <c r="I149" s="9">
        <v>0</v>
      </c>
      <c r="J149" s="9">
        <v>264</v>
      </c>
      <c r="K149" s="9">
        <v>55911.5</v>
      </c>
      <c r="L149" s="9">
        <v>88325</v>
      </c>
      <c r="M149" s="9"/>
    </row>
    <row r="150" spans="1:13" x14ac:dyDescent="0.25">
      <c r="A150" s="5">
        <v>43551</v>
      </c>
      <c r="B150" s="9">
        <v>402259</v>
      </c>
      <c r="C150" s="9">
        <v>0</v>
      </c>
      <c r="D150" s="9">
        <v>21741</v>
      </c>
      <c r="E150" s="9">
        <v>134979</v>
      </c>
      <c r="F150" s="9">
        <v>92922.5</v>
      </c>
      <c r="G150" s="9">
        <v>5499</v>
      </c>
      <c r="H150" s="9">
        <v>14207</v>
      </c>
      <c r="I150" s="9">
        <v>0</v>
      </c>
      <c r="J150" s="9">
        <v>242</v>
      </c>
      <c r="K150" s="9">
        <v>50564.5</v>
      </c>
      <c r="L150" s="9">
        <v>89054</v>
      </c>
      <c r="M150" s="9"/>
    </row>
    <row r="151" spans="1:13" x14ac:dyDescent="0.25">
      <c r="A151" s="5">
        <v>43552</v>
      </c>
      <c r="B151" s="9">
        <v>389671</v>
      </c>
      <c r="C151" s="9">
        <v>0</v>
      </c>
      <c r="D151" s="9">
        <v>15265</v>
      </c>
      <c r="E151" s="9">
        <v>135027</v>
      </c>
      <c r="F151" s="9">
        <v>89750.5</v>
      </c>
      <c r="G151" s="9">
        <v>5908</v>
      </c>
      <c r="H151" s="9">
        <v>12114</v>
      </c>
      <c r="I151" s="9">
        <v>0</v>
      </c>
      <c r="J151" s="9">
        <v>670</v>
      </c>
      <c r="K151" s="9">
        <v>47572</v>
      </c>
      <c r="L151" s="9">
        <v>84873</v>
      </c>
      <c r="M151" s="9"/>
    </row>
    <row r="152" spans="1:13" x14ac:dyDescent="0.25">
      <c r="A152" s="5">
        <v>43553</v>
      </c>
      <c r="B152" s="9">
        <v>337261.5</v>
      </c>
      <c r="C152" s="9">
        <v>0</v>
      </c>
      <c r="D152" s="9">
        <v>14903</v>
      </c>
      <c r="E152" s="9">
        <v>133585</v>
      </c>
      <c r="F152" s="9">
        <v>92395</v>
      </c>
      <c r="G152" s="9">
        <v>4901</v>
      </c>
      <c r="H152" s="9">
        <v>11039</v>
      </c>
      <c r="I152" s="9">
        <v>0</v>
      </c>
      <c r="J152" s="9">
        <v>804.5</v>
      </c>
      <c r="K152" s="9">
        <v>58783.5</v>
      </c>
      <c r="L152" s="9">
        <v>88165</v>
      </c>
      <c r="M152" s="9"/>
    </row>
    <row r="153" spans="1:13" x14ac:dyDescent="0.25">
      <c r="A153" s="5">
        <v>43554</v>
      </c>
      <c r="B153" s="9">
        <v>315689</v>
      </c>
      <c r="C153" s="9">
        <v>0</v>
      </c>
      <c r="D153" s="9">
        <v>2164.5</v>
      </c>
      <c r="E153" s="9">
        <v>136238</v>
      </c>
      <c r="F153" s="9">
        <v>56947</v>
      </c>
      <c r="G153" s="9">
        <v>5308</v>
      </c>
      <c r="H153" s="9">
        <v>11499</v>
      </c>
      <c r="I153" s="9">
        <v>0</v>
      </c>
      <c r="J153" s="9">
        <v>850</v>
      </c>
      <c r="K153" s="9">
        <v>69708.5</v>
      </c>
      <c r="L153" s="9">
        <v>87130</v>
      </c>
      <c r="M153" s="9"/>
    </row>
    <row r="154" spans="1:13" x14ac:dyDescent="0.25">
      <c r="A154" s="5">
        <v>43555</v>
      </c>
      <c r="B154" s="9">
        <v>241472</v>
      </c>
      <c r="C154" s="9">
        <v>0</v>
      </c>
      <c r="D154" s="9">
        <v>2327.5</v>
      </c>
      <c r="E154" s="9">
        <v>139865</v>
      </c>
      <c r="F154" s="9">
        <v>95571.5</v>
      </c>
      <c r="G154" s="9">
        <v>2926</v>
      </c>
      <c r="H154" s="9">
        <v>10235.5</v>
      </c>
      <c r="I154" s="9">
        <v>0</v>
      </c>
      <c r="J154" s="9">
        <v>1639</v>
      </c>
      <c r="K154" s="9">
        <v>66507</v>
      </c>
      <c r="L154" s="9">
        <v>82500</v>
      </c>
      <c r="M154" s="9"/>
    </row>
    <row r="155" spans="1:13" x14ac:dyDescent="0.25">
      <c r="A155" s="9"/>
      <c r="B155" s="9"/>
      <c r="C155" s="9"/>
      <c r="D155" s="9"/>
      <c r="E155" s="9"/>
      <c r="F155" s="9"/>
      <c r="G155" s="9"/>
      <c r="H155" s="9"/>
      <c r="I155" s="9"/>
      <c r="J155" s="9"/>
      <c r="K155" s="9"/>
      <c r="L155" s="9"/>
      <c r="M155" s="9"/>
    </row>
    <row r="156" spans="1:13" x14ac:dyDescent="0.25">
      <c r="A156" s="9"/>
      <c r="B156" s="9"/>
      <c r="C156" s="9"/>
      <c r="D156" s="9"/>
      <c r="E156" s="9"/>
      <c r="F156" s="9"/>
      <c r="G156" s="9"/>
      <c r="H156" s="9"/>
      <c r="I156" s="9"/>
      <c r="J156" s="9"/>
      <c r="K156" s="9"/>
      <c r="L156" s="9"/>
      <c r="M156" s="9"/>
    </row>
    <row r="157" spans="1:13" x14ac:dyDescent="0.25">
      <c r="A157" s="9"/>
      <c r="B157" s="9"/>
      <c r="C157" s="9"/>
      <c r="D157" s="9"/>
      <c r="E157" s="9"/>
      <c r="F157" s="9"/>
      <c r="G157" s="9"/>
      <c r="H157" s="9"/>
      <c r="I157" s="9"/>
      <c r="J157" s="9"/>
      <c r="K157" s="9"/>
      <c r="L157" s="9"/>
      <c r="M157" s="9"/>
    </row>
    <row r="158" spans="1:13" x14ac:dyDescent="0.25">
      <c r="A158" s="9"/>
      <c r="B158" s="9"/>
      <c r="C158" s="9"/>
      <c r="D158" s="9"/>
      <c r="E158" s="9"/>
      <c r="F158" s="9"/>
      <c r="G158" s="9"/>
      <c r="H158" s="9"/>
      <c r="I158" s="9"/>
      <c r="J158" s="9"/>
      <c r="K158" s="9"/>
      <c r="L158" s="9"/>
      <c r="M158" s="9"/>
    </row>
    <row r="159" spans="1:13" x14ac:dyDescent="0.25">
      <c r="A159" s="9"/>
      <c r="B159" s="9"/>
      <c r="C159" s="9"/>
      <c r="D159" s="9"/>
      <c r="E159" s="9"/>
      <c r="F159" s="9"/>
      <c r="G159" s="9"/>
      <c r="H159" s="9"/>
      <c r="I159" s="9"/>
      <c r="J159" s="9"/>
      <c r="K159" s="9"/>
      <c r="L159" s="9"/>
      <c r="M159" s="9"/>
    </row>
    <row r="160" spans="1:13" x14ac:dyDescent="0.25">
      <c r="A160" s="9"/>
      <c r="B160" s="9"/>
      <c r="C160" s="9"/>
      <c r="D160" s="9"/>
      <c r="E160" s="9"/>
      <c r="F160" s="9"/>
      <c r="G160" s="9"/>
      <c r="H160" s="9"/>
      <c r="I160" s="9"/>
      <c r="J160" s="9"/>
      <c r="K160" s="9"/>
      <c r="L160" s="9"/>
      <c r="M160" s="9"/>
    </row>
    <row r="161" spans="1:13" x14ac:dyDescent="0.25">
      <c r="A161" s="9"/>
      <c r="B161" s="9"/>
      <c r="C161" s="9"/>
      <c r="D161" s="9"/>
      <c r="E161" s="9"/>
      <c r="F161" s="9"/>
      <c r="G161" s="9"/>
      <c r="H161" s="9"/>
      <c r="I161" s="9"/>
      <c r="J161" s="9"/>
      <c r="K161" s="9"/>
      <c r="L161" s="9"/>
      <c r="M161" s="9"/>
    </row>
    <row r="162" spans="1:13" x14ac:dyDescent="0.25">
      <c r="A162" s="9"/>
      <c r="B162" s="9"/>
      <c r="C162" s="9"/>
      <c r="D162" s="9"/>
      <c r="E162" s="9"/>
      <c r="F162" s="9"/>
      <c r="G162" s="9"/>
      <c r="H162" s="9"/>
      <c r="I162" s="9"/>
      <c r="J162" s="9"/>
      <c r="K162" s="9"/>
      <c r="L162" s="9"/>
      <c r="M162" s="9"/>
    </row>
    <row r="163" spans="1:13" x14ac:dyDescent="0.25">
      <c r="A163" s="9"/>
      <c r="B163" s="9"/>
      <c r="C163" s="9"/>
      <c r="D163" s="9"/>
      <c r="E163" s="9"/>
      <c r="F163" s="9"/>
      <c r="G163" s="9"/>
      <c r="H163" s="9"/>
      <c r="I163" s="9"/>
      <c r="J163" s="9"/>
      <c r="K163" s="9"/>
      <c r="L163" s="9"/>
      <c r="M163" s="9"/>
    </row>
    <row r="164" spans="1:13" x14ac:dyDescent="0.25">
      <c r="A164" s="9"/>
      <c r="B164" s="9"/>
      <c r="C164" s="9"/>
      <c r="D164" s="9"/>
      <c r="E164" s="9"/>
      <c r="F164" s="9"/>
      <c r="G164" s="9"/>
      <c r="H164" s="9"/>
      <c r="I164" s="9"/>
      <c r="J164" s="9"/>
      <c r="K164" s="9"/>
      <c r="L164" s="9"/>
      <c r="M164" s="9"/>
    </row>
    <row r="165" spans="1:13" x14ac:dyDescent="0.25">
      <c r="A165" s="9"/>
      <c r="B165" s="9"/>
      <c r="C165" s="9"/>
      <c r="D165" s="9"/>
      <c r="E165" s="9"/>
      <c r="F165" s="9"/>
      <c r="G165" s="9"/>
      <c r="H165" s="9"/>
      <c r="I165" s="9"/>
      <c r="J165" s="9"/>
      <c r="K165" s="9"/>
      <c r="L165" s="9"/>
      <c r="M165" s="9"/>
    </row>
    <row r="166" spans="1:13" x14ac:dyDescent="0.25">
      <c r="A166" s="9"/>
      <c r="B166" s="9"/>
      <c r="C166" s="9"/>
      <c r="D166" s="9"/>
      <c r="E166" s="9"/>
      <c r="F166" s="9"/>
      <c r="G166" s="9"/>
      <c r="H166" s="9"/>
      <c r="I166" s="9"/>
      <c r="J166" s="9"/>
      <c r="K166" s="9"/>
      <c r="L166" s="9"/>
      <c r="M166" s="9"/>
    </row>
    <row r="167" spans="1:13" x14ac:dyDescent="0.25">
      <c r="A167" s="9"/>
      <c r="B167" s="9"/>
      <c r="C167" s="9"/>
      <c r="D167" s="9"/>
      <c r="E167" s="9"/>
      <c r="F167" s="9"/>
      <c r="G167" s="9"/>
      <c r="H167" s="9"/>
      <c r="I167" s="9"/>
      <c r="J167" s="9"/>
      <c r="K167" s="9"/>
      <c r="L167" s="9"/>
      <c r="M167" s="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6600"/>
  </sheetPr>
  <dimension ref="A1:C12"/>
  <sheetViews>
    <sheetView zoomScaleNormal="100" workbookViewId="0">
      <selection activeCell="A15" sqref="A15"/>
    </sheetView>
  </sheetViews>
  <sheetFormatPr defaultRowHeight="15" x14ac:dyDescent="0.25"/>
  <cols>
    <col min="1" max="1" width="54" customWidth="1"/>
    <col min="2" max="2" width="85.140625" customWidth="1"/>
  </cols>
  <sheetData>
    <row r="1" spans="1:3" s="128" customFormat="1" ht="19.5" thickBot="1" x14ac:dyDescent="0.35">
      <c r="A1" s="127" t="s">
        <v>67</v>
      </c>
    </row>
    <row r="2" spans="1:3" ht="15.75" x14ac:dyDescent="0.25">
      <c r="A2" s="88" t="s">
        <v>2</v>
      </c>
      <c r="B2" s="89" t="s">
        <v>3</v>
      </c>
      <c r="C2" s="90" t="s">
        <v>313</v>
      </c>
    </row>
    <row r="3" spans="1:3" ht="15.75" x14ac:dyDescent="0.25">
      <c r="A3" s="165" t="s">
        <v>320</v>
      </c>
      <c r="B3" s="98" t="s">
        <v>314</v>
      </c>
      <c r="C3" s="103">
        <v>4.0999999999999996</v>
      </c>
    </row>
    <row r="4" spans="1:3" ht="31.5" x14ac:dyDescent="0.25">
      <c r="A4" s="165"/>
      <c r="B4" s="99" t="s">
        <v>315</v>
      </c>
      <c r="C4" s="104">
        <v>4.2</v>
      </c>
    </row>
    <row r="5" spans="1:3" ht="15.75" x14ac:dyDescent="0.25">
      <c r="A5" s="165"/>
      <c r="B5" s="100" t="s">
        <v>316</v>
      </c>
      <c r="C5" s="104">
        <v>4.3</v>
      </c>
    </row>
    <row r="6" spans="1:3" ht="15.75" x14ac:dyDescent="0.25">
      <c r="A6" s="165"/>
      <c r="B6" s="100" t="s">
        <v>317</v>
      </c>
      <c r="C6" s="104">
        <v>4.4000000000000004</v>
      </c>
    </row>
    <row r="7" spans="1:3" ht="15.75" x14ac:dyDescent="0.25">
      <c r="A7" s="165"/>
      <c r="B7" s="100" t="s">
        <v>318</v>
      </c>
      <c r="C7" s="104">
        <v>4.5</v>
      </c>
    </row>
    <row r="8" spans="1:3" ht="15.75" x14ac:dyDescent="0.25">
      <c r="A8" s="165"/>
      <c r="B8" s="100" t="s">
        <v>319</v>
      </c>
      <c r="C8" s="104">
        <v>4.5999999999999996</v>
      </c>
    </row>
    <row r="9" spans="1:3" ht="15.75" x14ac:dyDescent="0.25">
      <c r="A9" s="165"/>
      <c r="B9" s="100" t="s">
        <v>321</v>
      </c>
      <c r="C9" s="104">
        <v>4.7</v>
      </c>
    </row>
    <row r="10" spans="1:3" ht="15.75" x14ac:dyDescent="0.25">
      <c r="A10" s="165"/>
      <c r="B10" s="100" t="s">
        <v>322</v>
      </c>
      <c r="C10" s="104">
        <v>4.8</v>
      </c>
    </row>
    <row r="11" spans="1:3" ht="15.75" x14ac:dyDescent="0.25">
      <c r="A11" s="165"/>
      <c r="B11" s="101" t="s">
        <v>323</v>
      </c>
      <c r="C11" s="105">
        <v>4.9000000000000004</v>
      </c>
    </row>
    <row r="12" spans="1:3" ht="15.75" x14ac:dyDescent="0.25">
      <c r="A12" s="126" t="s">
        <v>301</v>
      </c>
      <c r="B12" s="107" t="s">
        <v>325</v>
      </c>
      <c r="C12" s="108" t="s">
        <v>324</v>
      </c>
    </row>
  </sheetData>
  <mergeCells count="1">
    <mergeCell ref="A3:A11"/>
  </mergeCells>
  <hyperlinks>
    <hyperlink ref="C12" location="'Additional generation data'!A1" display="N/A" xr:uid="{00000000-0004-0000-1100-000000000000}"/>
    <hyperlink ref="C3" location="'4.1'!A1" display="'4.1'!A1" xr:uid="{00000000-0004-0000-1100-000001000000}"/>
    <hyperlink ref="C4" location="'4.2'!A1" display="'4.2'!A1" xr:uid="{00000000-0004-0000-1100-000002000000}"/>
    <hyperlink ref="C5" location="'4.3'!A1" display="'4.3'!A1" xr:uid="{00000000-0004-0000-1100-000003000000}"/>
    <hyperlink ref="C6" location="'4.4'!A1" display="'4.4'!A1" xr:uid="{00000000-0004-0000-1100-000004000000}"/>
    <hyperlink ref="C7" location="'4.5 and 4.6'!A1" display="'4.5 and 4.6'!A1" xr:uid="{00000000-0004-0000-1100-000005000000}"/>
    <hyperlink ref="C8" location="'4.5 and 4.6'!A1" display="'4.5 and 4.6'!A1" xr:uid="{00000000-0004-0000-1100-000006000000}"/>
    <hyperlink ref="C9" location="'4.7'!A1" display="'4.7'!A1" xr:uid="{00000000-0004-0000-1100-000007000000}"/>
    <hyperlink ref="C10" location="'4.8'!A1" display="'4.8'!A1" xr:uid="{00000000-0004-0000-1100-000008000000}"/>
    <hyperlink ref="C11" location="'4.9'!A1" display="'4.9'!A1" xr:uid="{00000000-0004-0000-1100-000009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6600"/>
  </sheetPr>
  <dimension ref="A1:DF851"/>
  <sheetViews>
    <sheetView topLeftCell="A16" zoomScale="80" zoomScaleNormal="80" workbookViewId="0">
      <selection activeCell="AG183" sqref="AG183:AI184"/>
    </sheetView>
  </sheetViews>
  <sheetFormatPr defaultRowHeight="15" x14ac:dyDescent="0.25"/>
  <cols>
    <col min="2" max="2" width="15.140625" customWidth="1"/>
    <col min="3" max="3" width="12.42578125" bestFit="1" customWidth="1"/>
    <col min="4" max="4" width="12.7109375" bestFit="1" customWidth="1"/>
    <col min="27" max="28" width="9.140625" style="7"/>
  </cols>
  <sheetData>
    <row r="1" spans="1:110" s="130" customFormat="1" ht="18.75" x14ac:dyDescent="0.3">
      <c r="A1" s="130" t="s">
        <v>349</v>
      </c>
      <c r="AA1" s="140"/>
      <c r="AB1" s="140"/>
    </row>
    <row r="2" spans="1:110" s="3" customFormat="1" x14ac:dyDescent="0.25">
      <c r="A2" s="3" t="s">
        <v>443</v>
      </c>
      <c r="B2" s="3" t="s">
        <v>72</v>
      </c>
      <c r="C2" s="3" t="s">
        <v>444</v>
      </c>
      <c r="D2" s="3" t="s">
        <v>445</v>
      </c>
      <c r="E2" s="132" t="s">
        <v>446</v>
      </c>
      <c r="F2" s="132" t="s">
        <v>351</v>
      </c>
      <c r="G2" s="134" t="s">
        <v>352</v>
      </c>
      <c r="H2" s="134" t="s">
        <v>353</v>
      </c>
      <c r="I2" s="134" t="s">
        <v>354</v>
      </c>
      <c r="J2" s="134" t="s">
        <v>355</v>
      </c>
      <c r="K2" s="134" t="s">
        <v>356</v>
      </c>
      <c r="L2" s="134" t="s">
        <v>357</v>
      </c>
      <c r="M2" s="136" t="s">
        <v>358</v>
      </c>
      <c r="N2" s="136" t="s">
        <v>359</v>
      </c>
      <c r="O2" s="136" t="s">
        <v>360</v>
      </c>
      <c r="P2" s="136" t="s">
        <v>361</v>
      </c>
      <c r="Q2" s="136" t="s">
        <v>362</v>
      </c>
      <c r="R2" s="136" t="s">
        <v>363</v>
      </c>
      <c r="S2" s="138" t="s">
        <v>364</v>
      </c>
      <c r="T2" s="138" t="s">
        <v>365</v>
      </c>
      <c r="U2" s="138" t="s">
        <v>366</v>
      </c>
      <c r="V2" s="138" t="s">
        <v>367</v>
      </c>
      <c r="W2" s="138" t="s">
        <v>368</v>
      </c>
      <c r="X2" s="138" t="s">
        <v>369</v>
      </c>
      <c r="Y2" s="142" t="s">
        <v>370</v>
      </c>
      <c r="Z2" s="142" t="s">
        <v>371</v>
      </c>
      <c r="AA2" s="141" t="s">
        <v>370</v>
      </c>
      <c r="AB2" s="141" t="s">
        <v>371</v>
      </c>
      <c r="AC2" s="142" t="s">
        <v>372</v>
      </c>
      <c r="AD2" s="142" t="s">
        <v>373</v>
      </c>
      <c r="AE2" s="142" t="s">
        <v>374</v>
      </c>
      <c r="AF2" s="142" t="s">
        <v>375</v>
      </c>
      <c r="AG2" s="144" t="s">
        <v>376</v>
      </c>
      <c r="AH2" s="144" t="s">
        <v>377</v>
      </c>
      <c r="AI2" s="144" t="s">
        <v>378</v>
      </c>
      <c r="AJ2" s="133" t="s">
        <v>379</v>
      </c>
      <c r="AK2" s="133" t="s">
        <v>380</v>
      </c>
      <c r="AL2" s="133" t="s">
        <v>381</v>
      </c>
      <c r="AM2" s="133" t="s">
        <v>382</v>
      </c>
      <c r="AN2" s="133" t="s">
        <v>383</v>
      </c>
      <c r="AO2" s="133" t="s">
        <v>384</v>
      </c>
      <c r="AP2" s="133" t="s">
        <v>385</v>
      </c>
      <c r="AQ2" s="133" t="s">
        <v>386</v>
      </c>
      <c r="AR2" s="133" t="s">
        <v>387</v>
      </c>
      <c r="AS2" s="133" t="s">
        <v>388</v>
      </c>
      <c r="AT2" s="133" t="s">
        <v>389</v>
      </c>
      <c r="AU2" s="133" t="s">
        <v>390</v>
      </c>
      <c r="AV2" s="133" t="s">
        <v>391</v>
      </c>
      <c r="AW2" s="133" t="s">
        <v>392</v>
      </c>
      <c r="AX2" s="133" t="s">
        <v>393</v>
      </c>
      <c r="AY2" s="133" t="s">
        <v>394</v>
      </c>
      <c r="AZ2" s="133" t="s">
        <v>395</v>
      </c>
      <c r="BA2" s="133" t="s">
        <v>396</v>
      </c>
      <c r="BB2" s="133" t="s">
        <v>397</v>
      </c>
      <c r="BC2" s="133" t="s">
        <v>398</v>
      </c>
      <c r="BD2" s="133" t="s">
        <v>399</v>
      </c>
      <c r="BE2" s="133" t="s">
        <v>400</v>
      </c>
      <c r="BF2" s="133" t="s">
        <v>401</v>
      </c>
      <c r="BG2" s="133" t="s">
        <v>402</v>
      </c>
      <c r="BH2" s="133" t="s">
        <v>403</v>
      </c>
      <c r="BI2" s="133" t="s">
        <v>404</v>
      </c>
      <c r="BJ2" s="3" t="s">
        <v>405</v>
      </c>
      <c r="BK2" s="3" t="s">
        <v>406</v>
      </c>
      <c r="BL2" s="3" t="s">
        <v>407</v>
      </c>
      <c r="BM2" s="3" t="s">
        <v>408</v>
      </c>
      <c r="BN2" s="3" t="s">
        <v>409</v>
      </c>
      <c r="BO2" s="3" t="s">
        <v>410</v>
      </c>
      <c r="BP2" s="3" t="s">
        <v>411</v>
      </c>
      <c r="BQ2" s="3" t="s">
        <v>412</v>
      </c>
      <c r="BR2" s="3" t="s">
        <v>413</v>
      </c>
      <c r="BS2" s="3" t="s">
        <v>414</v>
      </c>
      <c r="BT2" s="3" t="s">
        <v>415</v>
      </c>
      <c r="BU2" s="3" t="s">
        <v>416</v>
      </c>
      <c r="BV2" s="3" t="s">
        <v>417</v>
      </c>
      <c r="BW2" s="3" t="s">
        <v>418</v>
      </c>
      <c r="BX2" s="3" t="s">
        <v>419</v>
      </c>
      <c r="BY2" s="3" t="s">
        <v>420</v>
      </c>
      <c r="BZ2" s="3" t="s">
        <v>421</v>
      </c>
      <c r="CA2" s="3" t="s">
        <v>422</v>
      </c>
      <c r="CB2" s="3" t="s">
        <v>423</v>
      </c>
      <c r="CC2" s="3" t="s">
        <v>424</v>
      </c>
      <c r="CD2" s="3" t="s">
        <v>425</v>
      </c>
      <c r="CE2" s="3" t="s">
        <v>426</v>
      </c>
      <c r="CF2" s="3" t="s">
        <v>427</v>
      </c>
      <c r="CG2" s="3" t="s">
        <v>428</v>
      </c>
      <c r="CH2" s="3" t="s">
        <v>429</v>
      </c>
      <c r="CI2" s="3" t="s">
        <v>430</v>
      </c>
      <c r="CJ2" s="3" t="s">
        <v>431</v>
      </c>
      <c r="CK2" s="3" t="s">
        <v>432</v>
      </c>
      <c r="CL2" s="3" t="s">
        <v>433</v>
      </c>
      <c r="CM2" s="3" t="s">
        <v>434</v>
      </c>
      <c r="CN2" s="3" t="s">
        <v>435</v>
      </c>
      <c r="CO2" s="3" t="s">
        <v>436</v>
      </c>
      <c r="CP2" s="3" t="s">
        <v>437</v>
      </c>
      <c r="CQ2" s="3" t="s">
        <v>438</v>
      </c>
      <c r="CR2" s="3" t="s">
        <v>439</v>
      </c>
      <c r="CS2" s="3" t="s">
        <v>440</v>
      </c>
      <c r="CT2" s="3" t="s">
        <v>441</v>
      </c>
      <c r="CU2" s="3" t="s">
        <v>430</v>
      </c>
      <c r="CV2" s="3" t="s">
        <v>431</v>
      </c>
      <c r="CW2" s="3" t="s">
        <v>432</v>
      </c>
      <c r="CX2" s="3" t="s">
        <v>433</v>
      </c>
      <c r="CY2" s="3" t="s">
        <v>434</v>
      </c>
      <c r="CZ2" s="3" t="s">
        <v>435</v>
      </c>
      <c r="DA2" s="3" t="s">
        <v>436</v>
      </c>
      <c r="DB2" s="3" t="s">
        <v>437</v>
      </c>
      <c r="DC2" s="3" t="s">
        <v>438</v>
      </c>
      <c r="DD2" s="3" t="s">
        <v>439</v>
      </c>
      <c r="DE2" s="3" t="s">
        <v>440</v>
      </c>
      <c r="DF2" s="3" t="s">
        <v>441</v>
      </c>
    </row>
    <row r="3" spans="1:110" x14ac:dyDescent="0.25">
      <c r="A3" s="9" t="s">
        <v>447</v>
      </c>
      <c r="B3" s="10">
        <v>43374</v>
      </c>
      <c r="C3" s="9">
        <v>0</v>
      </c>
      <c r="D3" s="9">
        <v>0</v>
      </c>
      <c r="E3" s="131">
        <v>11.085384615000001</v>
      </c>
      <c r="F3" s="131">
        <v>13.027692308000001</v>
      </c>
      <c r="G3" s="135">
        <v>738565.05299999996</v>
      </c>
      <c r="H3" s="135">
        <v>515507.94985999999</v>
      </c>
      <c r="I3" s="135">
        <v>-120958.1161</v>
      </c>
      <c r="J3" s="135">
        <v>748302.58880999999</v>
      </c>
      <c r="K3" s="135">
        <v>232794.63894999999</v>
      </c>
      <c r="L3" s="135">
        <v>505770.41405000002</v>
      </c>
      <c r="M3" s="137">
        <v>116572.148</v>
      </c>
      <c r="N3" s="137">
        <v>99777.131055000005</v>
      </c>
      <c r="O3" s="137">
        <v>-17845.133000000002</v>
      </c>
      <c r="P3" s="137">
        <v>134200.47998</v>
      </c>
      <c r="Q3" s="137">
        <v>34423.348923999998</v>
      </c>
      <c r="R3" s="137">
        <v>82148.799075999996</v>
      </c>
      <c r="S3" s="139">
        <v>213969.04399999999</v>
      </c>
      <c r="T3" s="139">
        <v>158227.77162000001</v>
      </c>
      <c r="U3" s="139">
        <v>-15463.77808</v>
      </c>
      <c r="V3" s="139">
        <v>187963.65338</v>
      </c>
      <c r="W3" s="139">
        <v>29735.881755999999</v>
      </c>
      <c r="X3" s="139">
        <v>184233.16224000001</v>
      </c>
      <c r="Y3" s="143">
        <v>1069106.2450000001</v>
      </c>
      <c r="Z3" s="143">
        <v>773512.85253500007</v>
      </c>
      <c r="AA3" s="19">
        <v>97.191476818181826</v>
      </c>
      <c r="AB3" s="19">
        <v>70.319350230454546</v>
      </c>
      <c r="AC3" s="143">
        <v>-154267.02720000001</v>
      </c>
      <c r="AD3" s="143">
        <v>1070466.7222</v>
      </c>
      <c r="AE3" s="143">
        <v>296953.86962999997</v>
      </c>
      <c r="AF3" s="143">
        <v>772152.37436999998</v>
      </c>
      <c r="AG3" s="145">
        <v>269833.92</v>
      </c>
      <c r="AH3" s="145">
        <v>274552.97376999998</v>
      </c>
      <c r="AI3" s="145">
        <v>285006.42106000002</v>
      </c>
      <c r="AJ3" s="20">
        <v>10453.44729</v>
      </c>
      <c r="AK3" s="20">
        <v>259380.47271</v>
      </c>
      <c r="AL3" s="20">
        <v>1338940.1640000001</v>
      </c>
      <c r="AM3" s="20">
        <v>1048065.8263</v>
      </c>
      <c r="AN3" s="20">
        <v>-159518.43400000001</v>
      </c>
      <c r="AO3" s="20">
        <v>1355473.1432</v>
      </c>
      <c r="AP3" s="20">
        <v>307407.31692000001</v>
      </c>
      <c r="AQ3" s="20">
        <v>1031532.8471</v>
      </c>
      <c r="AR3" s="20">
        <v>-9737.5358099999721</v>
      </c>
      <c r="AS3" s="20"/>
      <c r="AT3" s="20"/>
      <c r="AU3" s="20">
        <v>-17628.33197900001</v>
      </c>
      <c r="AV3" s="20"/>
      <c r="AW3" s="20"/>
      <c r="AX3" s="20">
        <v>26005.390619999991</v>
      </c>
      <c r="AY3" s="20"/>
      <c r="AZ3" s="20"/>
      <c r="BA3" s="20">
        <v>772082.05501976947</v>
      </c>
      <c r="BB3" s="20"/>
      <c r="BC3" s="20"/>
      <c r="BD3" s="20">
        <v>-15172.50105999998</v>
      </c>
      <c r="BE3" s="20"/>
      <c r="BF3" s="20"/>
      <c r="BG3" s="20">
        <v>-16532.979199999943</v>
      </c>
      <c r="BH3" s="20"/>
      <c r="BI3" s="20"/>
      <c r="BJ3" s="20">
        <v>515507.94985999999</v>
      </c>
      <c r="BK3" s="20">
        <v>99777.131055000005</v>
      </c>
      <c r="BL3" s="20">
        <v>158227.77162000001</v>
      </c>
      <c r="BM3" s="20">
        <v>70.319350230454546</v>
      </c>
      <c r="BN3" s="20">
        <v>274552.97376999998</v>
      </c>
      <c r="BO3" s="20">
        <v>1048065.8263</v>
      </c>
      <c r="BP3" s="9" t="s">
        <v>442</v>
      </c>
      <c r="BQ3" s="9" t="s">
        <v>442</v>
      </c>
      <c r="BR3" s="9" t="s">
        <v>442</v>
      </c>
      <c r="BS3" s="9" t="s">
        <v>442</v>
      </c>
      <c r="BT3" s="9" t="s">
        <v>442</v>
      </c>
      <c r="BU3" s="9" t="s">
        <v>442</v>
      </c>
      <c r="BV3" s="9" t="s">
        <v>442</v>
      </c>
      <c r="BW3" s="9" t="s">
        <v>442</v>
      </c>
      <c r="BX3" s="9" t="s">
        <v>442</v>
      </c>
      <c r="BY3" s="9" t="s">
        <v>442</v>
      </c>
      <c r="BZ3" s="9" t="s">
        <v>442</v>
      </c>
      <c r="CA3" s="9" t="s">
        <v>442</v>
      </c>
      <c r="CB3" s="20">
        <v>2645501.3155999999</v>
      </c>
      <c r="CC3" s="20">
        <v>411492.21189999999</v>
      </c>
      <c r="CD3" s="20">
        <v>437218.68098</v>
      </c>
      <c r="CE3" s="20">
        <v>3494212.2085000002</v>
      </c>
      <c r="CF3" s="20">
        <v>419527.19653999998</v>
      </c>
      <c r="CG3" s="20">
        <v>3921298.3091000002</v>
      </c>
      <c r="CH3" s="20">
        <v>0</v>
      </c>
      <c r="CI3" s="20">
        <v>738565.05299999996</v>
      </c>
      <c r="CJ3" s="20">
        <v>116572.148</v>
      </c>
      <c r="CK3" s="20">
        <v>213969.04399999999</v>
      </c>
      <c r="CL3" s="20">
        <v>97.191476818181826</v>
      </c>
      <c r="CM3" s="20">
        <v>269833.92</v>
      </c>
      <c r="CN3" s="20">
        <v>1338940.1640000001</v>
      </c>
      <c r="CO3" s="20" t="e">
        <v>#N/A</v>
      </c>
      <c r="CP3" s="20" t="e">
        <v>#N/A</v>
      </c>
      <c r="CQ3" s="20" t="e">
        <v>#N/A</v>
      </c>
      <c r="CR3" s="20" t="e">
        <v>#N/A</v>
      </c>
      <c r="CS3" s="20" t="e">
        <v>#N/A</v>
      </c>
      <c r="CT3" s="20" t="e">
        <v>#N/A</v>
      </c>
      <c r="CU3" s="20">
        <v>748302.58880999999</v>
      </c>
      <c r="CV3" s="20">
        <v>134200.47998</v>
      </c>
      <c r="CW3" s="20">
        <v>187963.65338</v>
      </c>
      <c r="CX3" s="20">
        <v>1070466.7222</v>
      </c>
      <c r="CY3" s="20">
        <v>285006.42106000002</v>
      </c>
      <c r="CZ3" s="20">
        <v>1355473.1432</v>
      </c>
      <c r="DA3" s="20" t="e">
        <v>#N/A</v>
      </c>
      <c r="DB3" s="20" t="e">
        <v>#N/A</v>
      </c>
      <c r="DC3" s="20" t="e">
        <v>#N/A</v>
      </c>
      <c r="DD3" s="20" t="e">
        <v>#N/A</v>
      </c>
      <c r="DE3" s="20" t="e">
        <v>#N/A</v>
      </c>
      <c r="DF3" s="20" t="e">
        <v>#N/A</v>
      </c>
    </row>
    <row r="4" spans="1:110" x14ac:dyDescent="0.25">
      <c r="A4" s="9" t="s">
        <v>447</v>
      </c>
      <c r="B4" s="10">
        <v>43375</v>
      </c>
      <c r="C4" s="9">
        <v>1</v>
      </c>
      <c r="D4" s="9">
        <v>0</v>
      </c>
      <c r="E4" s="131">
        <v>12.570769231</v>
      </c>
      <c r="F4" s="131">
        <v>12.900769231</v>
      </c>
      <c r="G4" s="135">
        <v>635626.44499999995</v>
      </c>
      <c r="H4" s="135">
        <v>530847.51038999995</v>
      </c>
      <c r="I4" s="135">
        <v>-120951.2141</v>
      </c>
      <c r="J4" s="135">
        <v>563587.66957000003</v>
      </c>
      <c r="K4" s="135">
        <v>32740.159184</v>
      </c>
      <c r="L4" s="135">
        <v>602886.28581999999</v>
      </c>
      <c r="M4" s="137">
        <v>107204.016</v>
      </c>
      <c r="N4" s="137">
        <v>102045.35007</v>
      </c>
      <c r="O4" s="137">
        <v>-17845.80113</v>
      </c>
      <c r="P4" s="137">
        <v>107172.35053</v>
      </c>
      <c r="Q4" s="137">
        <v>5127.0004588000002</v>
      </c>
      <c r="R4" s="137">
        <v>102077.01553999999</v>
      </c>
      <c r="S4" s="139">
        <v>200808.28599999999</v>
      </c>
      <c r="T4" s="139">
        <v>160212.50099</v>
      </c>
      <c r="U4" s="139">
        <v>-15466.45485</v>
      </c>
      <c r="V4" s="139">
        <v>164926.83480000001</v>
      </c>
      <c r="W4" s="139">
        <v>4714.3338108999997</v>
      </c>
      <c r="X4" s="139">
        <v>196093.95219000001</v>
      </c>
      <c r="Y4" s="143">
        <v>943638.74699999986</v>
      </c>
      <c r="Z4" s="143">
        <v>793105.36144999997</v>
      </c>
      <c r="AA4" s="19">
        <v>85.785340636363628</v>
      </c>
      <c r="AB4" s="19">
        <v>72.100487404545447</v>
      </c>
      <c r="AC4" s="143">
        <v>-154263.47010000001</v>
      </c>
      <c r="AD4" s="143">
        <v>835686.85490999999</v>
      </c>
      <c r="AE4" s="143">
        <v>42581.493454000003</v>
      </c>
      <c r="AF4" s="143">
        <v>901057.25355000002</v>
      </c>
      <c r="AG4" s="145">
        <v>254106.17</v>
      </c>
      <c r="AH4" s="145">
        <v>275196.05635000003</v>
      </c>
      <c r="AI4" s="145">
        <v>277190.58004999999</v>
      </c>
      <c r="AJ4" s="20">
        <v>1994.5237066</v>
      </c>
      <c r="AK4" s="20">
        <v>252111.64629</v>
      </c>
      <c r="AL4" s="20">
        <v>1197744.9169999999</v>
      </c>
      <c r="AM4" s="20">
        <v>1068301.4177999999</v>
      </c>
      <c r="AN4" s="20">
        <v>-159514.75</v>
      </c>
      <c r="AO4" s="20">
        <v>1112877.4350000001</v>
      </c>
      <c r="AP4" s="20">
        <v>44576.017161000003</v>
      </c>
      <c r="AQ4" s="20">
        <v>1153168.8998</v>
      </c>
      <c r="AR4" s="20">
        <v>72038.775430000038</v>
      </c>
      <c r="AS4" s="20"/>
      <c r="AT4" s="20"/>
      <c r="AU4" s="20">
        <v>31.665469999992638</v>
      </c>
      <c r="AV4" s="20"/>
      <c r="AW4" s="20"/>
      <c r="AX4" s="20">
        <v>35881.45120000001</v>
      </c>
      <c r="AY4" s="20"/>
      <c r="AZ4" s="20"/>
      <c r="BA4" s="20">
        <v>900985.15306259552</v>
      </c>
      <c r="BB4" s="20"/>
      <c r="BC4" s="20"/>
      <c r="BD4" s="20">
        <v>-23084.410060000024</v>
      </c>
      <c r="BE4" s="20"/>
      <c r="BF4" s="20"/>
      <c r="BG4" s="20">
        <v>84867.482000000076</v>
      </c>
      <c r="BH4" s="20"/>
      <c r="BI4" s="20"/>
      <c r="BJ4" s="20">
        <v>530847.51038999995</v>
      </c>
      <c r="BK4" s="20">
        <v>102045.35007</v>
      </c>
      <c r="BL4" s="20">
        <v>160212.50099</v>
      </c>
      <c r="BM4" s="20">
        <v>72.100487404545447</v>
      </c>
      <c r="BN4" s="20">
        <v>275196.05635000003</v>
      </c>
      <c r="BO4" s="20">
        <v>1068301.4177999999</v>
      </c>
      <c r="BP4" s="9" t="s">
        <v>442</v>
      </c>
      <c r="BQ4" s="9" t="s">
        <v>442</v>
      </c>
      <c r="BR4" s="9" t="s">
        <v>442</v>
      </c>
      <c r="BS4" s="9" t="s">
        <v>442</v>
      </c>
      <c r="BT4" s="9" t="s">
        <v>442</v>
      </c>
      <c r="BU4" s="9" t="s">
        <v>442</v>
      </c>
      <c r="BV4" s="9" t="s">
        <v>442</v>
      </c>
      <c r="BW4" s="9" t="s">
        <v>442</v>
      </c>
      <c r="BX4" s="9" t="s">
        <v>442</v>
      </c>
      <c r="BY4" s="9" t="s">
        <v>442</v>
      </c>
      <c r="BZ4" s="9" t="s">
        <v>442</v>
      </c>
      <c r="CA4" s="9" t="s">
        <v>442</v>
      </c>
      <c r="CB4" s="20">
        <v>2645501.3155999999</v>
      </c>
      <c r="CC4" s="20">
        <v>411492.21189999999</v>
      </c>
      <c r="CD4" s="20">
        <v>437218.68098</v>
      </c>
      <c r="CE4" s="20">
        <v>3494212.2085000002</v>
      </c>
      <c r="CF4" s="20">
        <v>419527.19653999998</v>
      </c>
      <c r="CG4" s="20">
        <v>3921298.3091000002</v>
      </c>
      <c r="CH4" s="20">
        <v>0</v>
      </c>
      <c r="CI4" s="20">
        <v>635626.44499999995</v>
      </c>
      <c r="CJ4" s="20">
        <v>107204.016</v>
      </c>
      <c r="CK4" s="20">
        <v>200808.28599999999</v>
      </c>
      <c r="CL4" s="20">
        <v>85.785340636363628</v>
      </c>
      <c r="CM4" s="20">
        <v>254106.17</v>
      </c>
      <c r="CN4" s="20">
        <v>1197744.9169999999</v>
      </c>
      <c r="CO4" s="20" t="e">
        <v>#N/A</v>
      </c>
      <c r="CP4" s="20" t="e">
        <v>#N/A</v>
      </c>
      <c r="CQ4" s="20" t="e">
        <v>#N/A</v>
      </c>
      <c r="CR4" s="20" t="e">
        <v>#N/A</v>
      </c>
      <c r="CS4" s="20" t="e">
        <v>#N/A</v>
      </c>
      <c r="CT4" s="20" t="e">
        <v>#N/A</v>
      </c>
      <c r="CU4" s="20">
        <v>563587.66957000003</v>
      </c>
      <c r="CV4" s="20">
        <v>107172.35053</v>
      </c>
      <c r="CW4" s="20">
        <v>164926.83480000001</v>
      </c>
      <c r="CX4" s="20">
        <v>835686.85490999999</v>
      </c>
      <c r="CY4" s="20">
        <v>277190.58004999999</v>
      </c>
      <c r="CZ4" s="20">
        <v>1112877.4350000001</v>
      </c>
      <c r="DA4" s="20" t="e">
        <v>#N/A</v>
      </c>
      <c r="DB4" s="20" t="e">
        <v>#N/A</v>
      </c>
      <c r="DC4" s="20" t="e">
        <v>#N/A</v>
      </c>
      <c r="DD4" s="20" t="e">
        <v>#N/A</v>
      </c>
      <c r="DE4" s="20" t="e">
        <v>#N/A</v>
      </c>
      <c r="DF4" s="20" t="e">
        <v>#N/A</v>
      </c>
    </row>
    <row r="5" spans="1:110" x14ac:dyDescent="0.25">
      <c r="A5" s="9" t="s">
        <v>447</v>
      </c>
      <c r="B5" s="10">
        <v>43376</v>
      </c>
      <c r="C5" s="9">
        <v>2</v>
      </c>
      <c r="D5" s="9">
        <v>0</v>
      </c>
      <c r="E5" s="131">
        <v>13.208461538</v>
      </c>
      <c r="F5" s="131">
        <v>12.783076922999999</v>
      </c>
      <c r="G5" s="135">
        <v>610309.28300000005</v>
      </c>
      <c r="H5" s="135">
        <v>545062.23415000003</v>
      </c>
      <c r="I5" s="135">
        <v>-120944.3121</v>
      </c>
      <c r="J5" s="135">
        <v>488382.15704999998</v>
      </c>
      <c r="K5" s="135">
        <v>-56680.077100000002</v>
      </c>
      <c r="L5" s="135">
        <v>666989.36010000005</v>
      </c>
      <c r="M5" s="137">
        <v>105806.546</v>
      </c>
      <c r="N5" s="137">
        <v>104146.53409</v>
      </c>
      <c r="O5" s="137">
        <v>-17846.469260000002</v>
      </c>
      <c r="P5" s="137">
        <v>95891.253653000007</v>
      </c>
      <c r="Q5" s="137">
        <v>-8255.2804379999998</v>
      </c>
      <c r="R5" s="137">
        <v>114061.82644</v>
      </c>
      <c r="S5" s="139">
        <v>196524.614</v>
      </c>
      <c r="T5" s="139">
        <v>162059.95839000001</v>
      </c>
      <c r="U5" s="139">
        <v>-15469.13162</v>
      </c>
      <c r="V5" s="139">
        <v>155090.00112</v>
      </c>
      <c r="W5" s="139">
        <v>-6969.9572699999999</v>
      </c>
      <c r="X5" s="139">
        <v>203494.57126999999</v>
      </c>
      <c r="Y5" s="143">
        <v>912640.44299999997</v>
      </c>
      <c r="Z5" s="143">
        <v>811268.72663000005</v>
      </c>
      <c r="AA5" s="19">
        <v>82.967313000000004</v>
      </c>
      <c r="AB5" s="19">
        <v>73.751702420909098</v>
      </c>
      <c r="AC5" s="143">
        <v>-154259.913</v>
      </c>
      <c r="AD5" s="143">
        <v>739363.41182000004</v>
      </c>
      <c r="AE5" s="143">
        <v>-71905.314809999996</v>
      </c>
      <c r="AF5" s="143">
        <v>984545.75980999996</v>
      </c>
      <c r="AG5" s="145">
        <v>276246.86900000001</v>
      </c>
      <c r="AH5" s="145">
        <v>275788.81039</v>
      </c>
      <c r="AI5" s="145">
        <v>273661.02509000001</v>
      </c>
      <c r="AJ5" s="20">
        <v>-2127.7853030000001</v>
      </c>
      <c r="AK5" s="20">
        <v>278374.65429999999</v>
      </c>
      <c r="AL5" s="20">
        <v>1188887.314</v>
      </c>
      <c r="AM5" s="20">
        <v>1087057.537</v>
      </c>
      <c r="AN5" s="20">
        <v>-159511.0661</v>
      </c>
      <c r="AO5" s="20">
        <v>1013024.4369</v>
      </c>
      <c r="AP5" s="20">
        <v>-74033.100109999999</v>
      </c>
      <c r="AQ5" s="20">
        <v>1262920.4140999999</v>
      </c>
      <c r="AR5" s="20">
        <v>121927.12595000002</v>
      </c>
      <c r="AS5" s="20"/>
      <c r="AT5" s="20"/>
      <c r="AU5" s="20">
        <v>9915.2923500000034</v>
      </c>
      <c r="AV5" s="20"/>
      <c r="AW5" s="20"/>
      <c r="AX5" s="20">
        <v>41434.612879999971</v>
      </c>
      <c r="AY5" s="20"/>
      <c r="AZ5" s="20"/>
      <c r="BA5" s="20">
        <v>984472.00810757908</v>
      </c>
      <c r="BB5" s="20"/>
      <c r="BC5" s="20"/>
      <c r="BD5" s="20">
        <v>2585.843909999996</v>
      </c>
      <c r="BE5" s="20"/>
      <c r="BF5" s="20"/>
      <c r="BG5" s="20">
        <v>175862.87709999993</v>
      </c>
      <c r="BH5" s="20"/>
      <c r="BI5" s="20"/>
      <c r="BJ5" s="20">
        <v>545062.23415000003</v>
      </c>
      <c r="BK5" s="20">
        <v>104146.53409</v>
      </c>
      <c r="BL5" s="20">
        <v>162059.95839000001</v>
      </c>
      <c r="BM5" s="20">
        <v>73.751702420909098</v>
      </c>
      <c r="BN5" s="20">
        <v>275788.81039</v>
      </c>
      <c r="BO5" s="20">
        <v>1087057.537</v>
      </c>
      <c r="BP5" s="9" t="s">
        <v>442</v>
      </c>
      <c r="BQ5" s="9" t="s">
        <v>442</v>
      </c>
      <c r="BR5" s="9" t="s">
        <v>442</v>
      </c>
      <c r="BS5" s="9" t="s">
        <v>442</v>
      </c>
      <c r="BT5" s="9" t="s">
        <v>442</v>
      </c>
      <c r="BU5" s="9" t="s">
        <v>442</v>
      </c>
      <c r="BV5" s="9" t="s">
        <v>442</v>
      </c>
      <c r="BW5" s="9" t="s">
        <v>442</v>
      </c>
      <c r="BX5" s="9" t="s">
        <v>442</v>
      </c>
      <c r="BY5" s="9" t="s">
        <v>442</v>
      </c>
      <c r="BZ5" s="9" t="s">
        <v>442</v>
      </c>
      <c r="CA5" s="9" t="s">
        <v>442</v>
      </c>
      <c r="CB5" s="20">
        <v>2645501.3155999999</v>
      </c>
      <c r="CC5" s="20">
        <v>411492.21189999999</v>
      </c>
      <c r="CD5" s="20">
        <v>437218.68098</v>
      </c>
      <c r="CE5" s="20">
        <v>3494212.2085000002</v>
      </c>
      <c r="CF5" s="20">
        <v>419527.19653999998</v>
      </c>
      <c r="CG5" s="20">
        <v>3921298.3091000002</v>
      </c>
      <c r="CH5" s="20">
        <v>0</v>
      </c>
      <c r="CI5" s="20">
        <v>610309.28300000005</v>
      </c>
      <c r="CJ5" s="20">
        <v>105806.546</v>
      </c>
      <c r="CK5" s="20">
        <v>196524.614</v>
      </c>
      <c r="CL5" s="20">
        <v>82.967313000000004</v>
      </c>
      <c r="CM5" s="20">
        <v>276246.86900000001</v>
      </c>
      <c r="CN5" s="20">
        <v>1188887.314</v>
      </c>
      <c r="CO5" s="20" t="e">
        <v>#N/A</v>
      </c>
      <c r="CP5" s="20" t="e">
        <v>#N/A</v>
      </c>
      <c r="CQ5" s="20" t="e">
        <v>#N/A</v>
      </c>
      <c r="CR5" s="20" t="e">
        <v>#N/A</v>
      </c>
      <c r="CS5" s="20" t="e">
        <v>#N/A</v>
      </c>
      <c r="CT5" s="20" t="e">
        <v>#N/A</v>
      </c>
      <c r="CU5" s="20">
        <v>488382.15704999998</v>
      </c>
      <c r="CV5" s="20">
        <v>95891.253653000007</v>
      </c>
      <c r="CW5" s="20">
        <v>155090.00112</v>
      </c>
      <c r="CX5" s="20">
        <v>739363.41182000004</v>
      </c>
      <c r="CY5" s="20">
        <v>273661.02509000001</v>
      </c>
      <c r="CZ5" s="20">
        <v>1013024.4369</v>
      </c>
      <c r="DA5" s="20" t="e">
        <v>#N/A</v>
      </c>
      <c r="DB5" s="20" t="e">
        <v>#N/A</v>
      </c>
      <c r="DC5" s="20" t="e">
        <v>#N/A</v>
      </c>
      <c r="DD5" s="20" t="e">
        <v>#N/A</v>
      </c>
      <c r="DE5" s="20" t="e">
        <v>#N/A</v>
      </c>
      <c r="DF5" s="20" t="e">
        <v>#N/A</v>
      </c>
    </row>
    <row r="6" spans="1:110" x14ac:dyDescent="0.25">
      <c r="A6" s="9" t="s">
        <v>447</v>
      </c>
      <c r="B6" s="10">
        <v>43377</v>
      </c>
      <c r="C6" s="9">
        <v>3</v>
      </c>
      <c r="D6" s="9">
        <v>0</v>
      </c>
      <c r="E6" s="131">
        <v>13.39</v>
      </c>
      <c r="F6" s="131">
        <v>12.678461538000001</v>
      </c>
      <c r="G6" s="135">
        <v>544645.478</v>
      </c>
      <c r="H6" s="135">
        <v>557578.50188999996</v>
      </c>
      <c r="I6" s="135">
        <v>-120937.41009999999</v>
      </c>
      <c r="J6" s="135">
        <v>472668.51212000003</v>
      </c>
      <c r="K6" s="135">
        <v>-84909.98977</v>
      </c>
      <c r="L6" s="135">
        <v>629555.46776999999</v>
      </c>
      <c r="M6" s="137">
        <v>96355.233999999997</v>
      </c>
      <c r="N6" s="137">
        <v>105997.20971</v>
      </c>
      <c r="O6" s="137">
        <v>-17847.13739</v>
      </c>
      <c r="P6" s="137">
        <v>93532.273619</v>
      </c>
      <c r="Q6" s="137">
        <v>-12464.936100000001</v>
      </c>
      <c r="R6" s="137">
        <v>108820.1701</v>
      </c>
      <c r="S6" s="139">
        <v>189579.68700000001</v>
      </c>
      <c r="T6" s="139">
        <v>163690.88793999999</v>
      </c>
      <c r="U6" s="139">
        <v>-15471.8084</v>
      </c>
      <c r="V6" s="139">
        <v>153205.31907</v>
      </c>
      <c r="W6" s="139">
        <v>-10485.568880000001</v>
      </c>
      <c r="X6" s="139">
        <v>200065.25588000001</v>
      </c>
      <c r="Y6" s="143">
        <v>830580.39900000009</v>
      </c>
      <c r="Z6" s="143">
        <v>827266.59953999985</v>
      </c>
      <c r="AA6" s="19">
        <v>75.507309000000006</v>
      </c>
      <c r="AB6" s="19">
        <v>75.206054503636352</v>
      </c>
      <c r="AC6" s="143">
        <v>-154256.3559</v>
      </c>
      <c r="AD6" s="143">
        <v>719406.10479999997</v>
      </c>
      <c r="AE6" s="143">
        <v>-107860.4947</v>
      </c>
      <c r="AF6" s="143">
        <v>938440.89173999999</v>
      </c>
      <c r="AG6" s="145">
        <v>272365.79300000001</v>
      </c>
      <c r="AH6" s="145">
        <v>276310.05047999998</v>
      </c>
      <c r="AI6" s="145">
        <v>272465.08124999999</v>
      </c>
      <c r="AJ6" s="20">
        <v>-3844.9692260000002</v>
      </c>
      <c r="AK6" s="20">
        <v>276210.76222999999</v>
      </c>
      <c r="AL6" s="20">
        <v>1102946.19</v>
      </c>
      <c r="AM6" s="20">
        <v>1103576.6499999999</v>
      </c>
      <c r="AN6" s="20">
        <v>-159507.38209999999</v>
      </c>
      <c r="AO6" s="20">
        <v>991871.18605999998</v>
      </c>
      <c r="AP6" s="20">
        <v>-111705.46400000001</v>
      </c>
      <c r="AQ6" s="20">
        <v>1214651.6540000001</v>
      </c>
      <c r="AR6" s="20">
        <v>71976.965880000032</v>
      </c>
      <c r="AS6" s="20"/>
      <c r="AT6" s="20"/>
      <c r="AU6" s="20">
        <v>2822.9603900000075</v>
      </c>
      <c r="AV6" s="20"/>
      <c r="AW6" s="20"/>
      <c r="AX6" s="20">
        <v>36374.367940000026</v>
      </c>
      <c r="AY6" s="20"/>
      <c r="AZ6" s="20"/>
      <c r="BA6" s="20">
        <v>938365.68568549631</v>
      </c>
      <c r="BB6" s="20"/>
      <c r="BC6" s="20"/>
      <c r="BD6" s="20">
        <v>-99.288249999983236</v>
      </c>
      <c r="BE6" s="20"/>
      <c r="BF6" s="20"/>
      <c r="BG6" s="20">
        <v>111075.00400000019</v>
      </c>
      <c r="BH6" s="20"/>
      <c r="BI6" s="20"/>
      <c r="BJ6" s="20">
        <v>557578.50188999996</v>
      </c>
      <c r="BK6" s="20">
        <v>105997.20971</v>
      </c>
      <c r="BL6" s="20">
        <v>163690.88793999999</v>
      </c>
      <c r="BM6" s="20">
        <v>75.206054503636352</v>
      </c>
      <c r="BN6" s="20">
        <v>276310.05047999998</v>
      </c>
      <c r="BO6" s="20">
        <v>1103576.6499999999</v>
      </c>
      <c r="BP6" s="9" t="s">
        <v>442</v>
      </c>
      <c r="BQ6" s="9" t="s">
        <v>442</v>
      </c>
      <c r="BR6" s="9" t="s">
        <v>442</v>
      </c>
      <c r="BS6" s="9" t="s">
        <v>442</v>
      </c>
      <c r="BT6" s="9" t="s">
        <v>442</v>
      </c>
      <c r="BU6" s="9" t="s">
        <v>442</v>
      </c>
      <c r="BV6" s="9" t="s">
        <v>442</v>
      </c>
      <c r="BW6" s="9" t="s">
        <v>442</v>
      </c>
      <c r="BX6" s="9" t="s">
        <v>442</v>
      </c>
      <c r="BY6" s="9" t="s">
        <v>442</v>
      </c>
      <c r="BZ6" s="9" t="s">
        <v>442</v>
      </c>
      <c r="CA6" s="9" t="s">
        <v>442</v>
      </c>
      <c r="CB6" s="20">
        <v>2645501.3155999999</v>
      </c>
      <c r="CC6" s="20">
        <v>411492.21189999999</v>
      </c>
      <c r="CD6" s="20">
        <v>437218.68098</v>
      </c>
      <c r="CE6" s="20">
        <v>3494212.2085000002</v>
      </c>
      <c r="CF6" s="20">
        <v>419527.19653999998</v>
      </c>
      <c r="CG6" s="20">
        <v>3921298.3091000002</v>
      </c>
      <c r="CH6" s="20">
        <v>0</v>
      </c>
      <c r="CI6" s="20">
        <v>544645.478</v>
      </c>
      <c r="CJ6" s="20">
        <v>96355.233999999997</v>
      </c>
      <c r="CK6" s="20">
        <v>189579.68700000001</v>
      </c>
      <c r="CL6" s="20">
        <v>75.507309000000006</v>
      </c>
      <c r="CM6" s="20">
        <v>272365.79300000001</v>
      </c>
      <c r="CN6" s="20">
        <v>1102946.19</v>
      </c>
      <c r="CO6" s="20" t="e">
        <v>#N/A</v>
      </c>
      <c r="CP6" s="20" t="e">
        <v>#N/A</v>
      </c>
      <c r="CQ6" s="20" t="e">
        <v>#N/A</v>
      </c>
      <c r="CR6" s="20" t="e">
        <v>#N/A</v>
      </c>
      <c r="CS6" s="20" t="e">
        <v>#N/A</v>
      </c>
      <c r="CT6" s="20" t="e">
        <v>#N/A</v>
      </c>
      <c r="CU6" s="20">
        <v>472668.51212000003</v>
      </c>
      <c r="CV6" s="20">
        <v>93532.273619</v>
      </c>
      <c r="CW6" s="20">
        <v>153205.31907</v>
      </c>
      <c r="CX6" s="20">
        <v>719406.10479999997</v>
      </c>
      <c r="CY6" s="20">
        <v>272465.08124999999</v>
      </c>
      <c r="CZ6" s="20">
        <v>991871.18605999998</v>
      </c>
      <c r="DA6" s="20" t="e">
        <v>#N/A</v>
      </c>
      <c r="DB6" s="20" t="e">
        <v>#N/A</v>
      </c>
      <c r="DC6" s="20" t="e">
        <v>#N/A</v>
      </c>
      <c r="DD6" s="20" t="e">
        <v>#N/A</v>
      </c>
      <c r="DE6" s="20" t="e">
        <v>#N/A</v>
      </c>
      <c r="DF6" s="20" t="e">
        <v>#N/A</v>
      </c>
    </row>
    <row r="7" spans="1:110" x14ac:dyDescent="0.25">
      <c r="A7" s="9" t="s">
        <v>447</v>
      </c>
      <c r="B7" s="10">
        <v>43378</v>
      </c>
      <c r="C7" s="9">
        <v>4</v>
      </c>
      <c r="D7" s="9">
        <v>0</v>
      </c>
      <c r="E7" s="131">
        <v>13.180769230999999</v>
      </c>
      <c r="F7" s="131">
        <v>12.559230768999999</v>
      </c>
      <c r="G7" s="135">
        <v>565852.951</v>
      </c>
      <c r="H7" s="135">
        <v>585254.74930000002</v>
      </c>
      <c r="I7" s="135">
        <v>-123777.95080000001</v>
      </c>
      <c r="J7" s="135">
        <v>501484.34113999997</v>
      </c>
      <c r="K7" s="135">
        <v>-83770.408160000006</v>
      </c>
      <c r="L7" s="135">
        <v>649623.35915999999</v>
      </c>
      <c r="M7" s="137">
        <v>93555.592000000004</v>
      </c>
      <c r="N7" s="137">
        <v>103555.34553999999</v>
      </c>
      <c r="O7" s="137">
        <v>-17082.198079999998</v>
      </c>
      <c r="P7" s="137">
        <v>92189.509390000007</v>
      </c>
      <c r="Q7" s="137">
        <v>-11365.836149999999</v>
      </c>
      <c r="R7" s="137">
        <v>104921.42815000001</v>
      </c>
      <c r="S7" s="139">
        <v>175884.47500000001</v>
      </c>
      <c r="T7" s="139">
        <v>152373.07539000001</v>
      </c>
      <c r="U7" s="139">
        <v>-14296.03729</v>
      </c>
      <c r="V7" s="139">
        <v>143349.30653</v>
      </c>
      <c r="W7" s="139">
        <v>-9023.7688560000006</v>
      </c>
      <c r="X7" s="139">
        <v>184908.24385999999</v>
      </c>
      <c r="Y7" s="143">
        <v>835293.01800000004</v>
      </c>
      <c r="Z7" s="143">
        <v>841183.17023000005</v>
      </c>
      <c r="AA7" s="19">
        <v>75.935728909090912</v>
      </c>
      <c r="AB7" s="19">
        <v>76.471197293636365</v>
      </c>
      <c r="AC7" s="143">
        <v>-155156.18609999999</v>
      </c>
      <c r="AD7" s="143">
        <v>737023.15706</v>
      </c>
      <c r="AE7" s="143">
        <v>-104160.0132</v>
      </c>
      <c r="AF7" s="143">
        <v>939453.03116999997</v>
      </c>
      <c r="AG7" s="145">
        <v>265953.21500000003</v>
      </c>
      <c r="AH7" s="145">
        <v>270449.47592</v>
      </c>
      <c r="AI7" s="145">
        <v>267294.54109000001</v>
      </c>
      <c r="AJ7" s="20">
        <v>-3154.9348359999999</v>
      </c>
      <c r="AK7" s="20">
        <v>269108.14984000003</v>
      </c>
      <c r="AL7" s="20">
        <v>1101246.233</v>
      </c>
      <c r="AM7" s="20">
        <v>1111632.6462000001</v>
      </c>
      <c r="AN7" s="20">
        <v>-160225.68530000001</v>
      </c>
      <c r="AO7" s="20">
        <v>1004317.6981</v>
      </c>
      <c r="AP7" s="20">
        <v>-107314.948</v>
      </c>
      <c r="AQ7" s="20">
        <v>1208561.1810000001</v>
      </c>
      <c r="AR7" s="20">
        <v>64368.609859999968</v>
      </c>
      <c r="AS7" s="20"/>
      <c r="AT7" s="20"/>
      <c r="AU7" s="20">
        <v>1366.0826100000122</v>
      </c>
      <c r="AV7" s="20"/>
      <c r="AW7" s="20"/>
      <c r="AX7" s="20">
        <v>32535.168469999975</v>
      </c>
      <c r="AY7" s="20"/>
      <c r="AZ7" s="20"/>
      <c r="BA7" s="20">
        <v>939376.55997270637</v>
      </c>
      <c r="BB7" s="20"/>
      <c r="BC7" s="20"/>
      <c r="BD7" s="20">
        <v>-1341.3260799999698</v>
      </c>
      <c r="BE7" s="20"/>
      <c r="BF7" s="20"/>
      <c r="BG7" s="20">
        <v>96928.534800000023</v>
      </c>
      <c r="BH7" s="20"/>
      <c r="BI7" s="20"/>
      <c r="BJ7" s="20">
        <v>585254.74930000002</v>
      </c>
      <c r="BK7" s="20">
        <v>103555.34553999999</v>
      </c>
      <c r="BL7" s="20">
        <v>152373.07539000001</v>
      </c>
      <c r="BM7" s="20">
        <v>76.471197293636365</v>
      </c>
      <c r="BN7" s="20">
        <v>270449.47592</v>
      </c>
      <c r="BO7" s="20">
        <v>1111632.6462000001</v>
      </c>
      <c r="BP7" s="9" t="s">
        <v>442</v>
      </c>
      <c r="BQ7" s="9" t="s">
        <v>442</v>
      </c>
      <c r="BR7" s="9" t="s">
        <v>442</v>
      </c>
      <c r="BS7" s="9" t="s">
        <v>442</v>
      </c>
      <c r="BT7" s="9" t="s">
        <v>442</v>
      </c>
      <c r="BU7" s="9" t="s">
        <v>442</v>
      </c>
      <c r="BV7" s="9" t="s">
        <v>442</v>
      </c>
      <c r="BW7" s="9" t="s">
        <v>442</v>
      </c>
      <c r="BX7" s="9" t="s">
        <v>442</v>
      </c>
      <c r="BY7" s="9" t="s">
        <v>442</v>
      </c>
      <c r="BZ7" s="9" t="s">
        <v>442</v>
      </c>
      <c r="CA7" s="9" t="s">
        <v>442</v>
      </c>
      <c r="CB7" s="20">
        <v>2645501.3155999999</v>
      </c>
      <c r="CC7" s="20">
        <v>411492.21189999999</v>
      </c>
      <c r="CD7" s="20">
        <v>437218.68098</v>
      </c>
      <c r="CE7" s="20">
        <v>3494212.2085000002</v>
      </c>
      <c r="CF7" s="20">
        <v>419527.19653999998</v>
      </c>
      <c r="CG7" s="20">
        <v>3921298.3091000002</v>
      </c>
      <c r="CH7" s="20">
        <v>1</v>
      </c>
      <c r="CI7" s="20" t="e">
        <v>#N/A</v>
      </c>
      <c r="CJ7" s="20" t="e">
        <v>#N/A</v>
      </c>
      <c r="CK7" s="20" t="e">
        <v>#N/A</v>
      </c>
      <c r="CL7" s="20" t="e">
        <v>#N/A</v>
      </c>
      <c r="CM7" s="20" t="e">
        <v>#N/A</v>
      </c>
      <c r="CN7" s="20" t="e">
        <v>#N/A</v>
      </c>
      <c r="CO7" s="20">
        <v>565852.951</v>
      </c>
      <c r="CP7" s="20">
        <v>93555.592000000004</v>
      </c>
      <c r="CQ7" s="20">
        <v>175884.47500000001</v>
      </c>
      <c r="CR7" s="20">
        <v>75.935728909090912</v>
      </c>
      <c r="CS7" s="20">
        <v>265953.21500000003</v>
      </c>
      <c r="CT7" s="20">
        <v>1101246.233</v>
      </c>
      <c r="CU7" s="20" t="e">
        <v>#N/A</v>
      </c>
      <c r="CV7" s="20" t="e">
        <v>#N/A</v>
      </c>
      <c r="CW7" s="20" t="e">
        <v>#N/A</v>
      </c>
      <c r="CX7" s="20" t="e">
        <v>#N/A</v>
      </c>
      <c r="CY7" s="20" t="e">
        <v>#N/A</v>
      </c>
      <c r="CZ7" s="20" t="e">
        <v>#N/A</v>
      </c>
      <c r="DA7" s="20">
        <v>501484.34113999997</v>
      </c>
      <c r="DB7" s="20">
        <v>92189.509390000007</v>
      </c>
      <c r="DC7" s="20">
        <v>143349.30653</v>
      </c>
      <c r="DD7" s="20">
        <v>737023.15706</v>
      </c>
      <c r="DE7" s="20">
        <v>267294.54109000001</v>
      </c>
      <c r="DF7" s="20">
        <v>1004317.6981</v>
      </c>
    </row>
    <row r="8" spans="1:110" x14ac:dyDescent="0.25">
      <c r="A8" s="9" t="s">
        <v>447</v>
      </c>
      <c r="B8" s="10">
        <v>43379</v>
      </c>
      <c r="C8" s="9">
        <v>5</v>
      </c>
      <c r="D8" s="9">
        <v>0</v>
      </c>
      <c r="E8" s="131">
        <v>10.884615385</v>
      </c>
      <c r="F8" s="131">
        <v>12.422307692</v>
      </c>
      <c r="G8" s="135">
        <v>825716.62</v>
      </c>
      <c r="H8" s="135">
        <v>613470.58178000001</v>
      </c>
      <c r="I8" s="135">
        <v>-126115.81819999999</v>
      </c>
      <c r="J8" s="135">
        <v>807528.23326000001</v>
      </c>
      <c r="K8" s="135">
        <v>194057.65147000001</v>
      </c>
      <c r="L8" s="135">
        <v>631658.96852999995</v>
      </c>
      <c r="M8" s="137">
        <v>94123.244000000006</v>
      </c>
      <c r="N8" s="137">
        <v>82364.908089000004</v>
      </c>
      <c r="O8" s="137">
        <v>-13252.915919999999</v>
      </c>
      <c r="P8" s="137">
        <v>102719.86129</v>
      </c>
      <c r="Q8" s="137">
        <v>20354.953196999999</v>
      </c>
      <c r="R8" s="137">
        <v>73768.290802999996</v>
      </c>
      <c r="S8" s="139">
        <v>159803.584</v>
      </c>
      <c r="T8" s="139">
        <v>121845.38518</v>
      </c>
      <c r="U8" s="139">
        <v>-11364.26547</v>
      </c>
      <c r="V8" s="139">
        <v>139319.43755</v>
      </c>
      <c r="W8" s="139">
        <v>17474.052365</v>
      </c>
      <c r="X8" s="139">
        <v>142329.53164</v>
      </c>
      <c r="Y8" s="143">
        <v>1079643.4480000001</v>
      </c>
      <c r="Z8" s="143">
        <v>817680.87504900002</v>
      </c>
      <c r="AA8" s="19">
        <v>98.149404363636378</v>
      </c>
      <c r="AB8" s="19">
        <v>74.334625004454551</v>
      </c>
      <c r="AC8" s="143">
        <v>-150732.99960000001</v>
      </c>
      <c r="AD8" s="143">
        <v>1049567.5321</v>
      </c>
      <c r="AE8" s="143">
        <v>231886.65703</v>
      </c>
      <c r="AF8" s="143">
        <v>847756.78997000004</v>
      </c>
      <c r="AG8" s="145">
        <v>243598.21900000001</v>
      </c>
      <c r="AH8" s="145">
        <v>259820.56401</v>
      </c>
      <c r="AI8" s="145">
        <v>267254.17788999999</v>
      </c>
      <c r="AJ8" s="20">
        <v>7433.6138848999999</v>
      </c>
      <c r="AK8" s="20">
        <v>236164.60511999999</v>
      </c>
      <c r="AL8" s="20">
        <v>1323241.666</v>
      </c>
      <c r="AM8" s="20">
        <v>1077501.4391000001</v>
      </c>
      <c r="AN8" s="20">
        <v>-155443.00709999999</v>
      </c>
      <c r="AO8" s="20">
        <v>1316821.71</v>
      </c>
      <c r="AP8" s="20">
        <v>239320.27092000001</v>
      </c>
      <c r="AQ8" s="20">
        <v>1083921.3951000001</v>
      </c>
      <c r="AR8" s="20">
        <v>18188.386749999947</v>
      </c>
      <c r="AS8" s="20"/>
      <c r="AT8" s="20"/>
      <c r="AU8" s="20">
        <v>-8596.6172860000079</v>
      </c>
      <c r="AV8" s="20"/>
      <c r="AW8" s="20"/>
      <c r="AX8" s="20">
        <v>20484.146460000004</v>
      </c>
      <c r="AY8" s="20"/>
      <c r="AZ8" s="20"/>
      <c r="BA8" s="20">
        <v>847682.4553449956</v>
      </c>
      <c r="BB8" s="20"/>
      <c r="BC8" s="20"/>
      <c r="BD8" s="20">
        <v>-23655.958890000009</v>
      </c>
      <c r="BE8" s="20"/>
      <c r="BF8" s="20"/>
      <c r="BG8" s="20">
        <v>6419.9560000000056</v>
      </c>
      <c r="BH8" s="20"/>
      <c r="BI8" s="20"/>
      <c r="BJ8" s="20" t="s">
        <v>442</v>
      </c>
      <c r="BK8" s="20" t="s">
        <v>442</v>
      </c>
      <c r="BL8" s="20" t="s">
        <v>442</v>
      </c>
      <c r="BM8" s="20" t="s">
        <v>442</v>
      </c>
      <c r="BN8" s="20" t="s">
        <v>442</v>
      </c>
      <c r="BO8" s="20" t="s">
        <v>442</v>
      </c>
      <c r="BP8" s="9">
        <v>613470.58178000001</v>
      </c>
      <c r="BQ8" s="9">
        <v>82364.908089000004</v>
      </c>
      <c r="BR8" s="9">
        <v>121845.38518</v>
      </c>
      <c r="BS8" s="9">
        <v>74.334625004454551</v>
      </c>
      <c r="BT8" s="9">
        <v>259820.56401</v>
      </c>
      <c r="BU8" s="9">
        <v>1077501.4391000001</v>
      </c>
      <c r="BV8" s="9" t="s">
        <v>442</v>
      </c>
      <c r="BW8" s="9" t="s">
        <v>442</v>
      </c>
      <c r="BX8" s="9" t="s">
        <v>442</v>
      </c>
      <c r="BY8" s="9" t="s">
        <v>442</v>
      </c>
      <c r="BZ8" s="9" t="s">
        <v>442</v>
      </c>
      <c r="CA8" s="9" t="s">
        <v>442</v>
      </c>
      <c r="CB8" s="20">
        <v>2645501.3155999999</v>
      </c>
      <c r="CC8" s="20">
        <v>411492.21189999999</v>
      </c>
      <c r="CD8" s="20">
        <v>437218.68098</v>
      </c>
      <c r="CE8" s="20">
        <v>3494212.2085000002</v>
      </c>
      <c r="CF8" s="20">
        <v>419527.19653999998</v>
      </c>
      <c r="CG8" s="20">
        <v>3921298.3091000002</v>
      </c>
      <c r="CH8" s="20">
        <v>1</v>
      </c>
      <c r="CI8" s="20" t="e">
        <v>#N/A</v>
      </c>
      <c r="CJ8" s="20" t="e">
        <v>#N/A</v>
      </c>
      <c r="CK8" s="20" t="e">
        <v>#N/A</v>
      </c>
      <c r="CL8" s="20" t="e">
        <v>#N/A</v>
      </c>
      <c r="CM8" s="20" t="e">
        <v>#N/A</v>
      </c>
      <c r="CN8" s="20" t="e">
        <v>#N/A</v>
      </c>
      <c r="CO8" s="20">
        <v>825716.62</v>
      </c>
      <c r="CP8" s="20">
        <v>94123.244000000006</v>
      </c>
      <c r="CQ8" s="20">
        <v>159803.584</v>
      </c>
      <c r="CR8" s="20">
        <v>98.149404363636378</v>
      </c>
      <c r="CS8" s="20">
        <v>243598.21900000001</v>
      </c>
      <c r="CT8" s="20">
        <v>1323241.666</v>
      </c>
      <c r="CU8" s="20" t="e">
        <v>#N/A</v>
      </c>
      <c r="CV8" s="20" t="e">
        <v>#N/A</v>
      </c>
      <c r="CW8" s="20" t="e">
        <v>#N/A</v>
      </c>
      <c r="CX8" s="20" t="e">
        <v>#N/A</v>
      </c>
      <c r="CY8" s="20" t="e">
        <v>#N/A</v>
      </c>
      <c r="CZ8" s="20" t="e">
        <v>#N/A</v>
      </c>
      <c r="DA8" s="20">
        <v>807528.23326000001</v>
      </c>
      <c r="DB8" s="20">
        <v>102719.86129</v>
      </c>
      <c r="DC8" s="20">
        <v>139319.43755</v>
      </c>
      <c r="DD8" s="20">
        <v>1049567.5321</v>
      </c>
      <c r="DE8" s="20">
        <v>267254.17788999999</v>
      </c>
      <c r="DF8" s="20">
        <v>1316821.71</v>
      </c>
    </row>
    <row r="9" spans="1:110" x14ac:dyDescent="0.25">
      <c r="A9" s="9" t="s">
        <v>447</v>
      </c>
      <c r="B9" s="10">
        <v>43380</v>
      </c>
      <c r="C9" s="9">
        <v>6</v>
      </c>
      <c r="D9" s="9">
        <v>0</v>
      </c>
      <c r="E9" s="131">
        <v>10.363846154000001</v>
      </c>
      <c r="F9" s="131">
        <v>12.283076922999999</v>
      </c>
      <c r="G9" s="135">
        <v>935666.06799999997</v>
      </c>
      <c r="H9" s="135">
        <v>629451.09504000004</v>
      </c>
      <c r="I9" s="135">
        <v>-125772.5572</v>
      </c>
      <c r="J9" s="135">
        <v>872723.38786999998</v>
      </c>
      <c r="K9" s="135">
        <v>243272.29282999999</v>
      </c>
      <c r="L9" s="135">
        <v>692393.77517000004</v>
      </c>
      <c r="M9" s="137">
        <v>107613.424</v>
      </c>
      <c r="N9" s="137">
        <v>82363.298446000001</v>
      </c>
      <c r="O9" s="137">
        <v>-12963.64934</v>
      </c>
      <c r="P9" s="137">
        <v>107325.01676</v>
      </c>
      <c r="Q9" s="137">
        <v>24961.71831</v>
      </c>
      <c r="R9" s="137">
        <v>82651.705690000003</v>
      </c>
      <c r="S9" s="139">
        <v>173542.114</v>
      </c>
      <c r="T9" s="139">
        <v>124629.44674</v>
      </c>
      <c r="U9" s="139">
        <v>-11460.15229</v>
      </c>
      <c r="V9" s="139">
        <v>146635.9431</v>
      </c>
      <c r="W9" s="139">
        <v>22006.496360000001</v>
      </c>
      <c r="X9" s="139">
        <v>151535.61764000001</v>
      </c>
      <c r="Y9" s="143">
        <v>1216821.6059999999</v>
      </c>
      <c r="Z9" s="143">
        <v>836443.84022600006</v>
      </c>
      <c r="AA9" s="19">
        <v>110.62014599999999</v>
      </c>
      <c r="AB9" s="19">
        <v>76.040349111454546</v>
      </c>
      <c r="AC9" s="143">
        <v>-150196.35879999999</v>
      </c>
      <c r="AD9" s="143">
        <v>1126684.3477</v>
      </c>
      <c r="AE9" s="143">
        <v>290240.50750000001</v>
      </c>
      <c r="AF9" s="143">
        <v>926581.10049999994</v>
      </c>
      <c r="AG9" s="145">
        <v>246149.965</v>
      </c>
      <c r="AH9" s="145">
        <v>258449.00708000001</v>
      </c>
      <c r="AI9" s="145">
        <v>267631.97360000003</v>
      </c>
      <c r="AJ9" s="20">
        <v>9182.9665181</v>
      </c>
      <c r="AK9" s="20">
        <v>236966.99848000001</v>
      </c>
      <c r="AL9" s="20">
        <v>1462971.5730000001</v>
      </c>
      <c r="AM9" s="20">
        <v>1094892.8473</v>
      </c>
      <c r="AN9" s="20">
        <v>-154756.81460000001</v>
      </c>
      <c r="AO9" s="20">
        <v>1394316.3213</v>
      </c>
      <c r="AP9" s="20">
        <v>299423.47402000002</v>
      </c>
      <c r="AQ9" s="20">
        <v>1163548.0989999999</v>
      </c>
      <c r="AR9" s="20">
        <v>62942.680129999993</v>
      </c>
      <c r="AS9" s="20">
        <v>57386.429741428576</v>
      </c>
      <c r="AT9" s="20"/>
      <c r="AU9" s="20">
        <v>288.40724400000181</v>
      </c>
      <c r="AV9" s="20">
        <v>-1685.7916001428571</v>
      </c>
      <c r="AW9" s="20"/>
      <c r="AX9" s="20">
        <v>26906.170900000012</v>
      </c>
      <c r="AY9" s="20">
        <v>31374.472638571428</v>
      </c>
      <c r="AZ9" s="20"/>
      <c r="BA9" s="20">
        <v>926505.06015088852</v>
      </c>
      <c r="BB9" s="20">
        <v>901352.7110491473</v>
      </c>
      <c r="BC9" s="20"/>
      <c r="BD9" s="20">
        <v>-21482.008600000001</v>
      </c>
      <c r="BE9" s="20">
        <v>-11749.949861428568</v>
      </c>
      <c r="BF9" s="20"/>
      <c r="BG9" s="20">
        <v>68655.251699999906</v>
      </c>
      <c r="BH9" s="20">
        <v>75325.160914285734</v>
      </c>
      <c r="BI9" s="20"/>
      <c r="BJ9" s="20" t="s">
        <v>442</v>
      </c>
      <c r="BK9" s="20" t="s">
        <v>442</v>
      </c>
      <c r="BL9" s="20" t="s">
        <v>442</v>
      </c>
      <c r="BM9" s="20" t="s">
        <v>442</v>
      </c>
      <c r="BN9" s="20" t="s">
        <v>442</v>
      </c>
      <c r="BO9" s="20" t="s">
        <v>442</v>
      </c>
      <c r="BP9" s="9">
        <v>629451.09504000004</v>
      </c>
      <c r="BQ9" s="9">
        <v>82363.298446000001</v>
      </c>
      <c r="BR9" s="9">
        <v>124629.44674</v>
      </c>
      <c r="BS9" s="9">
        <v>76.040349111454546</v>
      </c>
      <c r="BT9" s="9">
        <v>258449.00708000001</v>
      </c>
      <c r="BU9" s="9">
        <v>1094892.8473</v>
      </c>
      <c r="BV9" s="9" t="s">
        <v>442</v>
      </c>
      <c r="BW9" s="9" t="s">
        <v>442</v>
      </c>
      <c r="BX9" s="9" t="s">
        <v>442</v>
      </c>
      <c r="BY9" s="9" t="s">
        <v>442</v>
      </c>
      <c r="BZ9" s="9" t="s">
        <v>442</v>
      </c>
      <c r="CA9" s="9" t="s">
        <v>442</v>
      </c>
      <c r="CB9" s="20">
        <v>2645501.3155999999</v>
      </c>
      <c r="CC9" s="20">
        <v>411492.21189999999</v>
      </c>
      <c r="CD9" s="20">
        <v>437218.68098</v>
      </c>
      <c r="CE9" s="20">
        <v>3494212.2085000002</v>
      </c>
      <c r="CF9" s="20">
        <v>419527.19653999998</v>
      </c>
      <c r="CG9" s="20">
        <v>3921298.3091000002</v>
      </c>
      <c r="CH9" s="20">
        <v>1</v>
      </c>
      <c r="CI9" s="20" t="e">
        <v>#N/A</v>
      </c>
      <c r="CJ9" s="20" t="e">
        <v>#N/A</v>
      </c>
      <c r="CK9" s="20" t="e">
        <v>#N/A</v>
      </c>
      <c r="CL9" s="20" t="e">
        <v>#N/A</v>
      </c>
      <c r="CM9" s="20" t="e">
        <v>#N/A</v>
      </c>
      <c r="CN9" s="20" t="e">
        <v>#N/A</v>
      </c>
      <c r="CO9" s="20">
        <v>935666.06799999997</v>
      </c>
      <c r="CP9" s="20">
        <v>107613.424</v>
      </c>
      <c r="CQ9" s="20">
        <v>173542.114</v>
      </c>
      <c r="CR9" s="20">
        <v>110.62014599999999</v>
      </c>
      <c r="CS9" s="20">
        <v>246149.965</v>
      </c>
      <c r="CT9" s="20">
        <v>1462971.5730000001</v>
      </c>
      <c r="CU9" s="20" t="e">
        <v>#N/A</v>
      </c>
      <c r="CV9" s="20" t="e">
        <v>#N/A</v>
      </c>
      <c r="CW9" s="20" t="e">
        <v>#N/A</v>
      </c>
      <c r="CX9" s="20" t="e">
        <v>#N/A</v>
      </c>
      <c r="CY9" s="20" t="e">
        <v>#N/A</v>
      </c>
      <c r="CZ9" s="20" t="e">
        <v>#N/A</v>
      </c>
      <c r="DA9" s="20">
        <v>872723.38786999998</v>
      </c>
      <c r="DB9" s="20">
        <v>107325.01676</v>
      </c>
      <c r="DC9" s="20">
        <v>146635.9431</v>
      </c>
      <c r="DD9" s="20">
        <v>1126684.3477</v>
      </c>
      <c r="DE9" s="20">
        <v>267631.97360000003</v>
      </c>
      <c r="DF9" s="20">
        <v>1394316.3213</v>
      </c>
    </row>
    <row r="10" spans="1:110" x14ac:dyDescent="0.25">
      <c r="A10" s="9" t="s">
        <v>447</v>
      </c>
      <c r="B10" s="10">
        <v>43381</v>
      </c>
      <c r="C10" s="9">
        <v>0</v>
      </c>
      <c r="D10" s="9">
        <v>0</v>
      </c>
      <c r="E10" s="131">
        <v>11.696153846</v>
      </c>
      <c r="F10" s="131">
        <v>12.151538462</v>
      </c>
      <c r="G10" s="135">
        <v>769086.06299999997</v>
      </c>
      <c r="H10" s="135">
        <v>621260.45562000002</v>
      </c>
      <c r="I10" s="135">
        <v>-120909.802</v>
      </c>
      <c r="J10" s="135">
        <v>686226.86447999999</v>
      </c>
      <c r="K10" s="135">
        <v>64966.408858000003</v>
      </c>
      <c r="L10" s="135">
        <v>704119.65414</v>
      </c>
      <c r="M10" s="137">
        <v>124044.43799999999</v>
      </c>
      <c r="N10" s="137">
        <v>115417.6654</v>
      </c>
      <c r="O10" s="137">
        <v>-17849.80992</v>
      </c>
      <c r="P10" s="137">
        <v>124925.86138</v>
      </c>
      <c r="Q10" s="137">
        <v>9508.1959800000004</v>
      </c>
      <c r="R10" s="137">
        <v>114536.24202000001</v>
      </c>
      <c r="S10" s="139">
        <v>215926.788</v>
      </c>
      <c r="T10" s="139">
        <v>171935.69539000001</v>
      </c>
      <c r="U10" s="139">
        <v>-15482.51549</v>
      </c>
      <c r="V10" s="139">
        <v>180116.72446999999</v>
      </c>
      <c r="W10" s="139">
        <v>8181.0290830000004</v>
      </c>
      <c r="X10" s="139">
        <v>207745.75891999999</v>
      </c>
      <c r="Y10" s="143">
        <v>1109057.2889999999</v>
      </c>
      <c r="Z10" s="143">
        <v>908613.81640999997</v>
      </c>
      <c r="AA10" s="19">
        <v>100.82338990909089</v>
      </c>
      <c r="AB10" s="19">
        <v>82.601256037272719</v>
      </c>
      <c r="AC10" s="143">
        <v>-154242.1274</v>
      </c>
      <c r="AD10" s="143">
        <v>991269.45033000002</v>
      </c>
      <c r="AE10" s="143">
        <v>82655.633921000001</v>
      </c>
      <c r="AF10" s="143">
        <v>1026401.6571</v>
      </c>
      <c r="AG10" s="145">
        <v>261773.18700000001</v>
      </c>
      <c r="AH10" s="145">
        <v>278996.01523999998</v>
      </c>
      <c r="AI10" s="145">
        <v>281451.58538</v>
      </c>
      <c r="AJ10" s="20">
        <v>2455.5701407000001</v>
      </c>
      <c r="AK10" s="20">
        <v>259317.61686000001</v>
      </c>
      <c r="AL10" s="20">
        <v>1370830.4779999999</v>
      </c>
      <c r="AM10" s="20">
        <v>1187609.8315999999</v>
      </c>
      <c r="AN10" s="20">
        <v>-159492.64619999999</v>
      </c>
      <c r="AO10" s="20">
        <v>1272721.0356999999</v>
      </c>
      <c r="AP10" s="20">
        <v>85111.204060999997</v>
      </c>
      <c r="AQ10" s="20">
        <v>1285719.2738999999</v>
      </c>
      <c r="AR10" s="20">
        <v>82859.198519999976</v>
      </c>
      <c r="AS10" s="20">
        <v>70614.534645714288</v>
      </c>
      <c r="AT10" s="20"/>
      <c r="AU10" s="20">
        <v>-881.4233799999929</v>
      </c>
      <c r="AV10" s="20">
        <v>706.6239140000024</v>
      </c>
      <c r="AW10" s="20"/>
      <c r="AX10" s="20">
        <v>35810.063529999985</v>
      </c>
      <c r="AY10" s="20">
        <v>32775.140197142857</v>
      </c>
      <c r="AZ10" s="20"/>
      <c r="BA10" s="20">
        <v>1026319.0558439627</v>
      </c>
      <c r="BB10" s="20">
        <v>937672.28259546054</v>
      </c>
      <c r="BC10" s="20"/>
      <c r="BD10" s="20">
        <v>-19678.39837999997</v>
      </c>
      <c r="BE10" s="20">
        <v>-12393.649478571422</v>
      </c>
      <c r="BF10" s="20"/>
      <c r="BG10" s="20">
        <v>98109.442299999995</v>
      </c>
      <c r="BH10" s="20">
        <v>91702.649700000024</v>
      </c>
      <c r="BI10" s="20"/>
      <c r="BJ10" s="20">
        <v>621260.45562000002</v>
      </c>
      <c r="BK10" s="20">
        <v>115417.6654</v>
      </c>
      <c r="BL10" s="20">
        <v>171935.69539000001</v>
      </c>
      <c r="BM10" s="20">
        <v>82.601256037272719</v>
      </c>
      <c r="BN10" s="20">
        <v>278996.01523999998</v>
      </c>
      <c r="BO10" s="20">
        <v>1187609.8315999999</v>
      </c>
      <c r="BP10" s="9" t="s">
        <v>442</v>
      </c>
      <c r="BQ10" s="9" t="s">
        <v>442</v>
      </c>
      <c r="BR10" s="9" t="s">
        <v>442</v>
      </c>
      <c r="BS10" s="9" t="s">
        <v>442</v>
      </c>
      <c r="BT10" s="9" t="s">
        <v>442</v>
      </c>
      <c r="BU10" s="9" t="s">
        <v>442</v>
      </c>
      <c r="BV10" s="9" t="s">
        <v>442</v>
      </c>
      <c r="BW10" s="9" t="s">
        <v>442</v>
      </c>
      <c r="BX10" s="9" t="s">
        <v>442</v>
      </c>
      <c r="BY10" s="9" t="s">
        <v>442</v>
      </c>
      <c r="BZ10" s="9" t="s">
        <v>442</v>
      </c>
      <c r="CA10" s="9" t="s">
        <v>442</v>
      </c>
      <c r="CB10" s="20">
        <v>2645501.3155999999</v>
      </c>
      <c r="CC10" s="20">
        <v>411492.21189999999</v>
      </c>
      <c r="CD10" s="20">
        <v>437218.68098</v>
      </c>
      <c r="CE10" s="20">
        <v>3494212.2085000002</v>
      </c>
      <c r="CF10" s="20">
        <v>419527.19653999998</v>
      </c>
      <c r="CG10" s="20">
        <v>3921298.3091000002</v>
      </c>
      <c r="CH10" s="20">
        <v>0</v>
      </c>
      <c r="CI10" s="20">
        <v>769086.06299999997</v>
      </c>
      <c r="CJ10" s="20">
        <v>124044.43799999999</v>
      </c>
      <c r="CK10" s="20">
        <v>215926.788</v>
      </c>
      <c r="CL10" s="20">
        <v>100.82338990909089</v>
      </c>
      <c r="CM10" s="20">
        <v>261773.18700000001</v>
      </c>
      <c r="CN10" s="20">
        <v>1370830.4779999999</v>
      </c>
      <c r="CO10" s="20" t="e">
        <v>#N/A</v>
      </c>
      <c r="CP10" s="20" t="e">
        <v>#N/A</v>
      </c>
      <c r="CQ10" s="20" t="e">
        <v>#N/A</v>
      </c>
      <c r="CR10" s="20" t="e">
        <v>#N/A</v>
      </c>
      <c r="CS10" s="20" t="e">
        <v>#N/A</v>
      </c>
      <c r="CT10" s="20" t="e">
        <v>#N/A</v>
      </c>
      <c r="CU10" s="20">
        <v>686226.86447999999</v>
      </c>
      <c r="CV10" s="20">
        <v>124925.86138</v>
      </c>
      <c r="CW10" s="20">
        <v>180116.72446999999</v>
      </c>
      <c r="CX10" s="20">
        <v>991269.45033000002</v>
      </c>
      <c r="CY10" s="20">
        <v>281451.58538</v>
      </c>
      <c r="CZ10" s="20">
        <v>1272721.0356999999</v>
      </c>
      <c r="DA10" s="20" t="e">
        <v>#N/A</v>
      </c>
      <c r="DB10" s="20" t="e">
        <v>#N/A</v>
      </c>
      <c r="DC10" s="20" t="e">
        <v>#N/A</v>
      </c>
      <c r="DD10" s="20" t="e">
        <v>#N/A</v>
      </c>
      <c r="DE10" s="20" t="e">
        <v>#N/A</v>
      </c>
      <c r="DF10" s="20" t="e">
        <v>#N/A</v>
      </c>
    </row>
    <row r="11" spans="1:110" x14ac:dyDescent="0.25">
      <c r="A11" s="9" t="s">
        <v>447</v>
      </c>
      <c r="B11" s="10">
        <v>43382</v>
      </c>
      <c r="C11" s="9">
        <v>1</v>
      </c>
      <c r="D11" s="9">
        <v>0</v>
      </c>
      <c r="E11" s="131">
        <v>12.593846154</v>
      </c>
      <c r="F11" s="131">
        <v>12.015384615</v>
      </c>
      <c r="G11" s="135">
        <v>523253.49800000002</v>
      </c>
      <c r="H11" s="135">
        <v>637959.72375999996</v>
      </c>
      <c r="I11" s="135">
        <v>-120902.9</v>
      </c>
      <c r="J11" s="135">
        <v>570002.55596000003</v>
      </c>
      <c r="K11" s="135">
        <v>-67957.167799999996</v>
      </c>
      <c r="L11" s="135">
        <v>591210.66579999996</v>
      </c>
      <c r="M11" s="137">
        <v>89839.498999999996</v>
      </c>
      <c r="N11" s="137">
        <v>117881.96901</v>
      </c>
      <c r="O11" s="137">
        <v>-17850.478050000002</v>
      </c>
      <c r="P11" s="137">
        <v>107844.57915000001</v>
      </c>
      <c r="Q11" s="137">
        <v>-10037.389859999999</v>
      </c>
      <c r="R11" s="137">
        <v>99876.888856999998</v>
      </c>
      <c r="S11" s="139">
        <v>188973.307</v>
      </c>
      <c r="T11" s="139">
        <v>174088.44957</v>
      </c>
      <c r="U11" s="139">
        <v>-15485.19227</v>
      </c>
      <c r="V11" s="139">
        <v>165349.71971999999</v>
      </c>
      <c r="W11" s="139">
        <v>-8738.7298559999999</v>
      </c>
      <c r="X11" s="139">
        <v>197712.03685999999</v>
      </c>
      <c r="Y11" s="143">
        <v>802066.304</v>
      </c>
      <c r="Z11" s="143">
        <v>929930.14234000002</v>
      </c>
      <c r="AA11" s="19">
        <v>72.915118545454547</v>
      </c>
      <c r="AB11" s="19">
        <v>84.539103849090907</v>
      </c>
      <c r="AC11" s="143">
        <v>-154238.57029999999</v>
      </c>
      <c r="AD11" s="143">
        <v>843196.85482999997</v>
      </c>
      <c r="AE11" s="143">
        <v>-86733.287509999995</v>
      </c>
      <c r="AF11" s="143">
        <v>888799.59351000004</v>
      </c>
      <c r="AG11" s="145">
        <v>257457.87400000001</v>
      </c>
      <c r="AH11" s="145">
        <v>279686.81623</v>
      </c>
      <c r="AI11" s="145">
        <v>276642.14208999998</v>
      </c>
      <c r="AJ11" s="20">
        <v>-3044.6741350000002</v>
      </c>
      <c r="AK11" s="20">
        <v>260502.54813000001</v>
      </c>
      <c r="AL11" s="20">
        <v>1059524.18</v>
      </c>
      <c r="AM11" s="20">
        <v>1209616.9586</v>
      </c>
      <c r="AN11" s="20">
        <v>-159488.96220000001</v>
      </c>
      <c r="AO11" s="20">
        <v>1119838.9968999999</v>
      </c>
      <c r="AP11" s="20">
        <v>-89777.961649999997</v>
      </c>
      <c r="AQ11" s="20">
        <v>1149302.1416</v>
      </c>
      <c r="AR11" s="20">
        <v>-46749.057960000006</v>
      </c>
      <c r="AS11" s="20">
        <v>53644.844161428562</v>
      </c>
      <c r="AT11" s="20"/>
      <c r="AU11" s="20">
        <v>-18005.080153000003</v>
      </c>
      <c r="AV11" s="20">
        <v>-1870.0540321428541</v>
      </c>
      <c r="AW11" s="20"/>
      <c r="AX11" s="20">
        <v>23623.587289999996</v>
      </c>
      <c r="AY11" s="20">
        <v>31024.016781428567</v>
      </c>
      <c r="AZ11" s="20"/>
      <c r="BA11" s="20">
        <v>888715.05440615094</v>
      </c>
      <c r="BB11" s="20">
        <v>935919.41135882563</v>
      </c>
      <c r="BC11" s="20"/>
      <c r="BD11" s="20">
        <v>-19184.268099999987</v>
      </c>
      <c r="BE11" s="20">
        <v>-11836.486341428561</v>
      </c>
      <c r="BF11" s="20"/>
      <c r="BG11" s="20">
        <v>-60314.817000000039</v>
      </c>
      <c r="BH11" s="20">
        <v>70962.321271428576</v>
      </c>
      <c r="BI11" s="20"/>
      <c r="BJ11" s="20">
        <v>637959.72375999996</v>
      </c>
      <c r="BK11" s="20">
        <v>117881.96901</v>
      </c>
      <c r="BL11" s="20">
        <v>174088.44957</v>
      </c>
      <c r="BM11" s="20">
        <v>84.539103849090907</v>
      </c>
      <c r="BN11" s="20">
        <v>279686.81623</v>
      </c>
      <c r="BO11" s="20">
        <v>1209616.9586</v>
      </c>
      <c r="BP11" s="9" t="s">
        <v>442</v>
      </c>
      <c r="BQ11" s="9" t="s">
        <v>442</v>
      </c>
      <c r="BR11" s="9" t="s">
        <v>442</v>
      </c>
      <c r="BS11" s="9" t="s">
        <v>442</v>
      </c>
      <c r="BT11" s="9" t="s">
        <v>442</v>
      </c>
      <c r="BU11" s="9" t="s">
        <v>442</v>
      </c>
      <c r="BV11" s="9" t="s">
        <v>442</v>
      </c>
      <c r="BW11" s="9" t="s">
        <v>442</v>
      </c>
      <c r="BX11" s="9" t="s">
        <v>442</v>
      </c>
      <c r="BY11" s="9" t="s">
        <v>442</v>
      </c>
      <c r="BZ11" s="9" t="s">
        <v>442</v>
      </c>
      <c r="CA11" s="9" t="s">
        <v>442</v>
      </c>
      <c r="CB11" s="20">
        <v>2645501.3155999999</v>
      </c>
      <c r="CC11" s="20">
        <v>411492.21189999999</v>
      </c>
      <c r="CD11" s="20">
        <v>437218.68098</v>
      </c>
      <c r="CE11" s="20">
        <v>3494212.2085000002</v>
      </c>
      <c r="CF11" s="20">
        <v>419527.19653999998</v>
      </c>
      <c r="CG11" s="20">
        <v>3921298.3091000002</v>
      </c>
      <c r="CH11" s="20">
        <v>0</v>
      </c>
      <c r="CI11" s="20">
        <v>523253.49800000002</v>
      </c>
      <c r="CJ11" s="20">
        <v>89839.498999999996</v>
      </c>
      <c r="CK11" s="20">
        <v>188973.307</v>
      </c>
      <c r="CL11" s="20">
        <v>72.915118545454547</v>
      </c>
      <c r="CM11" s="20">
        <v>257457.87400000001</v>
      </c>
      <c r="CN11" s="20">
        <v>1059524.18</v>
      </c>
      <c r="CO11" s="20" t="e">
        <v>#N/A</v>
      </c>
      <c r="CP11" s="20" t="e">
        <v>#N/A</v>
      </c>
      <c r="CQ11" s="20" t="e">
        <v>#N/A</v>
      </c>
      <c r="CR11" s="20" t="e">
        <v>#N/A</v>
      </c>
      <c r="CS11" s="20" t="e">
        <v>#N/A</v>
      </c>
      <c r="CT11" s="20" t="e">
        <v>#N/A</v>
      </c>
      <c r="CU11" s="20">
        <v>570002.55596000003</v>
      </c>
      <c r="CV11" s="20">
        <v>107844.57915000001</v>
      </c>
      <c r="CW11" s="20">
        <v>165349.71971999999</v>
      </c>
      <c r="CX11" s="20">
        <v>843196.85482999997</v>
      </c>
      <c r="CY11" s="20">
        <v>276642.14208999998</v>
      </c>
      <c r="CZ11" s="20">
        <v>1119838.9968999999</v>
      </c>
      <c r="DA11" s="20" t="e">
        <v>#N/A</v>
      </c>
      <c r="DB11" s="20" t="e">
        <v>#N/A</v>
      </c>
      <c r="DC11" s="20" t="e">
        <v>#N/A</v>
      </c>
      <c r="DD11" s="20" t="e">
        <v>#N/A</v>
      </c>
      <c r="DE11" s="20" t="e">
        <v>#N/A</v>
      </c>
      <c r="DF11" s="20" t="e">
        <v>#N/A</v>
      </c>
    </row>
    <row r="12" spans="1:110" x14ac:dyDescent="0.25">
      <c r="A12" s="9" t="s">
        <v>447</v>
      </c>
      <c r="B12" s="10">
        <v>43383</v>
      </c>
      <c r="C12" s="9">
        <v>2</v>
      </c>
      <c r="D12" s="9">
        <v>0</v>
      </c>
      <c r="E12" s="131">
        <v>13.776153846</v>
      </c>
      <c r="F12" s="131">
        <v>11.887692308</v>
      </c>
      <c r="G12" s="135">
        <v>457338.18699999998</v>
      </c>
      <c r="H12" s="135">
        <v>653563.62422999996</v>
      </c>
      <c r="I12" s="135">
        <v>-120895.99800000001</v>
      </c>
      <c r="J12" s="135">
        <v>424392.04729999998</v>
      </c>
      <c r="K12" s="135">
        <v>-229171.57689999999</v>
      </c>
      <c r="L12" s="135">
        <v>686509.76393000002</v>
      </c>
      <c r="M12" s="137">
        <v>84403.42</v>
      </c>
      <c r="N12" s="137">
        <v>120191.20267</v>
      </c>
      <c r="O12" s="137">
        <v>-17851.14618</v>
      </c>
      <c r="P12" s="137">
        <v>86287.561541999996</v>
      </c>
      <c r="Q12" s="137">
        <v>-33903.641130000004</v>
      </c>
      <c r="R12" s="137">
        <v>118307.06113</v>
      </c>
      <c r="S12" s="139">
        <v>179354.764</v>
      </c>
      <c r="T12" s="139">
        <v>176104.69988999999</v>
      </c>
      <c r="U12" s="139">
        <v>-15487.86904</v>
      </c>
      <c r="V12" s="139">
        <v>146657.77118000001</v>
      </c>
      <c r="W12" s="139">
        <v>-29446.9287</v>
      </c>
      <c r="X12" s="139">
        <v>208801.69270000001</v>
      </c>
      <c r="Y12" s="143">
        <v>721096.37099999993</v>
      </c>
      <c r="Z12" s="143">
        <v>949859.52679000003</v>
      </c>
      <c r="AA12" s="19">
        <v>65.554215545454539</v>
      </c>
      <c r="AB12" s="19">
        <v>86.350866071818189</v>
      </c>
      <c r="AC12" s="143">
        <v>-154235.01319999999</v>
      </c>
      <c r="AD12" s="143">
        <v>657337.38002000004</v>
      </c>
      <c r="AE12" s="143">
        <v>-292522.14679999999</v>
      </c>
      <c r="AF12" s="143">
        <v>1013618.5168</v>
      </c>
      <c r="AG12" s="145">
        <v>248194.94399999999</v>
      </c>
      <c r="AH12" s="145">
        <v>280332.87208</v>
      </c>
      <c r="AI12" s="145">
        <v>270291.76724999998</v>
      </c>
      <c r="AJ12" s="20">
        <v>-10041.10483</v>
      </c>
      <c r="AK12" s="20">
        <v>258236.04883000001</v>
      </c>
      <c r="AL12" s="20">
        <v>969291.31400000001</v>
      </c>
      <c r="AM12" s="20">
        <v>1230192.3988999999</v>
      </c>
      <c r="AN12" s="20">
        <v>-159485.2782</v>
      </c>
      <c r="AO12" s="20">
        <v>927629.14726999996</v>
      </c>
      <c r="AP12" s="20">
        <v>-302563.25160000002</v>
      </c>
      <c r="AQ12" s="20">
        <v>1271854.5656000001</v>
      </c>
      <c r="AR12" s="20">
        <v>32946.139700000058</v>
      </c>
      <c r="AS12" s="20">
        <v>40933.27469714285</v>
      </c>
      <c r="AT12" s="20"/>
      <c r="AU12" s="20">
        <v>-1884.1415399999969</v>
      </c>
      <c r="AV12" s="20">
        <v>-3555.6874449999968</v>
      </c>
      <c r="AW12" s="20"/>
      <c r="AX12" s="20">
        <v>32696.992810000025</v>
      </c>
      <c r="AY12" s="20">
        <v>29775.785342857147</v>
      </c>
      <c r="AZ12" s="20"/>
      <c r="BA12" s="20">
        <v>1013532.1659339282</v>
      </c>
      <c r="BB12" s="20">
        <v>940070.86247687542</v>
      </c>
      <c r="BC12" s="20"/>
      <c r="BD12" s="20">
        <v>-22096.823249999987</v>
      </c>
      <c r="BE12" s="20">
        <v>-15362.581649999987</v>
      </c>
      <c r="BF12" s="20"/>
      <c r="BG12" s="20">
        <v>41662.166700000176</v>
      </c>
      <c r="BH12" s="20">
        <v>51790.791214285753</v>
      </c>
      <c r="BI12" s="20"/>
      <c r="BJ12" s="20">
        <v>653563.62422999996</v>
      </c>
      <c r="BK12" s="20">
        <v>120191.20267</v>
      </c>
      <c r="BL12" s="20">
        <v>176104.69988999999</v>
      </c>
      <c r="BM12" s="20">
        <v>86.350866071818189</v>
      </c>
      <c r="BN12" s="20">
        <v>280332.87208</v>
      </c>
      <c r="BO12" s="20">
        <v>1230192.3988999999</v>
      </c>
      <c r="BP12" s="9" t="s">
        <v>442</v>
      </c>
      <c r="BQ12" s="9" t="s">
        <v>442</v>
      </c>
      <c r="BR12" s="9" t="s">
        <v>442</v>
      </c>
      <c r="BS12" s="9" t="s">
        <v>442</v>
      </c>
      <c r="BT12" s="9" t="s">
        <v>442</v>
      </c>
      <c r="BU12" s="9" t="s">
        <v>442</v>
      </c>
      <c r="BV12" s="9" t="s">
        <v>442</v>
      </c>
      <c r="BW12" s="9" t="s">
        <v>442</v>
      </c>
      <c r="BX12" s="9" t="s">
        <v>442</v>
      </c>
      <c r="BY12" s="9" t="s">
        <v>442</v>
      </c>
      <c r="BZ12" s="9" t="s">
        <v>442</v>
      </c>
      <c r="CA12" s="9" t="s">
        <v>442</v>
      </c>
      <c r="CB12" s="20">
        <v>2645501.3155999999</v>
      </c>
      <c r="CC12" s="20">
        <v>411492.21189999999</v>
      </c>
      <c r="CD12" s="20">
        <v>437218.68098</v>
      </c>
      <c r="CE12" s="20">
        <v>3494212.2085000002</v>
      </c>
      <c r="CF12" s="20">
        <v>419527.19653999998</v>
      </c>
      <c r="CG12" s="20">
        <v>3921298.3091000002</v>
      </c>
      <c r="CH12" s="20">
        <v>0</v>
      </c>
      <c r="CI12" s="20">
        <v>457338.18699999998</v>
      </c>
      <c r="CJ12" s="20">
        <v>84403.42</v>
      </c>
      <c r="CK12" s="20">
        <v>179354.764</v>
      </c>
      <c r="CL12" s="20">
        <v>65.554215545454539</v>
      </c>
      <c r="CM12" s="20">
        <v>248194.94399999999</v>
      </c>
      <c r="CN12" s="20">
        <v>969291.31400000001</v>
      </c>
      <c r="CO12" s="20" t="e">
        <v>#N/A</v>
      </c>
      <c r="CP12" s="20" t="e">
        <v>#N/A</v>
      </c>
      <c r="CQ12" s="20" t="e">
        <v>#N/A</v>
      </c>
      <c r="CR12" s="20" t="e">
        <v>#N/A</v>
      </c>
      <c r="CS12" s="20" t="e">
        <v>#N/A</v>
      </c>
      <c r="CT12" s="20" t="e">
        <v>#N/A</v>
      </c>
      <c r="CU12" s="20">
        <v>424392.04729999998</v>
      </c>
      <c r="CV12" s="20">
        <v>86287.561541999996</v>
      </c>
      <c r="CW12" s="20">
        <v>146657.77118000001</v>
      </c>
      <c r="CX12" s="20">
        <v>657337.38002000004</v>
      </c>
      <c r="CY12" s="20">
        <v>270291.76724999998</v>
      </c>
      <c r="CZ12" s="20">
        <v>927629.14726999996</v>
      </c>
      <c r="DA12" s="20" t="e">
        <v>#N/A</v>
      </c>
      <c r="DB12" s="20" t="e">
        <v>#N/A</v>
      </c>
      <c r="DC12" s="20" t="e">
        <v>#N/A</v>
      </c>
      <c r="DD12" s="20" t="e">
        <v>#N/A</v>
      </c>
      <c r="DE12" s="20" t="e">
        <v>#N/A</v>
      </c>
      <c r="DF12" s="20" t="e">
        <v>#N/A</v>
      </c>
    </row>
    <row r="13" spans="1:110" x14ac:dyDescent="0.25">
      <c r="A13" s="9" t="s">
        <v>447</v>
      </c>
      <c r="B13" s="10">
        <v>43384</v>
      </c>
      <c r="C13" s="9">
        <v>3</v>
      </c>
      <c r="D13" s="9">
        <v>0</v>
      </c>
      <c r="E13" s="131">
        <v>13.913846154</v>
      </c>
      <c r="F13" s="131">
        <v>11.760769230999999</v>
      </c>
      <c r="G13" s="135">
        <v>483900.913</v>
      </c>
      <c r="H13" s="135">
        <v>669017.69400999998</v>
      </c>
      <c r="I13" s="135">
        <v>-120889.09600000001</v>
      </c>
      <c r="J13" s="135">
        <v>403720.77844999998</v>
      </c>
      <c r="K13" s="135">
        <v>-265296.91560000001</v>
      </c>
      <c r="L13" s="135">
        <v>749197.82856000005</v>
      </c>
      <c r="M13" s="137">
        <v>89221.986999999994</v>
      </c>
      <c r="N13" s="137">
        <v>122474.81035</v>
      </c>
      <c r="O13" s="137">
        <v>-17851.814310000002</v>
      </c>
      <c r="P13" s="137">
        <v>83374.667931999997</v>
      </c>
      <c r="Q13" s="137">
        <v>-39100.14241</v>
      </c>
      <c r="R13" s="137">
        <v>128322.12940999999</v>
      </c>
      <c r="S13" s="139">
        <v>181841.72099999999</v>
      </c>
      <c r="T13" s="139">
        <v>178102.74656</v>
      </c>
      <c r="U13" s="139">
        <v>-15490.54581</v>
      </c>
      <c r="V13" s="139">
        <v>144398.16956000001</v>
      </c>
      <c r="W13" s="139">
        <v>-33704.576999999997</v>
      </c>
      <c r="X13" s="139">
        <v>215546.29800000001</v>
      </c>
      <c r="Y13" s="143">
        <v>754964.62100000004</v>
      </c>
      <c r="Z13" s="143">
        <v>969595.25092000002</v>
      </c>
      <c r="AA13" s="19">
        <v>68.633147363636368</v>
      </c>
      <c r="AB13" s="19">
        <v>88.145022810909097</v>
      </c>
      <c r="AC13" s="143">
        <v>-154231.45610000001</v>
      </c>
      <c r="AD13" s="143">
        <v>631493.61594000005</v>
      </c>
      <c r="AE13" s="143">
        <v>-338101.63500000001</v>
      </c>
      <c r="AF13" s="143">
        <v>1093066.2579999999</v>
      </c>
      <c r="AG13" s="145">
        <v>252416.18700000001</v>
      </c>
      <c r="AH13" s="145">
        <v>280975.43560999999</v>
      </c>
      <c r="AI13" s="145">
        <v>269577.14525</v>
      </c>
      <c r="AJ13" s="20">
        <v>-11398.290360000001</v>
      </c>
      <c r="AK13" s="20">
        <v>263814.47736000002</v>
      </c>
      <c r="AL13" s="20">
        <v>1007380.81</v>
      </c>
      <c r="AM13" s="20">
        <v>1250570.6865000001</v>
      </c>
      <c r="AN13" s="20">
        <v>-159481.59419999999</v>
      </c>
      <c r="AO13" s="20">
        <v>901070.76118999999</v>
      </c>
      <c r="AP13" s="20">
        <v>-349499.9253</v>
      </c>
      <c r="AQ13" s="20">
        <v>1356880.7353000001</v>
      </c>
      <c r="AR13" s="20">
        <v>80180.134550000075</v>
      </c>
      <c r="AS13" s="20">
        <v>42105.155935714291</v>
      </c>
      <c r="AT13" s="20"/>
      <c r="AU13" s="20">
        <v>5847.3190599999944</v>
      </c>
      <c r="AV13" s="20">
        <v>-3123.6362064285704</v>
      </c>
      <c r="AW13" s="20"/>
      <c r="AX13" s="20">
        <v>37443.55144000001</v>
      </c>
      <c r="AY13" s="20">
        <v>29928.525842857143</v>
      </c>
      <c r="AZ13" s="20"/>
      <c r="BA13" s="20">
        <v>1092978.112977189</v>
      </c>
      <c r="BB13" s="20">
        <v>962158.35208997445</v>
      </c>
      <c r="BC13" s="20"/>
      <c r="BD13" s="20">
        <v>-17160.958249999967</v>
      </c>
      <c r="BE13" s="20">
        <v>-17799.963078571414</v>
      </c>
      <c r="BF13" s="20"/>
      <c r="BG13" s="20">
        <v>106310.04879999999</v>
      </c>
      <c r="BH13" s="20">
        <v>51110.08332857144</v>
      </c>
      <c r="BI13" s="20"/>
      <c r="BJ13" s="20">
        <v>669017.69400999998</v>
      </c>
      <c r="BK13" s="20">
        <v>122474.81035</v>
      </c>
      <c r="BL13" s="20">
        <v>178102.74656</v>
      </c>
      <c r="BM13" s="20">
        <v>88.145022810909097</v>
      </c>
      <c r="BN13" s="20">
        <v>280975.43560999999</v>
      </c>
      <c r="BO13" s="20">
        <v>1250570.6865000001</v>
      </c>
      <c r="BP13" s="9" t="s">
        <v>442</v>
      </c>
      <c r="BQ13" s="9" t="s">
        <v>442</v>
      </c>
      <c r="BR13" s="9" t="s">
        <v>442</v>
      </c>
      <c r="BS13" s="9" t="s">
        <v>442</v>
      </c>
      <c r="BT13" s="9" t="s">
        <v>442</v>
      </c>
      <c r="BU13" s="9" t="s">
        <v>442</v>
      </c>
      <c r="BV13" s="9" t="s">
        <v>442</v>
      </c>
      <c r="BW13" s="9" t="s">
        <v>442</v>
      </c>
      <c r="BX13" s="9" t="s">
        <v>442</v>
      </c>
      <c r="BY13" s="9" t="s">
        <v>442</v>
      </c>
      <c r="BZ13" s="9" t="s">
        <v>442</v>
      </c>
      <c r="CA13" s="9" t="s">
        <v>442</v>
      </c>
      <c r="CB13" s="20">
        <v>2645501.3155999999</v>
      </c>
      <c r="CC13" s="20">
        <v>411492.21189999999</v>
      </c>
      <c r="CD13" s="20">
        <v>437218.68098</v>
      </c>
      <c r="CE13" s="20">
        <v>3494212.2085000002</v>
      </c>
      <c r="CF13" s="20">
        <v>419527.19653999998</v>
      </c>
      <c r="CG13" s="20">
        <v>3921298.3091000002</v>
      </c>
      <c r="CH13" s="20">
        <v>0</v>
      </c>
      <c r="CI13" s="20">
        <v>483900.913</v>
      </c>
      <c r="CJ13" s="20">
        <v>89221.986999999994</v>
      </c>
      <c r="CK13" s="20">
        <v>181841.72099999999</v>
      </c>
      <c r="CL13" s="20">
        <v>68.633147363636368</v>
      </c>
      <c r="CM13" s="20">
        <v>252416.18700000001</v>
      </c>
      <c r="CN13" s="20">
        <v>1007380.81</v>
      </c>
      <c r="CO13" s="20" t="e">
        <v>#N/A</v>
      </c>
      <c r="CP13" s="20" t="e">
        <v>#N/A</v>
      </c>
      <c r="CQ13" s="20" t="e">
        <v>#N/A</v>
      </c>
      <c r="CR13" s="20" t="e">
        <v>#N/A</v>
      </c>
      <c r="CS13" s="20" t="e">
        <v>#N/A</v>
      </c>
      <c r="CT13" s="20" t="e">
        <v>#N/A</v>
      </c>
      <c r="CU13" s="20">
        <v>403720.77844999998</v>
      </c>
      <c r="CV13" s="20">
        <v>83374.667931999997</v>
      </c>
      <c r="CW13" s="20">
        <v>144398.16956000001</v>
      </c>
      <c r="CX13" s="20">
        <v>631493.61594000005</v>
      </c>
      <c r="CY13" s="20">
        <v>269577.14525</v>
      </c>
      <c r="CZ13" s="20">
        <v>901070.76118999999</v>
      </c>
      <c r="DA13" s="20" t="e">
        <v>#N/A</v>
      </c>
      <c r="DB13" s="20" t="e">
        <v>#N/A</v>
      </c>
      <c r="DC13" s="20" t="e">
        <v>#N/A</v>
      </c>
      <c r="DD13" s="20" t="e">
        <v>#N/A</v>
      </c>
      <c r="DE13" s="20" t="e">
        <v>#N/A</v>
      </c>
      <c r="DF13" s="20" t="e">
        <v>#N/A</v>
      </c>
    </row>
    <row r="14" spans="1:110" x14ac:dyDescent="0.25">
      <c r="A14" s="9" t="s">
        <v>447</v>
      </c>
      <c r="B14" s="10">
        <v>43385</v>
      </c>
      <c r="C14" s="9">
        <v>4</v>
      </c>
      <c r="D14" s="9">
        <v>0</v>
      </c>
      <c r="E14" s="131">
        <v>14.276153846</v>
      </c>
      <c r="F14" s="131">
        <v>11.628461538</v>
      </c>
      <c r="G14" s="135">
        <v>640186.20200000005</v>
      </c>
      <c r="H14" s="135">
        <v>701068.61303000001</v>
      </c>
      <c r="I14" s="135">
        <v>-123728.49830000001</v>
      </c>
      <c r="J14" s="135">
        <v>373283.74105999997</v>
      </c>
      <c r="K14" s="135">
        <v>-327784.87199999997</v>
      </c>
      <c r="L14" s="135">
        <v>967971.07397000003</v>
      </c>
      <c r="M14" s="137">
        <v>110719.93399999999</v>
      </c>
      <c r="N14" s="137">
        <v>119580.74808999999</v>
      </c>
      <c r="O14" s="137">
        <v>-17086.67338</v>
      </c>
      <c r="P14" s="137">
        <v>74461.662588000007</v>
      </c>
      <c r="Q14" s="137">
        <v>-45119.085509999997</v>
      </c>
      <c r="R14" s="137">
        <v>155839.01951000001</v>
      </c>
      <c r="S14" s="139">
        <v>181935.644</v>
      </c>
      <c r="T14" s="139">
        <v>165910.62398999999</v>
      </c>
      <c r="U14" s="139">
        <v>-14313.34686</v>
      </c>
      <c r="V14" s="139">
        <v>128498.56424000001</v>
      </c>
      <c r="W14" s="139">
        <v>-37412.05975</v>
      </c>
      <c r="X14" s="139">
        <v>219347.70374999999</v>
      </c>
      <c r="Y14" s="143">
        <v>932841.78</v>
      </c>
      <c r="Z14" s="143">
        <v>986559.98511000001</v>
      </c>
      <c r="AA14" s="19">
        <v>84.803798181818181</v>
      </c>
      <c r="AB14" s="19">
        <v>89.687271373636364</v>
      </c>
      <c r="AC14" s="143">
        <v>-155128.51850000001</v>
      </c>
      <c r="AD14" s="143">
        <v>576243.96788999997</v>
      </c>
      <c r="AE14" s="143">
        <v>-410316.0172</v>
      </c>
      <c r="AF14" s="143">
        <v>1343157.7982000001</v>
      </c>
      <c r="AG14" s="145">
        <v>248719.94699999999</v>
      </c>
      <c r="AH14" s="145">
        <v>275002.50769</v>
      </c>
      <c r="AI14" s="145">
        <v>261417.79717999999</v>
      </c>
      <c r="AJ14" s="20">
        <v>-13584.710510000001</v>
      </c>
      <c r="AK14" s="20">
        <v>262304.65750999999</v>
      </c>
      <c r="AL14" s="20">
        <v>1181561.7279999999</v>
      </c>
      <c r="AM14" s="20">
        <v>1261562.4927999999</v>
      </c>
      <c r="AN14" s="20">
        <v>-160197.02410000001</v>
      </c>
      <c r="AO14" s="20">
        <v>837661.76506999996</v>
      </c>
      <c r="AP14" s="20">
        <v>-423900.72769999999</v>
      </c>
      <c r="AQ14" s="20">
        <v>1605462.4557</v>
      </c>
      <c r="AR14" s="20">
        <v>266902.46094000002</v>
      </c>
      <c r="AS14" s="20">
        <v>71038.563232857152</v>
      </c>
      <c r="AT14" s="20"/>
      <c r="AU14" s="20">
        <v>36258.271420000019</v>
      </c>
      <c r="AV14" s="20">
        <v>1860.9621950000021</v>
      </c>
      <c r="AW14" s="20"/>
      <c r="AX14" s="20">
        <v>53437.079759999993</v>
      </c>
      <c r="AY14" s="20">
        <v>32914.513170000006</v>
      </c>
      <c r="AZ14" s="20"/>
      <c r="BA14" s="20">
        <v>1343068.1109286265</v>
      </c>
      <c r="BB14" s="20">
        <v>1019828.573655106</v>
      </c>
      <c r="BC14" s="20"/>
      <c r="BD14" s="20">
        <v>-12697.850180000009</v>
      </c>
      <c r="BE14" s="20">
        <v>-19422.323664285705</v>
      </c>
      <c r="BF14" s="20"/>
      <c r="BG14" s="20">
        <v>343899.96290000016</v>
      </c>
      <c r="BH14" s="20">
        <v>86391.715914285742</v>
      </c>
      <c r="BI14" s="20"/>
      <c r="BJ14" s="20">
        <v>701068.61303000001</v>
      </c>
      <c r="BK14" s="20">
        <v>119580.74808999999</v>
      </c>
      <c r="BL14" s="20">
        <v>165910.62398999999</v>
      </c>
      <c r="BM14" s="20">
        <v>89.687271373636364</v>
      </c>
      <c r="BN14" s="20">
        <v>275002.50769</v>
      </c>
      <c r="BO14" s="20">
        <v>1261562.4927999999</v>
      </c>
      <c r="BP14" s="9" t="s">
        <v>442</v>
      </c>
      <c r="BQ14" s="9" t="s">
        <v>442</v>
      </c>
      <c r="BR14" s="9" t="s">
        <v>442</v>
      </c>
      <c r="BS14" s="9" t="s">
        <v>442</v>
      </c>
      <c r="BT14" s="9" t="s">
        <v>442</v>
      </c>
      <c r="BU14" s="9" t="s">
        <v>442</v>
      </c>
      <c r="BV14" s="9" t="s">
        <v>442</v>
      </c>
      <c r="BW14" s="9" t="s">
        <v>442</v>
      </c>
      <c r="BX14" s="9" t="s">
        <v>442</v>
      </c>
      <c r="BY14" s="9" t="s">
        <v>442</v>
      </c>
      <c r="BZ14" s="9" t="s">
        <v>442</v>
      </c>
      <c r="CA14" s="9" t="s">
        <v>442</v>
      </c>
      <c r="CB14" s="20">
        <v>2645501.3155999999</v>
      </c>
      <c r="CC14" s="20">
        <v>411492.21189999999</v>
      </c>
      <c r="CD14" s="20">
        <v>437218.68098</v>
      </c>
      <c r="CE14" s="20">
        <v>3494212.2085000002</v>
      </c>
      <c r="CF14" s="20">
        <v>419527.19653999998</v>
      </c>
      <c r="CG14" s="20">
        <v>3921298.3091000002</v>
      </c>
      <c r="CH14" s="20">
        <v>1</v>
      </c>
      <c r="CI14" s="20" t="e">
        <v>#N/A</v>
      </c>
      <c r="CJ14" s="20" t="e">
        <v>#N/A</v>
      </c>
      <c r="CK14" s="20" t="e">
        <v>#N/A</v>
      </c>
      <c r="CL14" s="20" t="e">
        <v>#N/A</v>
      </c>
      <c r="CM14" s="20" t="e">
        <v>#N/A</v>
      </c>
      <c r="CN14" s="20" t="e">
        <v>#N/A</v>
      </c>
      <c r="CO14" s="20">
        <v>640186.20200000005</v>
      </c>
      <c r="CP14" s="20">
        <v>110719.93399999999</v>
      </c>
      <c r="CQ14" s="20">
        <v>181935.644</v>
      </c>
      <c r="CR14" s="20">
        <v>84.803798181818181</v>
      </c>
      <c r="CS14" s="20">
        <v>248719.94699999999</v>
      </c>
      <c r="CT14" s="20">
        <v>1181561.7279999999</v>
      </c>
      <c r="CU14" s="20" t="e">
        <v>#N/A</v>
      </c>
      <c r="CV14" s="20" t="e">
        <v>#N/A</v>
      </c>
      <c r="CW14" s="20" t="e">
        <v>#N/A</v>
      </c>
      <c r="CX14" s="20" t="e">
        <v>#N/A</v>
      </c>
      <c r="CY14" s="20" t="e">
        <v>#N/A</v>
      </c>
      <c r="CZ14" s="20" t="e">
        <v>#N/A</v>
      </c>
      <c r="DA14" s="20">
        <v>373283.74105999997</v>
      </c>
      <c r="DB14" s="20">
        <v>74461.662588000007</v>
      </c>
      <c r="DC14" s="20">
        <v>128498.56424000001</v>
      </c>
      <c r="DD14" s="20">
        <v>576243.96788999997</v>
      </c>
      <c r="DE14" s="20">
        <v>261417.79717999999</v>
      </c>
      <c r="DF14" s="20">
        <v>837661.76506999996</v>
      </c>
    </row>
    <row r="15" spans="1:110" x14ac:dyDescent="0.25">
      <c r="A15" s="9" t="s">
        <v>447</v>
      </c>
      <c r="B15" s="10">
        <v>43386</v>
      </c>
      <c r="C15" s="9">
        <v>5</v>
      </c>
      <c r="D15" s="9">
        <v>0</v>
      </c>
      <c r="E15" s="131">
        <v>14.676153846</v>
      </c>
      <c r="F15" s="131">
        <v>11.470769231</v>
      </c>
      <c r="G15" s="135">
        <v>436858.55200000003</v>
      </c>
      <c r="H15" s="135">
        <v>734151.30224999995</v>
      </c>
      <c r="I15" s="135">
        <v>-126065.4278</v>
      </c>
      <c r="J15" s="135">
        <v>332933.44540999999</v>
      </c>
      <c r="K15" s="135">
        <v>-401217.85680000001</v>
      </c>
      <c r="L15" s="135">
        <v>838076.40884000005</v>
      </c>
      <c r="M15" s="137">
        <v>68388.391000000003</v>
      </c>
      <c r="N15" s="137">
        <v>95081.251883000004</v>
      </c>
      <c r="O15" s="137">
        <v>-13256.38474</v>
      </c>
      <c r="P15" s="137">
        <v>53344.612035999999</v>
      </c>
      <c r="Q15" s="137">
        <v>-41736.63985</v>
      </c>
      <c r="R15" s="137">
        <v>110125.03085</v>
      </c>
      <c r="S15" s="139">
        <v>129775.954</v>
      </c>
      <c r="T15" s="139">
        <v>132871.27583999999</v>
      </c>
      <c r="U15" s="139">
        <v>-11378.02147</v>
      </c>
      <c r="V15" s="139">
        <v>97589.398614000005</v>
      </c>
      <c r="W15" s="139">
        <v>-35281.877220000002</v>
      </c>
      <c r="X15" s="139">
        <v>165057.83121999999</v>
      </c>
      <c r="Y15" s="143">
        <v>635022.897</v>
      </c>
      <c r="Z15" s="143">
        <v>962103.82997299999</v>
      </c>
      <c r="AA15" s="19">
        <v>57.729354272727271</v>
      </c>
      <c r="AB15" s="19">
        <v>87.463984542999995</v>
      </c>
      <c r="AC15" s="143">
        <v>-150699.834</v>
      </c>
      <c r="AD15" s="143">
        <v>483867.45606</v>
      </c>
      <c r="AE15" s="143">
        <v>-478236.37390000001</v>
      </c>
      <c r="AF15" s="143">
        <v>1113259.2699</v>
      </c>
      <c r="AG15" s="145">
        <v>228887.51199999999</v>
      </c>
      <c r="AH15" s="145">
        <v>264111.01536000002</v>
      </c>
      <c r="AI15" s="145">
        <v>248731.59174</v>
      </c>
      <c r="AJ15" s="20">
        <v>-15379.42362</v>
      </c>
      <c r="AK15" s="20">
        <v>244266.93562</v>
      </c>
      <c r="AL15" s="20">
        <v>863910.40800000005</v>
      </c>
      <c r="AM15" s="20">
        <v>1226214.8452999999</v>
      </c>
      <c r="AN15" s="20">
        <v>-155408.39129999999</v>
      </c>
      <c r="AO15" s="20">
        <v>732599.04781000002</v>
      </c>
      <c r="AP15" s="20">
        <v>-493615.79749999999</v>
      </c>
      <c r="AQ15" s="20">
        <v>1357526.2054999999</v>
      </c>
      <c r="AR15" s="20">
        <v>103925.1065900001</v>
      </c>
      <c r="AS15" s="20">
        <v>83286.666067142884</v>
      </c>
      <c r="AT15" s="20"/>
      <c r="AU15" s="20">
        <v>15043.778966999991</v>
      </c>
      <c r="AV15" s="20">
        <v>5238.1616597142875</v>
      </c>
      <c r="AW15" s="20"/>
      <c r="AX15" s="20">
        <v>32186.555380000005</v>
      </c>
      <c r="AY15" s="20">
        <v>34586.285872857152</v>
      </c>
      <c r="AZ15" s="20"/>
      <c r="BA15" s="20">
        <v>1113171.805915457</v>
      </c>
      <c r="BB15" s="20">
        <v>1057755.6237366006</v>
      </c>
      <c r="BC15" s="20"/>
      <c r="BD15" s="20">
        <v>-19844.079740000016</v>
      </c>
      <c r="BE15" s="20">
        <v>-18877.769499999991</v>
      </c>
      <c r="BF15" s="20"/>
      <c r="BG15" s="20">
        <v>131311.3602</v>
      </c>
      <c r="BH15" s="20">
        <v>104233.34508571432</v>
      </c>
      <c r="BI15" s="20"/>
      <c r="BJ15" s="20" t="s">
        <v>442</v>
      </c>
      <c r="BK15" s="20" t="s">
        <v>442</v>
      </c>
      <c r="BL15" s="20" t="s">
        <v>442</v>
      </c>
      <c r="BM15" s="20" t="s">
        <v>442</v>
      </c>
      <c r="BN15" s="20" t="s">
        <v>442</v>
      </c>
      <c r="BO15" s="20" t="s">
        <v>442</v>
      </c>
      <c r="BP15" s="9">
        <v>734151.30224999995</v>
      </c>
      <c r="BQ15" s="9">
        <v>95081.251883000004</v>
      </c>
      <c r="BR15" s="9">
        <v>132871.27583999999</v>
      </c>
      <c r="BS15" s="9">
        <v>87.463984542999995</v>
      </c>
      <c r="BT15" s="9">
        <v>264111.01536000002</v>
      </c>
      <c r="BU15" s="9">
        <v>1226214.8452999999</v>
      </c>
      <c r="BV15" s="9" t="s">
        <v>442</v>
      </c>
      <c r="BW15" s="9" t="s">
        <v>442</v>
      </c>
      <c r="BX15" s="9" t="s">
        <v>442</v>
      </c>
      <c r="BY15" s="9" t="s">
        <v>442</v>
      </c>
      <c r="BZ15" s="9" t="s">
        <v>442</v>
      </c>
      <c r="CA15" s="9" t="s">
        <v>442</v>
      </c>
      <c r="CB15" s="20">
        <v>2645501.3155999999</v>
      </c>
      <c r="CC15" s="20">
        <v>411492.21189999999</v>
      </c>
      <c r="CD15" s="20">
        <v>437218.68098</v>
      </c>
      <c r="CE15" s="20">
        <v>3494212.2085000002</v>
      </c>
      <c r="CF15" s="20">
        <v>419527.19653999998</v>
      </c>
      <c r="CG15" s="20">
        <v>3921298.3091000002</v>
      </c>
      <c r="CH15" s="20">
        <v>1</v>
      </c>
      <c r="CI15" s="20" t="e">
        <v>#N/A</v>
      </c>
      <c r="CJ15" s="20" t="e">
        <v>#N/A</v>
      </c>
      <c r="CK15" s="20" t="e">
        <v>#N/A</v>
      </c>
      <c r="CL15" s="20" t="e">
        <v>#N/A</v>
      </c>
      <c r="CM15" s="20" t="e">
        <v>#N/A</v>
      </c>
      <c r="CN15" s="20" t="e">
        <v>#N/A</v>
      </c>
      <c r="CO15" s="20">
        <v>436858.55200000003</v>
      </c>
      <c r="CP15" s="20">
        <v>68388.391000000003</v>
      </c>
      <c r="CQ15" s="20">
        <v>129775.954</v>
      </c>
      <c r="CR15" s="20">
        <v>57.729354272727271</v>
      </c>
      <c r="CS15" s="20">
        <v>228887.51199999999</v>
      </c>
      <c r="CT15" s="20">
        <v>863910.40800000005</v>
      </c>
      <c r="CU15" s="20" t="e">
        <v>#N/A</v>
      </c>
      <c r="CV15" s="20" t="e">
        <v>#N/A</v>
      </c>
      <c r="CW15" s="20" t="e">
        <v>#N/A</v>
      </c>
      <c r="CX15" s="20" t="e">
        <v>#N/A</v>
      </c>
      <c r="CY15" s="20" t="e">
        <v>#N/A</v>
      </c>
      <c r="CZ15" s="20" t="e">
        <v>#N/A</v>
      </c>
      <c r="DA15" s="20">
        <v>332933.44540999999</v>
      </c>
      <c r="DB15" s="20">
        <v>53344.612035999999</v>
      </c>
      <c r="DC15" s="20">
        <v>97589.398614000005</v>
      </c>
      <c r="DD15" s="20">
        <v>483867.45606</v>
      </c>
      <c r="DE15" s="20">
        <v>248731.59174</v>
      </c>
      <c r="DF15" s="20">
        <v>732599.04781000002</v>
      </c>
    </row>
    <row r="16" spans="1:110" x14ac:dyDescent="0.25">
      <c r="A16" s="9" t="s">
        <v>447</v>
      </c>
      <c r="B16" s="10">
        <v>43387</v>
      </c>
      <c r="C16" s="9">
        <v>6</v>
      </c>
      <c r="D16" s="9">
        <v>0</v>
      </c>
      <c r="E16" s="131">
        <v>12.640769231</v>
      </c>
      <c r="F16" s="131">
        <v>11.31</v>
      </c>
      <c r="G16" s="135">
        <v>631514.28500000003</v>
      </c>
      <c r="H16" s="135">
        <v>752355.35533000005</v>
      </c>
      <c r="I16" s="135">
        <v>-125722.30100000001</v>
      </c>
      <c r="J16" s="135">
        <v>575982.05891999998</v>
      </c>
      <c r="K16" s="135">
        <v>-176373.29639999999</v>
      </c>
      <c r="L16" s="135">
        <v>807887.58140999998</v>
      </c>
      <c r="M16" s="137">
        <v>81505.311000000002</v>
      </c>
      <c r="N16" s="137">
        <v>95061.270216000004</v>
      </c>
      <c r="O16" s="137">
        <v>-12967.04256</v>
      </c>
      <c r="P16" s="137">
        <v>77102.128788000002</v>
      </c>
      <c r="Q16" s="137">
        <v>-17959.14143</v>
      </c>
      <c r="R16" s="137">
        <v>99464.452428000004</v>
      </c>
      <c r="S16" s="139">
        <v>147993.326</v>
      </c>
      <c r="T16" s="139">
        <v>135969.73297000001</v>
      </c>
      <c r="U16" s="139">
        <v>-11474.022510000001</v>
      </c>
      <c r="V16" s="139">
        <v>120307.0981</v>
      </c>
      <c r="W16" s="139">
        <v>-15662.63487</v>
      </c>
      <c r="X16" s="139">
        <v>163655.96087000001</v>
      </c>
      <c r="Y16" s="143">
        <v>861012.92200000002</v>
      </c>
      <c r="Z16" s="143">
        <v>983386.35851600009</v>
      </c>
      <c r="AA16" s="19">
        <v>78.273902000000007</v>
      </c>
      <c r="AB16" s="19">
        <v>89.398759865090923</v>
      </c>
      <c r="AC16" s="143">
        <v>-150163.36610000001</v>
      </c>
      <c r="AD16" s="143">
        <v>773391.28581000003</v>
      </c>
      <c r="AE16" s="143">
        <v>-209995.07269999999</v>
      </c>
      <c r="AF16" s="143">
        <v>1071007.9927000001</v>
      </c>
      <c r="AG16" s="145">
        <v>249019.83499999999</v>
      </c>
      <c r="AH16" s="145">
        <v>262687.57981000002</v>
      </c>
      <c r="AI16" s="145">
        <v>256661.04193000001</v>
      </c>
      <c r="AJ16" s="20">
        <v>-6026.5378769999998</v>
      </c>
      <c r="AK16" s="20">
        <v>255046.37288000001</v>
      </c>
      <c r="AL16" s="20">
        <v>1110032.7549999999</v>
      </c>
      <c r="AM16" s="20">
        <v>1246073.9383</v>
      </c>
      <c r="AN16" s="20">
        <v>-154722.38099999999</v>
      </c>
      <c r="AO16" s="20">
        <v>1030052.3277</v>
      </c>
      <c r="AP16" s="20">
        <v>-216021.61060000001</v>
      </c>
      <c r="AQ16" s="20">
        <v>1326054.3655999999</v>
      </c>
      <c r="AR16" s="20">
        <v>55532.226079999935</v>
      </c>
      <c r="AS16" s="20">
        <v>82228.029774285736</v>
      </c>
      <c r="AT16" s="20"/>
      <c r="AU16" s="20">
        <v>4403.1822119999997</v>
      </c>
      <c r="AV16" s="20">
        <v>5825.9866551428586</v>
      </c>
      <c r="AW16" s="20"/>
      <c r="AX16" s="20">
        <v>27686.227899999998</v>
      </c>
      <c r="AY16" s="20">
        <v>34697.72258714286</v>
      </c>
      <c r="AZ16" s="20"/>
      <c r="BA16" s="20">
        <v>1070918.5939401349</v>
      </c>
      <c r="BB16" s="20">
        <v>1078386.1285636357</v>
      </c>
      <c r="BC16" s="20"/>
      <c r="BD16" s="20">
        <v>-7641.2069300000148</v>
      </c>
      <c r="BE16" s="20">
        <v>-16900.51211857142</v>
      </c>
      <c r="BF16" s="20"/>
      <c r="BG16" s="20">
        <v>79980.427299999865</v>
      </c>
      <c r="BH16" s="20">
        <v>105851.22731428573</v>
      </c>
      <c r="BI16" s="20"/>
      <c r="BJ16" s="20" t="s">
        <v>442</v>
      </c>
      <c r="BK16" s="20" t="s">
        <v>442</v>
      </c>
      <c r="BL16" s="20" t="s">
        <v>442</v>
      </c>
      <c r="BM16" s="20" t="s">
        <v>442</v>
      </c>
      <c r="BN16" s="20" t="s">
        <v>442</v>
      </c>
      <c r="BO16" s="20" t="s">
        <v>442</v>
      </c>
      <c r="BP16" s="9">
        <v>752355.35533000005</v>
      </c>
      <c r="BQ16" s="9">
        <v>95061.270216000004</v>
      </c>
      <c r="BR16" s="9">
        <v>135969.73297000001</v>
      </c>
      <c r="BS16" s="9">
        <v>89.398759865090923</v>
      </c>
      <c r="BT16" s="9">
        <v>262687.57981000002</v>
      </c>
      <c r="BU16" s="9">
        <v>1246073.9383</v>
      </c>
      <c r="BV16" s="9" t="s">
        <v>442</v>
      </c>
      <c r="BW16" s="9" t="s">
        <v>442</v>
      </c>
      <c r="BX16" s="9" t="s">
        <v>442</v>
      </c>
      <c r="BY16" s="9" t="s">
        <v>442</v>
      </c>
      <c r="BZ16" s="9" t="s">
        <v>442</v>
      </c>
      <c r="CA16" s="9" t="s">
        <v>442</v>
      </c>
      <c r="CB16" s="20">
        <v>2645501.3155999999</v>
      </c>
      <c r="CC16" s="20">
        <v>411492.21189999999</v>
      </c>
      <c r="CD16" s="20">
        <v>437218.68098</v>
      </c>
      <c r="CE16" s="20">
        <v>3494212.2085000002</v>
      </c>
      <c r="CF16" s="20">
        <v>419527.19653999998</v>
      </c>
      <c r="CG16" s="20">
        <v>3921298.3091000002</v>
      </c>
      <c r="CH16" s="20">
        <v>1</v>
      </c>
      <c r="CI16" s="20" t="e">
        <v>#N/A</v>
      </c>
      <c r="CJ16" s="20" t="e">
        <v>#N/A</v>
      </c>
      <c r="CK16" s="20" t="e">
        <v>#N/A</v>
      </c>
      <c r="CL16" s="20" t="e">
        <v>#N/A</v>
      </c>
      <c r="CM16" s="20" t="e">
        <v>#N/A</v>
      </c>
      <c r="CN16" s="20" t="e">
        <v>#N/A</v>
      </c>
      <c r="CO16" s="20">
        <v>631514.28500000003</v>
      </c>
      <c r="CP16" s="20">
        <v>81505.311000000002</v>
      </c>
      <c r="CQ16" s="20">
        <v>147993.326</v>
      </c>
      <c r="CR16" s="20">
        <v>78.273902000000007</v>
      </c>
      <c r="CS16" s="20">
        <v>249019.83499999999</v>
      </c>
      <c r="CT16" s="20">
        <v>1110032.7549999999</v>
      </c>
      <c r="CU16" s="20" t="e">
        <v>#N/A</v>
      </c>
      <c r="CV16" s="20" t="e">
        <v>#N/A</v>
      </c>
      <c r="CW16" s="20" t="e">
        <v>#N/A</v>
      </c>
      <c r="CX16" s="20" t="e">
        <v>#N/A</v>
      </c>
      <c r="CY16" s="20" t="e">
        <v>#N/A</v>
      </c>
      <c r="CZ16" s="20" t="e">
        <v>#N/A</v>
      </c>
      <c r="DA16" s="20">
        <v>575982.05891999998</v>
      </c>
      <c r="DB16" s="20">
        <v>77102.128788000002</v>
      </c>
      <c r="DC16" s="20">
        <v>120307.0981</v>
      </c>
      <c r="DD16" s="20">
        <v>773391.28581000003</v>
      </c>
      <c r="DE16" s="20">
        <v>256661.04193000001</v>
      </c>
      <c r="DF16" s="20">
        <v>1030052.3277</v>
      </c>
    </row>
    <row r="17" spans="1:110" x14ac:dyDescent="0.25">
      <c r="A17" s="9" t="s">
        <v>447</v>
      </c>
      <c r="B17" s="10">
        <v>43388</v>
      </c>
      <c r="C17" s="9">
        <v>0</v>
      </c>
      <c r="D17" s="9">
        <v>0</v>
      </c>
      <c r="E17" s="131">
        <v>11.595384615</v>
      </c>
      <c r="F17" s="131">
        <v>11.149230769000001</v>
      </c>
      <c r="G17" s="135">
        <v>793024.11399999994</v>
      </c>
      <c r="H17" s="135">
        <v>742992.33707999997</v>
      </c>
      <c r="I17" s="135">
        <v>-120861.48789999999</v>
      </c>
      <c r="J17" s="135">
        <v>677544.22580000001</v>
      </c>
      <c r="K17" s="135">
        <v>-65448.111279999997</v>
      </c>
      <c r="L17" s="135">
        <v>858472.22528000001</v>
      </c>
      <c r="M17" s="137">
        <v>128027.306</v>
      </c>
      <c r="N17" s="137">
        <v>133433.65031999999</v>
      </c>
      <c r="O17" s="137">
        <v>-17854.486840000001</v>
      </c>
      <c r="P17" s="137">
        <v>124009.84335</v>
      </c>
      <c r="Q17" s="137">
        <v>-9423.8069689999993</v>
      </c>
      <c r="R17" s="137">
        <v>137451.11296999999</v>
      </c>
      <c r="S17" s="139">
        <v>219192.31700000001</v>
      </c>
      <c r="T17" s="139">
        <v>187697.55952000001</v>
      </c>
      <c r="U17" s="139">
        <v>-15501.252909999999</v>
      </c>
      <c r="V17" s="139">
        <v>179883.38571</v>
      </c>
      <c r="W17" s="139">
        <v>-7814.1738050000004</v>
      </c>
      <c r="X17" s="139">
        <v>227006.4908</v>
      </c>
      <c r="Y17" s="143">
        <v>1140243.737</v>
      </c>
      <c r="Z17" s="143">
        <v>1064123.5469200001</v>
      </c>
      <c r="AA17" s="19">
        <v>103.65852154545455</v>
      </c>
      <c r="AB17" s="19">
        <v>96.738504265454552</v>
      </c>
      <c r="AC17" s="143">
        <v>-154217.22760000001</v>
      </c>
      <c r="AD17" s="143">
        <v>981437.45486000006</v>
      </c>
      <c r="AE17" s="143">
        <v>-82686.092050000007</v>
      </c>
      <c r="AF17" s="143">
        <v>1222929.8271000001</v>
      </c>
      <c r="AG17" s="145">
        <v>269773.97499999998</v>
      </c>
      <c r="AH17" s="145">
        <v>284089.09265000001</v>
      </c>
      <c r="AI17" s="145">
        <v>281778.13397000002</v>
      </c>
      <c r="AJ17" s="20">
        <v>-2310.9586789999998</v>
      </c>
      <c r="AK17" s="20">
        <v>272084.93368000002</v>
      </c>
      <c r="AL17" s="20">
        <v>1410017.71</v>
      </c>
      <c r="AM17" s="20">
        <v>1348212.6396000001</v>
      </c>
      <c r="AN17" s="20">
        <v>-159466.85829999999</v>
      </c>
      <c r="AO17" s="20">
        <v>1263215.5888</v>
      </c>
      <c r="AP17" s="20">
        <v>-84997.050730000003</v>
      </c>
      <c r="AQ17" s="20">
        <v>1495014.7607</v>
      </c>
      <c r="AR17" s="20">
        <v>115479.88820000004</v>
      </c>
      <c r="AS17" s="20">
        <v>86888.128300000026</v>
      </c>
      <c r="AT17" s="20"/>
      <c r="AU17" s="20">
        <v>4017.4626500000013</v>
      </c>
      <c r="AV17" s="20">
        <v>6525.8275165714294</v>
      </c>
      <c r="AW17" s="20"/>
      <c r="AX17" s="20">
        <v>39308.93127999999</v>
      </c>
      <c r="AY17" s="20">
        <v>35197.560837142861</v>
      </c>
      <c r="AZ17" s="20"/>
      <c r="BA17" s="20">
        <v>1222833.0885957347</v>
      </c>
      <c r="BB17" s="20">
        <v>1106459.5618138888</v>
      </c>
      <c r="BC17" s="20"/>
      <c r="BD17" s="20">
        <v>-12004.158969999989</v>
      </c>
      <c r="BE17" s="20">
        <v>-15804.192202857139</v>
      </c>
      <c r="BF17" s="20"/>
      <c r="BG17" s="20">
        <v>146802.12109999987</v>
      </c>
      <c r="BH17" s="20">
        <v>112807.32428571429</v>
      </c>
      <c r="BI17" s="20"/>
      <c r="BJ17" s="20">
        <v>742992.33707999997</v>
      </c>
      <c r="BK17" s="20">
        <v>133433.65031999999</v>
      </c>
      <c r="BL17" s="20">
        <v>187697.55952000001</v>
      </c>
      <c r="BM17" s="20">
        <v>96.738504265454552</v>
      </c>
      <c r="BN17" s="20">
        <v>284089.09265000001</v>
      </c>
      <c r="BO17" s="20">
        <v>1348212.6396000001</v>
      </c>
      <c r="BP17" s="9" t="s">
        <v>442</v>
      </c>
      <c r="BQ17" s="9" t="s">
        <v>442</v>
      </c>
      <c r="BR17" s="9" t="s">
        <v>442</v>
      </c>
      <c r="BS17" s="9" t="s">
        <v>442</v>
      </c>
      <c r="BT17" s="9" t="s">
        <v>442</v>
      </c>
      <c r="BU17" s="9" t="s">
        <v>442</v>
      </c>
      <c r="BV17" s="9" t="s">
        <v>442</v>
      </c>
      <c r="BW17" s="9" t="s">
        <v>442</v>
      </c>
      <c r="BX17" s="9" t="s">
        <v>442</v>
      </c>
      <c r="BY17" s="9" t="s">
        <v>442</v>
      </c>
      <c r="BZ17" s="9" t="s">
        <v>442</v>
      </c>
      <c r="CA17" s="9" t="s">
        <v>442</v>
      </c>
      <c r="CB17" s="20">
        <v>2645501.3155999999</v>
      </c>
      <c r="CC17" s="20">
        <v>411492.21189999999</v>
      </c>
      <c r="CD17" s="20">
        <v>437218.68098</v>
      </c>
      <c r="CE17" s="20">
        <v>3494212.2085000002</v>
      </c>
      <c r="CF17" s="20">
        <v>419527.19653999998</v>
      </c>
      <c r="CG17" s="20">
        <v>3921298.3091000002</v>
      </c>
      <c r="CH17" s="20">
        <v>0</v>
      </c>
      <c r="CI17" s="20">
        <v>793024.11399999994</v>
      </c>
      <c r="CJ17" s="20">
        <v>128027.306</v>
      </c>
      <c r="CK17" s="20">
        <v>219192.31700000001</v>
      </c>
      <c r="CL17" s="20">
        <v>103.65852154545455</v>
      </c>
      <c r="CM17" s="20">
        <v>269773.97499999998</v>
      </c>
      <c r="CN17" s="20">
        <v>1410017.71</v>
      </c>
      <c r="CO17" s="20" t="e">
        <v>#N/A</v>
      </c>
      <c r="CP17" s="20" t="e">
        <v>#N/A</v>
      </c>
      <c r="CQ17" s="20" t="e">
        <v>#N/A</v>
      </c>
      <c r="CR17" s="20" t="e">
        <v>#N/A</v>
      </c>
      <c r="CS17" s="20" t="e">
        <v>#N/A</v>
      </c>
      <c r="CT17" s="20" t="e">
        <v>#N/A</v>
      </c>
      <c r="CU17" s="20">
        <v>677544.22580000001</v>
      </c>
      <c r="CV17" s="20">
        <v>124009.84335</v>
      </c>
      <c r="CW17" s="20">
        <v>179883.38571</v>
      </c>
      <c r="CX17" s="20">
        <v>981437.45486000006</v>
      </c>
      <c r="CY17" s="20">
        <v>281778.13397000002</v>
      </c>
      <c r="CZ17" s="20">
        <v>1263215.5888</v>
      </c>
      <c r="DA17" s="20" t="e">
        <v>#N/A</v>
      </c>
      <c r="DB17" s="20" t="e">
        <v>#N/A</v>
      </c>
      <c r="DC17" s="20" t="e">
        <v>#N/A</v>
      </c>
      <c r="DD17" s="20" t="e">
        <v>#N/A</v>
      </c>
      <c r="DE17" s="20" t="e">
        <v>#N/A</v>
      </c>
      <c r="DF17" s="20" t="e">
        <v>#N/A</v>
      </c>
    </row>
    <row r="18" spans="1:110" x14ac:dyDescent="0.25">
      <c r="A18" s="9" t="s">
        <v>447</v>
      </c>
      <c r="B18" s="10">
        <v>43389</v>
      </c>
      <c r="C18" s="9">
        <v>1</v>
      </c>
      <c r="D18" s="9">
        <v>0</v>
      </c>
      <c r="E18" s="131">
        <v>12.241538461999999</v>
      </c>
      <c r="F18" s="131">
        <v>11.006153846</v>
      </c>
      <c r="G18" s="135">
        <v>622663.21699999995</v>
      </c>
      <c r="H18" s="135">
        <v>760435.63312999997</v>
      </c>
      <c r="I18" s="135">
        <v>-120854.58590000001</v>
      </c>
      <c r="J18" s="135">
        <v>600509.59834999999</v>
      </c>
      <c r="K18" s="135">
        <v>-159926.03479999999</v>
      </c>
      <c r="L18" s="135">
        <v>782589.25178000005</v>
      </c>
      <c r="M18" s="137">
        <v>104386.476</v>
      </c>
      <c r="N18" s="137">
        <v>136020.73048</v>
      </c>
      <c r="O18" s="137">
        <v>-17855.15497</v>
      </c>
      <c r="P18" s="137">
        <v>112712.33461000001</v>
      </c>
      <c r="Q18" s="137">
        <v>-23308.395860000001</v>
      </c>
      <c r="R18" s="137">
        <v>127694.87186</v>
      </c>
      <c r="S18" s="139">
        <v>200496.65100000001</v>
      </c>
      <c r="T18" s="139">
        <v>189971.96268</v>
      </c>
      <c r="U18" s="139">
        <v>-15503.929679999999</v>
      </c>
      <c r="V18" s="139">
        <v>170167.60036000001</v>
      </c>
      <c r="W18" s="139">
        <v>-19804.36232</v>
      </c>
      <c r="X18" s="139">
        <v>220301.01332</v>
      </c>
      <c r="Y18" s="143">
        <v>927546.34400000004</v>
      </c>
      <c r="Z18" s="143">
        <v>1086428.32629</v>
      </c>
      <c r="AA18" s="19">
        <v>84.322394909090917</v>
      </c>
      <c r="AB18" s="19">
        <v>98.766211480909092</v>
      </c>
      <c r="AC18" s="143">
        <v>-154213.67050000001</v>
      </c>
      <c r="AD18" s="143">
        <v>883389.53333000001</v>
      </c>
      <c r="AE18" s="143">
        <v>-203038.79300000001</v>
      </c>
      <c r="AF18" s="143">
        <v>1130585.139</v>
      </c>
      <c r="AG18" s="145">
        <v>251982.99799999999</v>
      </c>
      <c r="AH18" s="145">
        <v>284816.80069</v>
      </c>
      <c r="AI18" s="145">
        <v>278352.74599999998</v>
      </c>
      <c r="AJ18" s="20">
        <v>-6464.0546949999998</v>
      </c>
      <c r="AK18" s="20">
        <v>258447.05269000001</v>
      </c>
      <c r="AL18" s="20">
        <v>1179529.344</v>
      </c>
      <c r="AM18" s="20">
        <v>1371245.1270000001</v>
      </c>
      <c r="AN18" s="20">
        <v>-159463.17430000001</v>
      </c>
      <c r="AO18" s="20">
        <v>1161742.2793000001</v>
      </c>
      <c r="AP18" s="20">
        <v>-209502.84770000001</v>
      </c>
      <c r="AQ18" s="20">
        <v>1389032.1917000001</v>
      </c>
      <c r="AR18" s="20">
        <v>22153.618650000077</v>
      </c>
      <c r="AS18" s="20">
        <v>96731.367815714329</v>
      </c>
      <c r="AT18" s="20"/>
      <c r="AU18" s="20">
        <v>-8325.8586199999991</v>
      </c>
      <c r="AV18" s="20">
        <v>7908.5734498571446</v>
      </c>
      <c r="AW18" s="20"/>
      <c r="AX18" s="20">
        <v>30329.050640000001</v>
      </c>
      <c r="AY18" s="20">
        <v>36155.484172857148</v>
      </c>
      <c r="AZ18" s="20"/>
      <c r="BA18" s="20">
        <v>1130486.3727885191</v>
      </c>
      <c r="BB18" s="20">
        <v>1140998.3215827986</v>
      </c>
      <c r="BC18" s="20"/>
      <c r="BD18" s="20">
        <v>-26369.747999999992</v>
      </c>
      <c r="BE18" s="20">
        <v>-16830.689331428566</v>
      </c>
      <c r="BF18" s="20"/>
      <c r="BG18" s="20">
        <v>17787.064699999988</v>
      </c>
      <c r="BH18" s="20">
        <v>123964.73595714287</v>
      </c>
      <c r="BI18" s="20"/>
      <c r="BJ18" s="20">
        <v>760435.63312999997</v>
      </c>
      <c r="BK18" s="20">
        <v>136020.73048</v>
      </c>
      <c r="BL18" s="20">
        <v>189971.96268</v>
      </c>
      <c r="BM18" s="20">
        <v>98.766211480909092</v>
      </c>
      <c r="BN18" s="20">
        <v>284816.80069</v>
      </c>
      <c r="BO18" s="20">
        <v>1371245.1270000001</v>
      </c>
      <c r="BP18" s="9" t="s">
        <v>442</v>
      </c>
      <c r="BQ18" s="9" t="s">
        <v>442</v>
      </c>
      <c r="BR18" s="9" t="s">
        <v>442</v>
      </c>
      <c r="BS18" s="9" t="s">
        <v>442</v>
      </c>
      <c r="BT18" s="9" t="s">
        <v>442</v>
      </c>
      <c r="BU18" s="9" t="s">
        <v>442</v>
      </c>
      <c r="BV18" s="9" t="s">
        <v>442</v>
      </c>
      <c r="BW18" s="9" t="s">
        <v>442</v>
      </c>
      <c r="BX18" s="9" t="s">
        <v>442</v>
      </c>
      <c r="BY18" s="9" t="s">
        <v>442</v>
      </c>
      <c r="BZ18" s="9" t="s">
        <v>442</v>
      </c>
      <c r="CA18" s="9" t="s">
        <v>442</v>
      </c>
      <c r="CB18" s="20">
        <v>2645501.3155999999</v>
      </c>
      <c r="CC18" s="20">
        <v>411492.21189999999</v>
      </c>
      <c r="CD18" s="20">
        <v>437218.68098</v>
      </c>
      <c r="CE18" s="20">
        <v>3494212.2085000002</v>
      </c>
      <c r="CF18" s="20">
        <v>419527.19653999998</v>
      </c>
      <c r="CG18" s="20">
        <v>3921298.3091000002</v>
      </c>
      <c r="CH18" s="20">
        <v>0</v>
      </c>
      <c r="CI18" s="20">
        <v>622663.21699999995</v>
      </c>
      <c r="CJ18" s="20">
        <v>104386.476</v>
      </c>
      <c r="CK18" s="20">
        <v>200496.65100000001</v>
      </c>
      <c r="CL18" s="20">
        <v>84.322394909090917</v>
      </c>
      <c r="CM18" s="20">
        <v>251982.99799999999</v>
      </c>
      <c r="CN18" s="20">
        <v>1179529.344</v>
      </c>
      <c r="CO18" s="20" t="e">
        <v>#N/A</v>
      </c>
      <c r="CP18" s="20" t="e">
        <v>#N/A</v>
      </c>
      <c r="CQ18" s="20" t="e">
        <v>#N/A</v>
      </c>
      <c r="CR18" s="20" t="e">
        <v>#N/A</v>
      </c>
      <c r="CS18" s="20" t="e">
        <v>#N/A</v>
      </c>
      <c r="CT18" s="20" t="e">
        <v>#N/A</v>
      </c>
      <c r="CU18" s="20">
        <v>600509.59834999999</v>
      </c>
      <c r="CV18" s="20">
        <v>112712.33461000001</v>
      </c>
      <c r="CW18" s="20">
        <v>170167.60036000001</v>
      </c>
      <c r="CX18" s="20">
        <v>883389.53333000001</v>
      </c>
      <c r="CY18" s="20">
        <v>278352.74599999998</v>
      </c>
      <c r="CZ18" s="20">
        <v>1161742.2793000001</v>
      </c>
      <c r="DA18" s="20" t="e">
        <v>#N/A</v>
      </c>
      <c r="DB18" s="20" t="e">
        <v>#N/A</v>
      </c>
      <c r="DC18" s="20" t="e">
        <v>#N/A</v>
      </c>
      <c r="DD18" s="20" t="e">
        <v>#N/A</v>
      </c>
      <c r="DE18" s="20" t="e">
        <v>#N/A</v>
      </c>
      <c r="DF18" s="20" t="e">
        <v>#N/A</v>
      </c>
    </row>
    <row r="19" spans="1:110" x14ac:dyDescent="0.25">
      <c r="A19" s="9" t="s">
        <v>447</v>
      </c>
      <c r="B19" s="10">
        <v>43390</v>
      </c>
      <c r="C19" s="9">
        <v>2</v>
      </c>
      <c r="D19" s="9">
        <v>0</v>
      </c>
      <c r="E19" s="131">
        <v>11.905384614999999</v>
      </c>
      <c r="F19" s="131">
        <v>10.877692308</v>
      </c>
      <c r="G19" s="135">
        <v>596134.32700000005</v>
      </c>
      <c r="H19" s="135">
        <v>776169.42833999998</v>
      </c>
      <c r="I19" s="135">
        <v>-120847.6839</v>
      </c>
      <c r="J19" s="135">
        <v>641409.23004000005</v>
      </c>
      <c r="K19" s="135">
        <v>-134760.19829999999</v>
      </c>
      <c r="L19" s="135">
        <v>730894.52529999998</v>
      </c>
      <c r="M19" s="137">
        <v>98958.627999999997</v>
      </c>
      <c r="N19" s="137">
        <v>138353.79201</v>
      </c>
      <c r="O19" s="137">
        <v>-17855.823100000001</v>
      </c>
      <c r="P19" s="137">
        <v>118822.27282</v>
      </c>
      <c r="Q19" s="137">
        <v>-19531.519179999999</v>
      </c>
      <c r="R19" s="137">
        <v>118490.14718</v>
      </c>
      <c r="S19" s="139">
        <v>198782.77799999999</v>
      </c>
      <c r="T19" s="139">
        <v>192027.351</v>
      </c>
      <c r="U19" s="139">
        <v>-15506.606460000001</v>
      </c>
      <c r="V19" s="139">
        <v>175512.75803</v>
      </c>
      <c r="W19" s="139">
        <v>-16514.592970000002</v>
      </c>
      <c r="X19" s="139">
        <v>215297.37096999999</v>
      </c>
      <c r="Y19" s="143">
        <v>893875.73300000001</v>
      </c>
      <c r="Z19" s="143">
        <v>1106550.5713499999</v>
      </c>
      <c r="AA19" s="19">
        <v>81.261430272727267</v>
      </c>
      <c r="AB19" s="19">
        <v>100.59550648636362</v>
      </c>
      <c r="AC19" s="143">
        <v>-154210.1134</v>
      </c>
      <c r="AD19" s="143">
        <v>935744.26089000003</v>
      </c>
      <c r="AE19" s="143">
        <v>-170806.31049999999</v>
      </c>
      <c r="AF19" s="143">
        <v>1064682.0464999999</v>
      </c>
      <c r="AG19" s="145">
        <v>274264.78000000003</v>
      </c>
      <c r="AH19" s="145">
        <v>285468.55611</v>
      </c>
      <c r="AI19" s="145">
        <v>280236.56883</v>
      </c>
      <c r="AJ19" s="20">
        <v>-5231.9872759999998</v>
      </c>
      <c r="AK19" s="20">
        <v>279496.76727999997</v>
      </c>
      <c r="AL19" s="20">
        <v>1168140.5160000001</v>
      </c>
      <c r="AM19" s="20">
        <v>1392019.1274999999</v>
      </c>
      <c r="AN19" s="20">
        <v>-159459.4903</v>
      </c>
      <c r="AO19" s="20">
        <v>1215980.8296999999</v>
      </c>
      <c r="AP19" s="20">
        <v>-176038.2977</v>
      </c>
      <c r="AQ19" s="20">
        <v>1344178.8137000001</v>
      </c>
      <c r="AR19" s="20">
        <v>-45274.903040000005</v>
      </c>
      <c r="AS19" s="20">
        <v>85556.933138571461</v>
      </c>
      <c r="AT19" s="20"/>
      <c r="AU19" s="20">
        <v>-19863.644830000005</v>
      </c>
      <c r="AV19" s="20">
        <v>5340.0729798571429</v>
      </c>
      <c r="AW19" s="20"/>
      <c r="AX19" s="20">
        <v>23270.019969999994</v>
      </c>
      <c r="AY19" s="20">
        <v>34808.773767142855</v>
      </c>
      <c r="AZ19" s="20"/>
      <c r="BA19" s="20">
        <v>1064581.4509935137</v>
      </c>
      <c r="BB19" s="20">
        <v>1148291.0765913108</v>
      </c>
      <c r="BC19" s="20"/>
      <c r="BD19" s="20">
        <v>-5971.7888300000341</v>
      </c>
      <c r="BE19" s="20">
        <v>-14527.11298571429</v>
      </c>
      <c r="BF19" s="20"/>
      <c r="BG19" s="20">
        <v>-47840.313799999887</v>
      </c>
      <c r="BH19" s="20">
        <v>111178.66731428572</v>
      </c>
      <c r="BI19" s="20"/>
      <c r="BJ19" s="20">
        <v>776169.42833999998</v>
      </c>
      <c r="BK19" s="20">
        <v>138353.79201</v>
      </c>
      <c r="BL19" s="20">
        <v>192027.351</v>
      </c>
      <c r="BM19" s="20">
        <v>100.59550648636362</v>
      </c>
      <c r="BN19" s="20">
        <v>285468.55611</v>
      </c>
      <c r="BO19" s="20">
        <v>1392019.1274999999</v>
      </c>
      <c r="BP19" s="9" t="s">
        <v>442</v>
      </c>
      <c r="BQ19" s="9" t="s">
        <v>442</v>
      </c>
      <c r="BR19" s="9" t="s">
        <v>442</v>
      </c>
      <c r="BS19" s="9" t="s">
        <v>442</v>
      </c>
      <c r="BT19" s="9" t="s">
        <v>442</v>
      </c>
      <c r="BU19" s="9" t="s">
        <v>442</v>
      </c>
      <c r="BV19" s="9" t="s">
        <v>442</v>
      </c>
      <c r="BW19" s="9" t="s">
        <v>442</v>
      </c>
      <c r="BX19" s="9" t="s">
        <v>442</v>
      </c>
      <c r="BY19" s="9" t="s">
        <v>442</v>
      </c>
      <c r="BZ19" s="9" t="s">
        <v>442</v>
      </c>
      <c r="CA19" s="9" t="s">
        <v>442</v>
      </c>
      <c r="CB19" s="20">
        <v>2645501.3155999999</v>
      </c>
      <c r="CC19" s="20">
        <v>411492.21189999999</v>
      </c>
      <c r="CD19" s="20">
        <v>437218.68098</v>
      </c>
      <c r="CE19" s="20">
        <v>3494212.2085000002</v>
      </c>
      <c r="CF19" s="20">
        <v>419527.19653999998</v>
      </c>
      <c r="CG19" s="20">
        <v>3921298.3091000002</v>
      </c>
      <c r="CH19" s="20">
        <v>0</v>
      </c>
      <c r="CI19" s="20">
        <v>596134.32700000005</v>
      </c>
      <c r="CJ19" s="20">
        <v>98958.627999999997</v>
      </c>
      <c r="CK19" s="20">
        <v>198782.77799999999</v>
      </c>
      <c r="CL19" s="20">
        <v>81.261430272727267</v>
      </c>
      <c r="CM19" s="20">
        <v>274264.78000000003</v>
      </c>
      <c r="CN19" s="20">
        <v>1168140.5160000001</v>
      </c>
      <c r="CO19" s="20" t="e">
        <v>#N/A</v>
      </c>
      <c r="CP19" s="20" t="e">
        <v>#N/A</v>
      </c>
      <c r="CQ19" s="20" t="e">
        <v>#N/A</v>
      </c>
      <c r="CR19" s="20" t="e">
        <v>#N/A</v>
      </c>
      <c r="CS19" s="20" t="e">
        <v>#N/A</v>
      </c>
      <c r="CT19" s="20" t="e">
        <v>#N/A</v>
      </c>
      <c r="CU19" s="20">
        <v>641409.23004000005</v>
      </c>
      <c r="CV19" s="20">
        <v>118822.27282</v>
      </c>
      <c r="CW19" s="20">
        <v>175512.75803</v>
      </c>
      <c r="CX19" s="20">
        <v>935744.26089000003</v>
      </c>
      <c r="CY19" s="20">
        <v>280236.56883</v>
      </c>
      <c r="CZ19" s="20">
        <v>1215980.8296999999</v>
      </c>
      <c r="DA19" s="20" t="e">
        <v>#N/A</v>
      </c>
      <c r="DB19" s="20" t="e">
        <v>#N/A</v>
      </c>
      <c r="DC19" s="20" t="e">
        <v>#N/A</v>
      </c>
      <c r="DD19" s="20" t="e">
        <v>#N/A</v>
      </c>
      <c r="DE19" s="20" t="e">
        <v>#N/A</v>
      </c>
      <c r="DF19" s="20" t="e">
        <v>#N/A</v>
      </c>
    </row>
    <row r="20" spans="1:110" x14ac:dyDescent="0.25">
      <c r="A20" s="9" t="s">
        <v>447</v>
      </c>
      <c r="B20" s="10">
        <v>43391</v>
      </c>
      <c r="C20" s="9">
        <v>3</v>
      </c>
      <c r="D20" s="9">
        <v>0</v>
      </c>
      <c r="E20" s="131">
        <v>10.705384615</v>
      </c>
      <c r="F20" s="131">
        <v>10.756153846</v>
      </c>
      <c r="G20" s="135">
        <v>699408.32299999997</v>
      </c>
      <c r="H20" s="135">
        <v>790960.91173000005</v>
      </c>
      <c r="I20" s="135">
        <v>-120840.7818</v>
      </c>
      <c r="J20" s="135">
        <v>785665.23153999995</v>
      </c>
      <c r="K20" s="135">
        <v>-5295.68019</v>
      </c>
      <c r="L20" s="135">
        <v>704704.00318999996</v>
      </c>
      <c r="M20" s="137">
        <v>110060.321</v>
      </c>
      <c r="N20" s="137">
        <v>140544.60672000001</v>
      </c>
      <c r="O20" s="137">
        <v>-17856.491239999999</v>
      </c>
      <c r="P20" s="137">
        <v>140103.67678000001</v>
      </c>
      <c r="Q20" s="137">
        <v>-440.92993790000003</v>
      </c>
      <c r="R20" s="137">
        <v>110501.25094</v>
      </c>
      <c r="S20" s="139">
        <v>211870.978</v>
      </c>
      <c r="T20" s="139">
        <v>193958.97902999999</v>
      </c>
      <c r="U20" s="139">
        <v>-15509.283229999999</v>
      </c>
      <c r="V20" s="139">
        <v>193772.29978999999</v>
      </c>
      <c r="W20" s="139">
        <v>-186.67923740000001</v>
      </c>
      <c r="X20" s="139">
        <v>212057.65724</v>
      </c>
      <c r="Y20" s="143">
        <v>1021339.622</v>
      </c>
      <c r="Z20" s="143">
        <v>1125464.4974800001</v>
      </c>
      <c r="AA20" s="19">
        <v>92.849056545454545</v>
      </c>
      <c r="AB20" s="19">
        <v>102.31495431636365</v>
      </c>
      <c r="AC20" s="143">
        <v>-154206.5563</v>
      </c>
      <c r="AD20" s="143">
        <v>1119541.2080999999</v>
      </c>
      <c r="AE20" s="143">
        <v>-5923.2893649999996</v>
      </c>
      <c r="AF20" s="143">
        <v>1027262.9114</v>
      </c>
      <c r="AG20" s="145">
        <v>276351.19</v>
      </c>
      <c r="AH20" s="145">
        <v>286077.60897</v>
      </c>
      <c r="AI20" s="145">
        <v>286789.73577999999</v>
      </c>
      <c r="AJ20" s="20">
        <v>712.12680717000001</v>
      </c>
      <c r="AK20" s="20">
        <v>275639.06319000002</v>
      </c>
      <c r="AL20" s="20">
        <v>1297690.8119999999</v>
      </c>
      <c r="AM20" s="20">
        <v>1411542.1063999999</v>
      </c>
      <c r="AN20" s="20">
        <v>-159455.8063</v>
      </c>
      <c r="AO20" s="20">
        <v>1406330.9439000001</v>
      </c>
      <c r="AP20" s="20">
        <v>-5211.162558</v>
      </c>
      <c r="AQ20" s="20">
        <v>1302901.9746000001</v>
      </c>
      <c r="AR20" s="20">
        <v>-86256.908540000091</v>
      </c>
      <c r="AS20" s="20">
        <v>61780.212697142866</v>
      </c>
      <c r="AT20" s="20"/>
      <c r="AU20" s="20">
        <v>-30043.355780000013</v>
      </c>
      <c r="AV20" s="20">
        <v>212.83371699999927</v>
      </c>
      <c r="AW20" s="20"/>
      <c r="AX20" s="20">
        <v>18098.678210000013</v>
      </c>
      <c r="AY20" s="20">
        <v>32045.220448571428</v>
      </c>
      <c r="AZ20" s="20"/>
      <c r="BA20" s="20">
        <v>1027160.5964456836</v>
      </c>
      <c r="BB20" s="20">
        <v>1138888.574229667</v>
      </c>
      <c r="BC20" s="20"/>
      <c r="BD20" s="20">
        <v>-10438.545779999986</v>
      </c>
      <c r="BE20" s="20">
        <v>-13566.768347142863</v>
      </c>
      <c r="BF20" s="20"/>
      <c r="BG20" s="20">
        <v>-108640.13179999986</v>
      </c>
      <c r="BH20" s="20">
        <v>80471.498657142874</v>
      </c>
      <c r="BI20" s="20"/>
      <c r="BJ20" s="20">
        <v>790960.91173000005</v>
      </c>
      <c r="BK20" s="20">
        <v>140544.60672000001</v>
      </c>
      <c r="BL20" s="20">
        <v>193958.97902999999</v>
      </c>
      <c r="BM20" s="20">
        <v>102.31495431636365</v>
      </c>
      <c r="BN20" s="20">
        <v>286077.60897</v>
      </c>
      <c r="BO20" s="20">
        <v>1411542.1063999999</v>
      </c>
      <c r="BP20" s="9" t="s">
        <v>442</v>
      </c>
      <c r="BQ20" s="9" t="s">
        <v>442</v>
      </c>
      <c r="BR20" s="9" t="s">
        <v>442</v>
      </c>
      <c r="BS20" s="9" t="s">
        <v>442</v>
      </c>
      <c r="BT20" s="9" t="s">
        <v>442</v>
      </c>
      <c r="BU20" s="9" t="s">
        <v>442</v>
      </c>
      <c r="BV20" s="9" t="s">
        <v>442</v>
      </c>
      <c r="BW20" s="9" t="s">
        <v>442</v>
      </c>
      <c r="BX20" s="9" t="s">
        <v>442</v>
      </c>
      <c r="BY20" s="9" t="s">
        <v>442</v>
      </c>
      <c r="BZ20" s="9" t="s">
        <v>442</v>
      </c>
      <c r="CA20" s="9" t="s">
        <v>442</v>
      </c>
      <c r="CB20" s="20">
        <v>2645501.3155999999</v>
      </c>
      <c r="CC20" s="20">
        <v>411492.21189999999</v>
      </c>
      <c r="CD20" s="20">
        <v>437218.68098</v>
      </c>
      <c r="CE20" s="20">
        <v>3494212.2085000002</v>
      </c>
      <c r="CF20" s="20">
        <v>419527.19653999998</v>
      </c>
      <c r="CG20" s="20">
        <v>3921298.3091000002</v>
      </c>
      <c r="CH20" s="20">
        <v>0</v>
      </c>
      <c r="CI20" s="20">
        <v>699408.32299999997</v>
      </c>
      <c r="CJ20" s="20">
        <v>110060.321</v>
      </c>
      <c r="CK20" s="20">
        <v>211870.978</v>
      </c>
      <c r="CL20" s="20">
        <v>92.849056545454545</v>
      </c>
      <c r="CM20" s="20">
        <v>276351.19</v>
      </c>
      <c r="CN20" s="20">
        <v>1297690.8119999999</v>
      </c>
      <c r="CO20" s="20" t="e">
        <v>#N/A</v>
      </c>
      <c r="CP20" s="20" t="e">
        <v>#N/A</v>
      </c>
      <c r="CQ20" s="20" t="e">
        <v>#N/A</v>
      </c>
      <c r="CR20" s="20" t="e">
        <v>#N/A</v>
      </c>
      <c r="CS20" s="20" t="e">
        <v>#N/A</v>
      </c>
      <c r="CT20" s="20" t="e">
        <v>#N/A</v>
      </c>
      <c r="CU20" s="20">
        <v>785665.23153999995</v>
      </c>
      <c r="CV20" s="20">
        <v>140103.67678000001</v>
      </c>
      <c r="CW20" s="20">
        <v>193772.29978999999</v>
      </c>
      <c r="CX20" s="20">
        <v>1119541.2080999999</v>
      </c>
      <c r="CY20" s="20">
        <v>286789.73577999999</v>
      </c>
      <c r="CZ20" s="20">
        <v>1406330.9439000001</v>
      </c>
      <c r="DA20" s="20" t="e">
        <v>#N/A</v>
      </c>
      <c r="DB20" s="20" t="e">
        <v>#N/A</v>
      </c>
      <c r="DC20" s="20" t="e">
        <v>#N/A</v>
      </c>
      <c r="DD20" s="20" t="e">
        <v>#N/A</v>
      </c>
      <c r="DE20" s="20" t="e">
        <v>#N/A</v>
      </c>
      <c r="DF20" s="20" t="e">
        <v>#N/A</v>
      </c>
    </row>
    <row r="21" spans="1:110" x14ac:dyDescent="0.25">
      <c r="A21" s="9" t="s">
        <v>447</v>
      </c>
      <c r="B21" s="10">
        <v>43392</v>
      </c>
      <c r="C21" s="9">
        <v>4</v>
      </c>
      <c r="D21" s="9">
        <v>0</v>
      </c>
      <c r="E21" s="131">
        <v>10.276153846</v>
      </c>
      <c r="F21" s="131">
        <v>10.636923077000001</v>
      </c>
      <c r="G21" s="135">
        <v>797686.58799999999</v>
      </c>
      <c r="H21" s="135">
        <v>824423.94680000003</v>
      </c>
      <c r="I21" s="135">
        <v>-123679.04580000001</v>
      </c>
      <c r="J21" s="135">
        <v>864120.38818000001</v>
      </c>
      <c r="K21" s="135">
        <v>39696.441375000002</v>
      </c>
      <c r="L21" s="135">
        <v>757990.14662000001</v>
      </c>
      <c r="M21" s="137">
        <v>114794.37699999999</v>
      </c>
      <c r="N21" s="137">
        <v>136680.2175</v>
      </c>
      <c r="O21" s="137">
        <v>-17091.148679999998</v>
      </c>
      <c r="P21" s="137">
        <v>142236.54193000001</v>
      </c>
      <c r="Q21" s="137">
        <v>5556.3244323999998</v>
      </c>
      <c r="R21" s="137">
        <v>109238.05257</v>
      </c>
      <c r="S21" s="139">
        <v>202032.26699999999</v>
      </c>
      <c r="T21" s="139">
        <v>180407.91067000001</v>
      </c>
      <c r="U21" s="139">
        <v>-14330.656419999999</v>
      </c>
      <c r="V21" s="139">
        <v>185042.57870000001</v>
      </c>
      <c r="W21" s="139">
        <v>4634.6680354</v>
      </c>
      <c r="X21" s="139">
        <v>197397.59896</v>
      </c>
      <c r="Y21" s="143">
        <v>1114513.2319999998</v>
      </c>
      <c r="Z21" s="143">
        <v>1141512.07497</v>
      </c>
      <c r="AA21" s="19">
        <v>101.31938472727272</v>
      </c>
      <c r="AB21" s="19">
        <v>103.77382499727273</v>
      </c>
      <c r="AC21" s="143">
        <v>-155100.85089999999</v>
      </c>
      <c r="AD21" s="143">
        <v>1191399.5088</v>
      </c>
      <c r="AE21" s="143">
        <v>49887.433842999999</v>
      </c>
      <c r="AF21" s="143">
        <v>1064625.7971999999</v>
      </c>
      <c r="AG21" s="145">
        <v>269467.90500000003</v>
      </c>
      <c r="AH21" s="145">
        <v>279848.51725999999</v>
      </c>
      <c r="AI21" s="145">
        <v>282016.58912000002</v>
      </c>
      <c r="AJ21" s="20">
        <v>2168.0718606999999</v>
      </c>
      <c r="AK21" s="20">
        <v>267299.83314</v>
      </c>
      <c r="AL21" s="20">
        <v>1383981.1359999999</v>
      </c>
      <c r="AM21" s="20">
        <v>1421360.5922000001</v>
      </c>
      <c r="AN21" s="20">
        <v>-160168.36290000001</v>
      </c>
      <c r="AO21" s="20">
        <v>1473416.0978999999</v>
      </c>
      <c r="AP21" s="20">
        <v>52055.505704000003</v>
      </c>
      <c r="AQ21" s="20">
        <v>1331925.6303000001</v>
      </c>
      <c r="AR21" s="20">
        <v>-66433.80018000002</v>
      </c>
      <c r="AS21" s="20">
        <v>14160.746822857149</v>
      </c>
      <c r="AT21" s="20"/>
      <c r="AU21" s="20">
        <v>-27442.164929999999</v>
      </c>
      <c r="AV21" s="20">
        <v>-8887.228618714289</v>
      </c>
      <c r="AW21" s="20"/>
      <c r="AX21" s="20">
        <v>16989.688289999991</v>
      </c>
      <c r="AY21" s="20">
        <v>26838.450238571426</v>
      </c>
      <c r="AZ21" s="20"/>
      <c r="BA21" s="20">
        <v>1064522.0233750027</v>
      </c>
      <c r="BB21" s="20">
        <v>1099096.2760077207</v>
      </c>
      <c r="BC21" s="20"/>
      <c r="BD21" s="20">
        <v>-12548.684119999991</v>
      </c>
      <c r="BE21" s="20">
        <v>-13545.458910000003</v>
      </c>
      <c r="BF21" s="20"/>
      <c r="BG21" s="20">
        <v>-89434.961899999995</v>
      </c>
      <c r="BH21" s="20">
        <v>18566.509399999999</v>
      </c>
      <c r="BI21" s="20"/>
      <c r="BJ21" s="20">
        <v>824423.94680000003</v>
      </c>
      <c r="BK21" s="20">
        <v>136680.2175</v>
      </c>
      <c r="BL21" s="20">
        <v>180407.91067000001</v>
      </c>
      <c r="BM21" s="20">
        <v>103.77382499727273</v>
      </c>
      <c r="BN21" s="20">
        <v>279848.51725999999</v>
      </c>
      <c r="BO21" s="20">
        <v>1421360.5922000001</v>
      </c>
      <c r="BP21" s="9" t="s">
        <v>442</v>
      </c>
      <c r="BQ21" s="9" t="s">
        <v>442</v>
      </c>
      <c r="BR21" s="9" t="s">
        <v>442</v>
      </c>
      <c r="BS21" s="9" t="s">
        <v>442</v>
      </c>
      <c r="BT21" s="9" t="s">
        <v>442</v>
      </c>
      <c r="BU21" s="9" t="s">
        <v>442</v>
      </c>
      <c r="BV21" s="9" t="s">
        <v>442</v>
      </c>
      <c r="BW21" s="9" t="s">
        <v>442</v>
      </c>
      <c r="BX21" s="9" t="s">
        <v>442</v>
      </c>
      <c r="BY21" s="9" t="s">
        <v>442</v>
      </c>
      <c r="BZ21" s="9" t="s">
        <v>442</v>
      </c>
      <c r="CA21" s="9" t="s">
        <v>442</v>
      </c>
      <c r="CB21" s="20">
        <v>2645501.3155999999</v>
      </c>
      <c r="CC21" s="20">
        <v>411492.21189999999</v>
      </c>
      <c r="CD21" s="20">
        <v>437218.68098</v>
      </c>
      <c r="CE21" s="20">
        <v>3494212.2085000002</v>
      </c>
      <c r="CF21" s="20">
        <v>419527.19653999998</v>
      </c>
      <c r="CG21" s="20">
        <v>3921298.3091000002</v>
      </c>
      <c r="CH21" s="20">
        <v>1</v>
      </c>
      <c r="CI21" s="20" t="e">
        <v>#N/A</v>
      </c>
      <c r="CJ21" s="20" t="e">
        <v>#N/A</v>
      </c>
      <c r="CK21" s="20" t="e">
        <v>#N/A</v>
      </c>
      <c r="CL21" s="20" t="e">
        <v>#N/A</v>
      </c>
      <c r="CM21" s="20" t="e">
        <v>#N/A</v>
      </c>
      <c r="CN21" s="20" t="e">
        <v>#N/A</v>
      </c>
      <c r="CO21" s="20">
        <v>797686.58799999999</v>
      </c>
      <c r="CP21" s="20">
        <v>114794.37699999999</v>
      </c>
      <c r="CQ21" s="20">
        <v>202032.26699999999</v>
      </c>
      <c r="CR21" s="20">
        <v>101.31938472727272</v>
      </c>
      <c r="CS21" s="20">
        <v>269467.90500000003</v>
      </c>
      <c r="CT21" s="20">
        <v>1383981.1359999999</v>
      </c>
      <c r="CU21" s="20" t="e">
        <v>#N/A</v>
      </c>
      <c r="CV21" s="20" t="e">
        <v>#N/A</v>
      </c>
      <c r="CW21" s="20" t="e">
        <v>#N/A</v>
      </c>
      <c r="CX21" s="20" t="e">
        <v>#N/A</v>
      </c>
      <c r="CY21" s="20" t="e">
        <v>#N/A</v>
      </c>
      <c r="CZ21" s="20" t="e">
        <v>#N/A</v>
      </c>
      <c r="DA21" s="20">
        <v>864120.38818000001</v>
      </c>
      <c r="DB21" s="20">
        <v>142236.54193000001</v>
      </c>
      <c r="DC21" s="20">
        <v>185042.57870000001</v>
      </c>
      <c r="DD21" s="20">
        <v>1191399.5088</v>
      </c>
      <c r="DE21" s="20">
        <v>282016.58912000002</v>
      </c>
      <c r="DF21" s="20">
        <v>1473416.0978999999</v>
      </c>
    </row>
    <row r="22" spans="1:110" x14ac:dyDescent="0.25">
      <c r="A22" s="9" t="s">
        <v>447</v>
      </c>
      <c r="B22" s="10">
        <v>43393</v>
      </c>
      <c r="C22" s="9">
        <v>5</v>
      </c>
      <c r="D22" s="9">
        <v>0</v>
      </c>
      <c r="E22" s="131">
        <v>10.958461538</v>
      </c>
      <c r="F22" s="131">
        <v>10.553076923000001</v>
      </c>
      <c r="G22" s="135">
        <v>671611.19700000004</v>
      </c>
      <c r="H22" s="135">
        <v>850602.60131000006</v>
      </c>
      <c r="I22" s="135">
        <v>-126015.0373</v>
      </c>
      <c r="J22" s="135">
        <v>797584.17174000002</v>
      </c>
      <c r="K22" s="135">
        <v>-53018.42957</v>
      </c>
      <c r="L22" s="135">
        <v>724629.62656999996</v>
      </c>
      <c r="M22" s="137">
        <v>71792.466</v>
      </c>
      <c r="N22" s="137">
        <v>107375.18001</v>
      </c>
      <c r="O22" s="137">
        <v>-13259.85356</v>
      </c>
      <c r="P22" s="137">
        <v>101678.68021999999</v>
      </c>
      <c r="Q22" s="137">
        <v>-5696.4997839999996</v>
      </c>
      <c r="R22" s="137">
        <v>77488.965784</v>
      </c>
      <c r="S22" s="139">
        <v>144548.59</v>
      </c>
      <c r="T22" s="139">
        <v>143575.58033999999</v>
      </c>
      <c r="U22" s="139">
        <v>-11391.777459999999</v>
      </c>
      <c r="V22" s="139">
        <v>138456.94586000001</v>
      </c>
      <c r="W22" s="139">
        <v>-5118.6344849999996</v>
      </c>
      <c r="X22" s="139">
        <v>149667.22448</v>
      </c>
      <c r="Y22" s="143">
        <v>887952.25300000003</v>
      </c>
      <c r="Z22" s="143">
        <v>1101553.3616599999</v>
      </c>
      <c r="AA22" s="19">
        <v>80.722932090909097</v>
      </c>
      <c r="AB22" s="19">
        <v>100.14121469636363</v>
      </c>
      <c r="AC22" s="143">
        <v>-150666.66829999999</v>
      </c>
      <c r="AD22" s="143">
        <v>1037719.7977999999</v>
      </c>
      <c r="AE22" s="143">
        <v>-63833.563840000003</v>
      </c>
      <c r="AF22" s="143">
        <v>951785.81984000001</v>
      </c>
      <c r="AG22" s="145">
        <v>257413.198</v>
      </c>
      <c r="AH22" s="145">
        <v>268229.59937000001</v>
      </c>
      <c r="AI22" s="145">
        <v>266606.86147</v>
      </c>
      <c r="AJ22" s="20">
        <v>-1622.7378960000001</v>
      </c>
      <c r="AK22" s="20">
        <v>259035.93590000001</v>
      </c>
      <c r="AL22" s="20">
        <v>1145365.4539999999</v>
      </c>
      <c r="AM22" s="20">
        <v>1369782.9609999999</v>
      </c>
      <c r="AN22" s="20">
        <v>-155373.77559999999</v>
      </c>
      <c r="AO22" s="20">
        <v>1304326.6592999999</v>
      </c>
      <c r="AP22" s="20">
        <v>-65456.301740000003</v>
      </c>
      <c r="AQ22" s="20">
        <v>1210821.7557000001</v>
      </c>
      <c r="AR22" s="20">
        <v>-125972.97474000009</v>
      </c>
      <c r="AS22" s="20">
        <v>-18681.836224285737</v>
      </c>
      <c r="AT22" s="20"/>
      <c r="AU22" s="20">
        <v>-29886.214225999996</v>
      </c>
      <c r="AV22" s="20">
        <v>-15305.799074857145</v>
      </c>
      <c r="AW22" s="20"/>
      <c r="AX22" s="20">
        <v>6091.6441400000185</v>
      </c>
      <c r="AY22" s="20">
        <v>23110.605775714288</v>
      </c>
      <c r="AZ22" s="20"/>
      <c r="BA22" s="20">
        <v>951685.67862530367</v>
      </c>
      <c r="BB22" s="20">
        <v>1076026.8292519846</v>
      </c>
      <c r="BC22" s="20"/>
      <c r="BD22" s="20">
        <v>-9193.6634699999995</v>
      </c>
      <c r="BE22" s="20">
        <v>-12023.970871428572</v>
      </c>
      <c r="BF22" s="20"/>
      <c r="BG22" s="20">
        <v>-158961.2052999998</v>
      </c>
      <c r="BH22" s="20">
        <v>-22900.999957142831</v>
      </c>
      <c r="BI22" s="20"/>
      <c r="BJ22" s="20" t="s">
        <v>442</v>
      </c>
      <c r="BK22" s="20" t="s">
        <v>442</v>
      </c>
      <c r="BL22" s="20" t="s">
        <v>442</v>
      </c>
      <c r="BM22" s="20" t="s">
        <v>442</v>
      </c>
      <c r="BN22" s="20" t="s">
        <v>442</v>
      </c>
      <c r="BO22" s="20" t="s">
        <v>442</v>
      </c>
      <c r="BP22" s="9">
        <v>850602.60131000006</v>
      </c>
      <c r="BQ22" s="9">
        <v>107375.18001</v>
      </c>
      <c r="BR22" s="9">
        <v>143575.58033999999</v>
      </c>
      <c r="BS22" s="9">
        <v>100.14121469636363</v>
      </c>
      <c r="BT22" s="9">
        <v>268229.59937000001</v>
      </c>
      <c r="BU22" s="9">
        <v>1369782.9609999999</v>
      </c>
      <c r="BV22" s="9" t="s">
        <v>442</v>
      </c>
      <c r="BW22" s="9" t="s">
        <v>442</v>
      </c>
      <c r="BX22" s="9" t="s">
        <v>442</v>
      </c>
      <c r="BY22" s="9" t="s">
        <v>442</v>
      </c>
      <c r="BZ22" s="9" t="s">
        <v>442</v>
      </c>
      <c r="CA22" s="9" t="s">
        <v>442</v>
      </c>
      <c r="CB22" s="20">
        <v>2645501.3155999999</v>
      </c>
      <c r="CC22" s="20">
        <v>411492.21189999999</v>
      </c>
      <c r="CD22" s="20">
        <v>437218.68098</v>
      </c>
      <c r="CE22" s="20">
        <v>3494212.2085000002</v>
      </c>
      <c r="CF22" s="20">
        <v>419527.19653999998</v>
      </c>
      <c r="CG22" s="20">
        <v>3921298.3091000002</v>
      </c>
      <c r="CH22" s="20">
        <v>1</v>
      </c>
      <c r="CI22" s="20" t="e">
        <v>#N/A</v>
      </c>
      <c r="CJ22" s="20" t="e">
        <v>#N/A</v>
      </c>
      <c r="CK22" s="20" t="e">
        <v>#N/A</v>
      </c>
      <c r="CL22" s="20" t="e">
        <v>#N/A</v>
      </c>
      <c r="CM22" s="20" t="e">
        <v>#N/A</v>
      </c>
      <c r="CN22" s="20" t="e">
        <v>#N/A</v>
      </c>
      <c r="CO22" s="20">
        <v>671611.19700000004</v>
      </c>
      <c r="CP22" s="20">
        <v>71792.466</v>
      </c>
      <c r="CQ22" s="20">
        <v>144548.59</v>
      </c>
      <c r="CR22" s="20">
        <v>80.722932090909097</v>
      </c>
      <c r="CS22" s="20">
        <v>257413.198</v>
      </c>
      <c r="CT22" s="20">
        <v>1145365.4539999999</v>
      </c>
      <c r="CU22" s="20" t="e">
        <v>#N/A</v>
      </c>
      <c r="CV22" s="20" t="e">
        <v>#N/A</v>
      </c>
      <c r="CW22" s="20" t="e">
        <v>#N/A</v>
      </c>
      <c r="CX22" s="20" t="e">
        <v>#N/A</v>
      </c>
      <c r="CY22" s="20" t="e">
        <v>#N/A</v>
      </c>
      <c r="CZ22" s="20" t="e">
        <v>#N/A</v>
      </c>
      <c r="DA22" s="20">
        <v>797584.17174000002</v>
      </c>
      <c r="DB22" s="20">
        <v>101678.68021999999</v>
      </c>
      <c r="DC22" s="20">
        <v>138456.94586000001</v>
      </c>
      <c r="DD22" s="20">
        <v>1037719.7977999999</v>
      </c>
      <c r="DE22" s="20">
        <v>266606.86147</v>
      </c>
      <c r="DF22" s="20">
        <v>1304326.6592999999</v>
      </c>
    </row>
    <row r="23" spans="1:110" x14ac:dyDescent="0.25">
      <c r="A23" s="9" t="s">
        <v>447</v>
      </c>
      <c r="B23" s="10">
        <v>43394</v>
      </c>
      <c r="C23" s="9">
        <v>6</v>
      </c>
      <c r="D23" s="9">
        <v>0</v>
      </c>
      <c r="E23" s="131">
        <v>11.177692307999999</v>
      </c>
      <c r="F23" s="131">
        <v>10.450769231000001</v>
      </c>
      <c r="G23" s="135">
        <v>615624.96900000004</v>
      </c>
      <c r="H23" s="135">
        <v>861181.64092000003</v>
      </c>
      <c r="I23" s="135">
        <v>-125672.0448</v>
      </c>
      <c r="J23" s="135">
        <v>764480.10965999996</v>
      </c>
      <c r="K23" s="135">
        <v>-96701.53125</v>
      </c>
      <c r="L23" s="135">
        <v>712326.50025000004</v>
      </c>
      <c r="M23" s="137">
        <v>66366.866999999998</v>
      </c>
      <c r="N23" s="137">
        <v>106337.58861999999</v>
      </c>
      <c r="O23" s="137">
        <v>-12970.43577</v>
      </c>
      <c r="P23" s="137">
        <v>96348.981599000006</v>
      </c>
      <c r="Q23" s="137">
        <v>-9988.6070189999991</v>
      </c>
      <c r="R23" s="137">
        <v>76355.474019000001</v>
      </c>
      <c r="S23" s="139">
        <v>143419.40900000001</v>
      </c>
      <c r="T23" s="139">
        <v>146098.33347000001</v>
      </c>
      <c r="U23" s="139">
        <v>-11487.892739999999</v>
      </c>
      <c r="V23" s="139">
        <v>137183.10188999999</v>
      </c>
      <c r="W23" s="139">
        <v>-8915.2315789999993</v>
      </c>
      <c r="X23" s="139">
        <v>152334.64058000001</v>
      </c>
      <c r="Y23" s="143">
        <v>825411.245</v>
      </c>
      <c r="Z23" s="143">
        <v>1113617.5630099999</v>
      </c>
      <c r="AA23" s="19">
        <v>75.037385909090915</v>
      </c>
      <c r="AB23" s="19">
        <v>101.23796027363636</v>
      </c>
      <c r="AC23" s="143">
        <v>-150130.37330000001</v>
      </c>
      <c r="AD23" s="143">
        <v>998012.19314999995</v>
      </c>
      <c r="AE23" s="143">
        <v>-115605.36990000001</v>
      </c>
      <c r="AF23" s="143">
        <v>941016.61485000001</v>
      </c>
      <c r="AG23" s="145">
        <v>230894.459</v>
      </c>
      <c r="AH23" s="145">
        <v>266394.83889000001</v>
      </c>
      <c r="AI23" s="145">
        <v>263453.45296000002</v>
      </c>
      <c r="AJ23" s="20">
        <v>-2941.385925</v>
      </c>
      <c r="AK23" s="20">
        <v>233835.84492</v>
      </c>
      <c r="AL23" s="20">
        <v>1056305.7039999999</v>
      </c>
      <c r="AM23" s="20">
        <v>1380012.4018999999</v>
      </c>
      <c r="AN23" s="20">
        <v>-154687.9474</v>
      </c>
      <c r="AO23" s="20">
        <v>1261465.6461</v>
      </c>
      <c r="AP23" s="20">
        <v>-118546.7558</v>
      </c>
      <c r="AQ23" s="20">
        <v>1174852.4598000001</v>
      </c>
      <c r="AR23" s="20">
        <v>-148855.14066999999</v>
      </c>
      <c r="AS23" s="20">
        <v>-47880.031474285723</v>
      </c>
      <c r="AT23" s="20"/>
      <c r="AU23" s="20">
        <v>-29982.114600999994</v>
      </c>
      <c r="AV23" s="20">
        <v>-20217.984333857145</v>
      </c>
      <c r="AW23" s="20"/>
      <c r="AX23" s="20">
        <v>6236.3071099999943</v>
      </c>
      <c r="AY23" s="20">
        <v>20046.331377142858</v>
      </c>
      <c r="AZ23" s="20"/>
      <c r="BA23" s="20">
        <v>940915.37688972638</v>
      </c>
      <c r="BB23" s="20">
        <v>1057454.9411019261</v>
      </c>
      <c r="BC23" s="20"/>
      <c r="BD23" s="20">
        <v>-32558.99397000001</v>
      </c>
      <c r="BE23" s="20">
        <v>-15583.654734285714</v>
      </c>
      <c r="BF23" s="20"/>
      <c r="BG23" s="20">
        <v>-205159.94209999987</v>
      </c>
      <c r="BH23" s="20">
        <v>-63635.338442857079</v>
      </c>
      <c r="BI23" s="20"/>
      <c r="BJ23" s="20" t="s">
        <v>442</v>
      </c>
      <c r="BK23" s="20" t="s">
        <v>442</v>
      </c>
      <c r="BL23" s="20" t="s">
        <v>442</v>
      </c>
      <c r="BM23" s="20" t="s">
        <v>442</v>
      </c>
      <c r="BN23" s="20" t="s">
        <v>442</v>
      </c>
      <c r="BO23" s="20" t="s">
        <v>442</v>
      </c>
      <c r="BP23" s="9">
        <v>861181.64092000003</v>
      </c>
      <c r="BQ23" s="9">
        <v>106337.58861999999</v>
      </c>
      <c r="BR23" s="9">
        <v>146098.33347000001</v>
      </c>
      <c r="BS23" s="9">
        <v>101.23796027363636</v>
      </c>
      <c r="BT23" s="9">
        <v>266394.83889000001</v>
      </c>
      <c r="BU23" s="9">
        <v>1380012.4018999999</v>
      </c>
      <c r="BV23" s="9" t="s">
        <v>442</v>
      </c>
      <c r="BW23" s="9" t="s">
        <v>442</v>
      </c>
      <c r="BX23" s="9" t="s">
        <v>442</v>
      </c>
      <c r="BY23" s="9" t="s">
        <v>442</v>
      </c>
      <c r="BZ23" s="9" t="s">
        <v>442</v>
      </c>
      <c r="CA23" s="9" t="s">
        <v>442</v>
      </c>
      <c r="CB23" s="20">
        <v>2645501.3155999999</v>
      </c>
      <c r="CC23" s="20">
        <v>411492.21189999999</v>
      </c>
      <c r="CD23" s="20">
        <v>437218.68098</v>
      </c>
      <c r="CE23" s="20">
        <v>3494212.2085000002</v>
      </c>
      <c r="CF23" s="20">
        <v>419527.19653999998</v>
      </c>
      <c r="CG23" s="20">
        <v>3921298.3091000002</v>
      </c>
      <c r="CH23" s="20">
        <v>1</v>
      </c>
      <c r="CI23" s="20" t="e">
        <v>#N/A</v>
      </c>
      <c r="CJ23" s="20" t="e">
        <v>#N/A</v>
      </c>
      <c r="CK23" s="20" t="e">
        <v>#N/A</v>
      </c>
      <c r="CL23" s="20" t="e">
        <v>#N/A</v>
      </c>
      <c r="CM23" s="20" t="e">
        <v>#N/A</v>
      </c>
      <c r="CN23" s="20" t="e">
        <v>#N/A</v>
      </c>
      <c r="CO23" s="20">
        <v>615624.96900000004</v>
      </c>
      <c r="CP23" s="20">
        <v>66366.866999999998</v>
      </c>
      <c r="CQ23" s="20">
        <v>143419.40900000001</v>
      </c>
      <c r="CR23" s="20">
        <v>75.037385909090915</v>
      </c>
      <c r="CS23" s="20">
        <v>230894.459</v>
      </c>
      <c r="CT23" s="20">
        <v>1056305.7039999999</v>
      </c>
      <c r="CU23" s="20" t="e">
        <v>#N/A</v>
      </c>
      <c r="CV23" s="20" t="e">
        <v>#N/A</v>
      </c>
      <c r="CW23" s="20" t="e">
        <v>#N/A</v>
      </c>
      <c r="CX23" s="20" t="e">
        <v>#N/A</v>
      </c>
      <c r="CY23" s="20" t="e">
        <v>#N/A</v>
      </c>
      <c r="CZ23" s="20" t="e">
        <v>#N/A</v>
      </c>
      <c r="DA23" s="20">
        <v>764480.10965999996</v>
      </c>
      <c r="DB23" s="20">
        <v>96348.981599000006</v>
      </c>
      <c r="DC23" s="20">
        <v>137183.10188999999</v>
      </c>
      <c r="DD23" s="20">
        <v>998012.19314999995</v>
      </c>
      <c r="DE23" s="20">
        <v>263453.45296000002</v>
      </c>
      <c r="DF23" s="20">
        <v>1261465.6461</v>
      </c>
    </row>
    <row r="24" spans="1:110" x14ac:dyDescent="0.25">
      <c r="A24" s="9" t="s">
        <v>447</v>
      </c>
      <c r="B24" s="10">
        <v>43395</v>
      </c>
      <c r="C24" s="9">
        <v>0</v>
      </c>
      <c r="D24" s="9">
        <v>0</v>
      </c>
      <c r="E24" s="131">
        <v>10.116923076999999</v>
      </c>
      <c r="F24" s="131">
        <v>10.328461538000001</v>
      </c>
      <c r="G24" s="135">
        <v>782579.09199999995</v>
      </c>
      <c r="H24" s="135">
        <v>842843.17168999999</v>
      </c>
      <c r="I24" s="135">
        <v>-120813.1738</v>
      </c>
      <c r="J24" s="135">
        <v>868345.43420000002</v>
      </c>
      <c r="K24" s="135">
        <v>25502.262506999999</v>
      </c>
      <c r="L24" s="135">
        <v>757076.82949000003</v>
      </c>
      <c r="M24" s="137">
        <v>120276.577</v>
      </c>
      <c r="N24" s="137">
        <v>148247.86882999999</v>
      </c>
      <c r="O24" s="137">
        <v>-17859.163759999999</v>
      </c>
      <c r="P24" s="137">
        <v>152014.57066999999</v>
      </c>
      <c r="Q24" s="137">
        <v>3766.7018460999998</v>
      </c>
      <c r="R24" s="137">
        <v>116509.87515000001</v>
      </c>
      <c r="S24" s="139">
        <v>220930.84599999999</v>
      </c>
      <c r="T24" s="139">
        <v>200746.97992000001</v>
      </c>
      <c r="U24" s="139">
        <v>-15519.990330000001</v>
      </c>
      <c r="V24" s="139">
        <v>203826.60514</v>
      </c>
      <c r="W24" s="139">
        <v>3079.6252149000002</v>
      </c>
      <c r="X24" s="139">
        <v>217851.22078999999</v>
      </c>
      <c r="Y24" s="143">
        <v>1123786.5149999999</v>
      </c>
      <c r="Z24" s="143">
        <v>1191838.0204400001</v>
      </c>
      <c r="AA24" s="19">
        <v>102.16241045454545</v>
      </c>
      <c r="AB24" s="19">
        <v>108.34891094909092</v>
      </c>
      <c r="AC24" s="143">
        <v>-154192.3279</v>
      </c>
      <c r="AD24" s="143">
        <v>1224186.6100000001</v>
      </c>
      <c r="AE24" s="143">
        <v>32348.589567999999</v>
      </c>
      <c r="AF24" s="143">
        <v>1091437.9224</v>
      </c>
      <c r="AG24" s="145">
        <v>280343.95400000003</v>
      </c>
      <c r="AH24" s="145">
        <v>288223.22096000001</v>
      </c>
      <c r="AI24" s="145">
        <v>289325.53804000001</v>
      </c>
      <c r="AJ24" s="20">
        <v>1102.3170782</v>
      </c>
      <c r="AK24" s="20">
        <v>279241.63692000002</v>
      </c>
      <c r="AL24" s="20">
        <v>1404130.466</v>
      </c>
      <c r="AM24" s="20">
        <v>1480061.2413999999</v>
      </c>
      <c r="AN24" s="20">
        <v>-159441.0704</v>
      </c>
      <c r="AO24" s="20">
        <v>1513512.1481000001</v>
      </c>
      <c r="AP24" s="20">
        <v>33450.906646000003</v>
      </c>
      <c r="AQ24" s="20">
        <v>1370679.5593999999</v>
      </c>
      <c r="AR24" s="20">
        <v>-85766.342199999955</v>
      </c>
      <c r="AS24" s="20">
        <v>-76629.492960000018</v>
      </c>
      <c r="AT24" s="20"/>
      <c r="AU24" s="20">
        <v>-31737.993679999985</v>
      </c>
      <c r="AV24" s="20">
        <v>-25325.906666714287</v>
      </c>
      <c r="AW24" s="20"/>
      <c r="AX24" s="20">
        <v>17104.24086999998</v>
      </c>
      <c r="AY24" s="20">
        <v>16874.232747142854</v>
      </c>
      <c r="AZ24" s="20"/>
      <c r="BA24" s="20">
        <v>1091329.5734890508</v>
      </c>
      <c r="BB24" s="20">
        <v>1038668.7246581143</v>
      </c>
      <c r="BC24" s="20"/>
      <c r="BD24" s="20">
        <v>-8981.584039999987</v>
      </c>
      <c r="BE24" s="20">
        <v>-15151.858315714286</v>
      </c>
      <c r="BF24" s="20"/>
      <c r="BG24" s="20">
        <v>-109381.68200000003</v>
      </c>
      <c r="BH24" s="20">
        <v>-100233.02459999992</v>
      </c>
      <c r="BI24" s="20"/>
      <c r="BJ24" s="20">
        <v>842843.17168999999</v>
      </c>
      <c r="BK24" s="20">
        <v>148247.86882999999</v>
      </c>
      <c r="BL24" s="20">
        <v>200746.97992000001</v>
      </c>
      <c r="BM24" s="20">
        <v>108.34891094909092</v>
      </c>
      <c r="BN24" s="20">
        <v>288223.22096000001</v>
      </c>
      <c r="BO24" s="20">
        <v>1480061.2413999999</v>
      </c>
      <c r="BP24" s="9" t="s">
        <v>442</v>
      </c>
      <c r="BQ24" s="9" t="s">
        <v>442</v>
      </c>
      <c r="BR24" s="9" t="s">
        <v>442</v>
      </c>
      <c r="BS24" s="9" t="s">
        <v>442</v>
      </c>
      <c r="BT24" s="9" t="s">
        <v>442</v>
      </c>
      <c r="BU24" s="9" t="s">
        <v>442</v>
      </c>
      <c r="BV24" s="9" t="s">
        <v>442</v>
      </c>
      <c r="BW24" s="9" t="s">
        <v>442</v>
      </c>
      <c r="BX24" s="9" t="s">
        <v>442</v>
      </c>
      <c r="BY24" s="9" t="s">
        <v>442</v>
      </c>
      <c r="BZ24" s="9" t="s">
        <v>442</v>
      </c>
      <c r="CA24" s="9" t="s">
        <v>442</v>
      </c>
      <c r="CB24" s="20">
        <v>2645501.3155999999</v>
      </c>
      <c r="CC24" s="20">
        <v>411492.21189999999</v>
      </c>
      <c r="CD24" s="20">
        <v>437218.68098</v>
      </c>
      <c r="CE24" s="20">
        <v>3494212.2085000002</v>
      </c>
      <c r="CF24" s="20">
        <v>419527.19653999998</v>
      </c>
      <c r="CG24" s="20">
        <v>3921298.3091000002</v>
      </c>
      <c r="CH24" s="20">
        <v>0</v>
      </c>
      <c r="CI24" s="20">
        <v>782579.09199999995</v>
      </c>
      <c r="CJ24" s="20">
        <v>120276.577</v>
      </c>
      <c r="CK24" s="20">
        <v>220930.84599999999</v>
      </c>
      <c r="CL24" s="20">
        <v>102.16241045454545</v>
      </c>
      <c r="CM24" s="20">
        <v>280343.95400000003</v>
      </c>
      <c r="CN24" s="20">
        <v>1404130.466</v>
      </c>
      <c r="CO24" s="20" t="e">
        <v>#N/A</v>
      </c>
      <c r="CP24" s="20" t="e">
        <v>#N/A</v>
      </c>
      <c r="CQ24" s="20" t="e">
        <v>#N/A</v>
      </c>
      <c r="CR24" s="20" t="e">
        <v>#N/A</v>
      </c>
      <c r="CS24" s="20" t="e">
        <v>#N/A</v>
      </c>
      <c r="CT24" s="20" t="e">
        <v>#N/A</v>
      </c>
      <c r="CU24" s="20">
        <v>868345.43420000002</v>
      </c>
      <c r="CV24" s="20">
        <v>152014.57066999999</v>
      </c>
      <c r="CW24" s="20">
        <v>203826.60514</v>
      </c>
      <c r="CX24" s="20">
        <v>1224186.6100000001</v>
      </c>
      <c r="CY24" s="20">
        <v>289325.53804000001</v>
      </c>
      <c r="CZ24" s="20">
        <v>1513512.1481000001</v>
      </c>
      <c r="DA24" s="20" t="e">
        <v>#N/A</v>
      </c>
      <c r="DB24" s="20" t="e">
        <v>#N/A</v>
      </c>
      <c r="DC24" s="20" t="e">
        <v>#N/A</v>
      </c>
      <c r="DD24" s="20" t="e">
        <v>#N/A</v>
      </c>
      <c r="DE24" s="20" t="e">
        <v>#N/A</v>
      </c>
      <c r="DF24" s="20" t="e">
        <v>#N/A</v>
      </c>
    </row>
    <row r="25" spans="1:110" x14ac:dyDescent="0.25">
      <c r="A25" s="9" t="s">
        <v>447</v>
      </c>
      <c r="B25" s="10">
        <v>43396</v>
      </c>
      <c r="C25" s="9">
        <v>1</v>
      </c>
      <c r="D25" s="9">
        <v>0</v>
      </c>
      <c r="E25" s="131">
        <v>10.536923077000001</v>
      </c>
      <c r="F25" s="131">
        <v>10.231538462</v>
      </c>
      <c r="G25" s="135">
        <v>877449.10199999996</v>
      </c>
      <c r="H25" s="135">
        <v>854511.50474999996</v>
      </c>
      <c r="I25" s="135">
        <v>-120806.2718</v>
      </c>
      <c r="J25" s="135">
        <v>816919.97553000005</v>
      </c>
      <c r="K25" s="135">
        <v>-37591.529219999997</v>
      </c>
      <c r="L25" s="135">
        <v>915040.63121999998</v>
      </c>
      <c r="M25" s="137">
        <v>136627.37599999999</v>
      </c>
      <c r="N25" s="137">
        <v>149982.74898999999</v>
      </c>
      <c r="O25" s="137">
        <v>-17859.831890000001</v>
      </c>
      <c r="P25" s="137">
        <v>144431.84359</v>
      </c>
      <c r="Q25" s="137">
        <v>-5550.9053979999999</v>
      </c>
      <c r="R25" s="137">
        <v>142178.28140000001</v>
      </c>
      <c r="S25" s="139">
        <v>229191.91699999999</v>
      </c>
      <c r="T25" s="139">
        <v>202275.17507999999</v>
      </c>
      <c r="U25" s="139">
        <v>-15522.667100000001</v>
      </c>
      <c r="V25" s="139">
        <v>197212.03940000001</v>
      </c>
      <c r="W25" s="139">
        <v>-5063.1356820000001</v>
      </c>
      <c r="X25" s="139">
        <v>234255.05267999999</v>
      </c>
      <c r="Y25" s="143">
        <v>1243268.3949999998</v>
      </c>
      <c r="Z25" s="143">
        <v>1206769.42882</v>
      </c>
      <c r="AA25" s="19">
        <v>113.02439954545453</v>
      </c>
      <c r="AB25" s="19">
        <v>109.70631171090909</v>
      </c>
      <c r="AC25" s="143">
        <v>-154188.7708</v>
      </c>
      <c r="AD25" s="143">
        <v>1158563.8585000001</v>
      </c>
      <c r="AE25" s="143">
        <v>-48205.570299999999</v>
      </c>
      <c r="AF25" s="143">
        <v>1291473.9643000001</v>
      </c>
      <c r="AG25" s="145">
        <v>252857.42300000001</v>
      </c>
      <c r="AH25" s="145">
        <v>288709.42407000001</v>
      </c>
      <c r="AI25" s="145">
        <v>287003.20598000003</v>
      </c>
      <c r="AJ25" s="20">
        <v>-1706.218085</v>
      </c>
      <c r="AK25" s="20">
        <v>254563.64108</v>
      </c>
      <c r="AL25" s="20">
        <v>1496125.817</v>
      </c>
      <c r="AM25" s="20">
        <v>1495478.8529000001</v>
      </c>
      <c r="AN25" s="20">
        <v>-159437.38639999999</v>
      </c>
      <c r="AO25" s="20">
        <v>1445567.0645000001</v>
      </c>
      <c r="AP25" s="20">
        <v>-49911.788390000002</v>
      </c>
      <c r="AQ25" s="20">
        <v>1546037.6054</v>
      </c>
      <c r="AR25" s="20">
        <v>60529.126470000017</v>
      </c>
      <c r="AS25" s="20">
        <v>-71147.277557142879</v>
      </c>
      <c r="AT25" s="20"/>
      <c r="AU25" s="20">
        <v>-7804.4675899999856</v>
      </c>
      <c r="AV25" s="20">
        <v>-25251.422233857138</v>
      </c>
      <c r="AW25" s="20"/>
      <c r="AX25" s="20">
        <v>31979.877600000007</v>
      </c>
      <c r="AY25" s="20">
        <v>17110.065169999998</v>
      </c>
      <c r="AZ25" s="20"/>
      <c r="BA25" s="20">
        <v>1291364.2579882892</v>
      </c>
      <c r="BB25" s="20">
        <v>1061651.2796866528</v>
      </c>
      <c r="BC25" s="20"/>
      <c r="BD25" s="20">
        <v>-34145.782990000007</v>
      </c>
      <c r="BE25" s="20">
        <v>-16262.720457142859</v>
      </c>
      <c r="BF25" s="20"/>
      <c r="BG25" s="20">
        <v>50558.752499999944</v>
      </c>
      <c r="BH25" s="20">
        <v>-95551.354914285635</v>
      </c>
      <c r="BI25" s="20"/>
      <c r="BJ25" s="20">
        <v>854511.50474999996</v>
      </c>
      <c r="BK25" s="20">
        <v>149982.74898999999</v>
      </c>
      <c r="BL25" s="20">
        <v>202275.17507999999</v>
      </c>
      <c r="BM25" s="20">
        <v>109.70631171090909</v>
      </c>
      <c r="BN25" s="20">
        <v>288709.42407000001</v>
      </c>
      <c r="BO25" s="20">
        <v>1495478.8529000001</v>
      </c>
      <c r="BP25" s="9" t="s">
        <v>442</v>
      </c>
      <c r="BQ25" s="9" t="s">
        <v>442</v>
      </c>
      <c r="BR25" s="9" t="s">
        <v>442</v>
      </c>
      <c r="BS25" s="9" t="s">
        <v>442</v>
      </c>
      <c r="BT25" s="9" t="s">
        <v>442</v>
      </c>
      <c r="BU25" s="9" t="s">
        <v>442</v>
      </c>
      <c r="BV25" s="9" t="s">
        <v>442</v>
      </c>
      <c r="BW25" s="9" t="s">
        <v>442</v>
      </c>
      <c r="BX25" s="9" t="s">
        <v>442</v>
      </c>
      <c r="BY25" s="9" t="s">
        <v>442</v>
      </c>
      <c r="BZ25" s="9" t="s">
        <v>442</v>
      </c>
      <c r="CA25" s="9" t="s">
        <v>442</v>
      </c>
      <c r="CB25" s="20">
        <v>2645501.3155999999</v>
      </c>
      <c r="CC25" s="20">
        <v>411492.21189999999</v>
      </c>
      <c r="CD25" s="20">
        <v>437218.68098</v>
      </c>
      <c r="CE25" s="20">
        <v>3494212.2085000002</v>
      </c>
      <c r="CF25" s="20">
        <v>419527.19653999998</v>
      </c>
      <c r="CG25" s="20">
        <v>3921298.3091000002</v>
      </c>
      <c r="CH25" s="20">
        <v>0</v>
      </c>
      <c r="CI25" s="20">
        <v>877449.10199999996</v>
      </c>
      <c r="CJ25" s="20">
        <v>136627.37599999999</v>
      </c>
      <c r="CK25" s="20">
        <v>229191.91699999999</v>
      </c>
      <c r="CL25" s="20">
        <v>113.02439954545453</v>
      </c>
      <c r="CM25" s="20">
        <v>252857.42300000001</v>
      </c>
      <c r="CN25" s="20">
        <v>1496125.817</v>
      </c>
      <c r="CO25" s="20" t="e">
        <v>#N/A</v>
      </c>
      <c r="CP25" s="20" t="e">
        <v>#N/A</v>
      </c>
      <c r="CQ25" s="20" t="e">
        <v>#N/A</v>
      </c>
      <c r="CR25" s="20" t="e">
        <v>#N/A</v>
      </c>
      <c r="CS25" s="20" t="e">
        <v>#N/A</v>
      </c>
      <c r="CT25" s="20" t="e">
        <v>#N/A</v>
      </c>
      <c r="CU25" s="20">
        <v>816919.97553000005</v>
      </c>
      <c r="CV25" s="20">
        <v>144431.84359</v>
      </c>
      <c r="CW25" s="20">
        <v>197212.03940000001</v>
      </c>
      <c r="CX25" s="20">
        <v>1158563.8585000001</v>
      </c>
      <c r="CY25" s="20">
        <v>287003.20598000003</v>
      </c>
      <c r="CZ25" s="20">
        <v>1445567.0645000001</v>
      </c>
      <c r="DA25" s="20" t="e">
        <v>#N/A</v>
      </c>
      <c r="DB25" s="20" t="e">
        <v>#N/A</v>
      </c>
      <c r="DC25" s="20" t="e">
        <v>#N/A</v>
      </c>
      <c r="DD25" s="20" t="e">
        <v>#N/A</v>
      </c>
      <c r="DE25" s="20" t="e">
        <v>#N/A</v>
      </c>
      <c r="DF25" s="20" t="e">
        <v>#N/A</v>
      </c>
    </row>
    <row r="26" spans="1:110" x14ac:dyDescent="0.25">
      <c r="A26" s="9" t="s">
        <v>447</v>
      </c>
      <c r="B26" s="10">
        <v>43397</v>
      </c>
      <c r="C26" s="9">
        <v>2</v>
      </c>
      <c r="D26" s="9">
        <v>0</v>
      </c>
      <c r="E26" s="131">
        <v>10.587692307999999</v>
      </c>
      <c r="F26" s="131">
        <v>10.133846154</v>
      </c>
      <c r="G26" s="135">
        <v>697170.71799999999</v>
      </c>
      <c r="H26" s="135">
        <v>866226.89792000002</v>
      </c>
      <c r="I26" s="135">
        <v>-120799.3697</v>
      </c>
      <c r="J26" s="135">
        <v>804502.87841999996</v>
      </c>
      <c r="K26" s="135">
        <v>-61724.019500000002</v>
      </c>
      <c r="L26" s="135">
        <v>758894.73750000005</v>
      </c>
      <c r="M26" s="137">
        <v>109109.95</v>
      </c>
      <c r="N26" s="137">
        <v>151722.62346</v>
      </c>
      <c r="O26" s="137">
        <v>-17860.500029999999</v>
      </c>
      <c r="P26" s="137">
        <v>142610.86217000001</v>
      </c>
      <c r="Q26" s="137">
        <v>-9111.7612819999995</v>
      </c>
      <c r="R26" s="137">
        <v>118221.71128</v>
      </c>
      <c r="S26" s="139">
        <v>211001.726</v>
      </c>
      <c r="T26" s="139">
        <v>203809.98136000001</v>
      </c>
      <c r="U26" s="139">
        <v>-15525.343870000001</v>
      </c>
      <c r="V26" s="139">
        <v>195701.42191</v>
      </c>
      <c r="W26" s="139">
        <v>-8108.5594469999996</v>
      </c>
      <c r="X26" s="139">
        <v>219110.28545</v>
      </c>
      <c r="Y26" s="143">
        <v>1017282.394</v>
      </c>
      <c r="Z26" s="143">
        <v>1221759.5027400001</v>
      </c>
      <c r="AA26" s="19">
        <v>92.480217636363633</v>
      </c>
      <c r="AB26" s="19">
        <v>111.06904570363638</v>
      </c>
      <c r="AC26" s="143">
        <v>-154185.21359999999</v>
      </c>
      <c r="AD26" s="143">
        <v>1142815.1625000001</v>
      </c>
      <c r="AE26" s="143">
        <v>-78944.340230000002</v>
      </c>
      <c r="AF26" s="143">
        <v>1096226.7352</v>
      </c>
      <c r="AG26" s="145">
        <v>270855.83399999997</v>
      </c>
      <c r="AH26" s="145">
        <v>289195.97317999997</v>
      </c>
      <c r="AI26" s="145">
        <v>286749.33116</v>
      </c>
      <c r="AJ26" s="20">
        <v>-2446.6420199999998</v>
      </c>
      <c r="AK26" s="20">
        <v>273302.47602</v>
      </c>
      <c r="AL26" s="20">
        <v>1288138.2290000001</v>
      </c>
      <c r="AM26" s="20">
        <v>1510955.4759</v>
      </c>
      <c r="AN26" s="20">
        <v>-159433.70250000001</v>
      </c>
      <c r="AO26" s="20">
        <v>1429564.4937</v>
      </c>
      <c r="AP26" s="20">
        <v>-81390.982250000001</v>
      </c>
      <c r="AQ26" s="20">
        <v>1369529.2112</v>
      </c>
      <c r="AR26" s="20">
        <v>-107332.16041999997</v>
      </c>
      <c r="AS26" s="20">
        <v>-80012.600040000019</v>
      </c>
      <c r="AT26" s="20"/>
      <c r="AU26" s="20">
        <v>-33500.912179999999</v>
      </c>
      <c r="AV26" s="20">
        <v>-27199.603283857137</v>
      </c>
      <c r="AW26" s="20"/>
      <c r="AX26" s="20">
        <v>15300.304089999991</v>
      </c>
      <c r="AY26" s="20">
        <v>15971.534329999999</v>
      </c>
      <c r="AZ26" s="20"/>
      <c r="BA26" s="20">
        <v>1096115.6661542964</v>
      </c>
      <c r="BB26" s="20">
        <v>1066156.1675667646</v>
      </c>
      <c r="BC26" s="20"/>
      <c r="BD26" s="20">
        <v>-15893.49715999997</v>
      </c>
      <c r="BE26" s="20">
        <v>-17680.107361428563</v>
      </c>
      <c r="BF26" s="20"/>
      <c r="BG26" s="20">
        <v>-141426.26469999994</v>
      </c>
      <c r="BH26" s="20">
        <v>-108920.7764714285</v>
      </c>
      <c r="BI26" s="20"/>
      <c r="BJ26" s="20">
        <v>866226.89792000002</v>
      </c>
      <c r="BK26" s="20">
        <v>151722.62346</v>
      </c>
      <c r="BL26" s="20">
        <v>203809.98136000001</v>
      </c>
      <c r="BM26" s="20">
        <v>111.06904570363638</v>
      </c>
      <c r="BN26" s="20">
        <v>289195.97317999997</v>
      </c>
      <c r="BO26" s="20">
        <v>1510955.4759</v>
      </c>
      <c r="BP26" s="9" t="s">
        <v>442</v>
      </c>
      <c r="BQ26" s="9" t="s">
        <v>442</v>
      </c>
      <c r="BR26" s="9" t="s">
        <v>442</v>
      </c>
      <c r="BS26" s="9" t="s">
        <v>442</v>
      </c>
      <c r="BT26" s="9" t="s">
        <v>442</v>
      </c>
      <c r="BU26" s="9" t="s">
        <v>442</v>
      </c>
      <c r="BV26" s="9" t="s">
        <v>442</v>
      </c>
      <c r="BW26" s="9" t="s">
        <v>442</v>
      </c>
      <c r="BX26" s="9" t="s">
        <v>442</v>
      </c>
      <c r="BY26" s="9" t="s">
        <v>442</v>
      </c>
      <c r="BZ26" s="9" t="s">
        <v>442</v>
      </c>
      <c r="CA26" s="9" t="s">
        <v>442</v>
      </c>
      <c r="CB26" s="20">
        <v>2645501.3155999999</v>
      </c>
      <c r="CC26" s="20">
        <v>411492.21189999999</v>
      </c>
      <c r="CD26" s="20">
        <v>437218.68098</v>
      </c>
      <c r="CE26" s="20">
        <v>3494212.2085000002</v>
      </c>
      <c r="CF26" s="20">
        <v>419527.19653999998</v>
      </c>
      <c r="CG26" s="20">
        <v>3921298.3091000002</v>
      </c>
      <c r="CH26" s="20">
        <v>0</v>
      </c>
      <c r="CI26" s="20">
        <v>697170.71799999999</v>
      </c>
      <c r="CJ26" s="20">
        <v>109109.95</v>
      </c>
      <c r="CK26" s="20">
        <v>211001.726</v>
      </c>
      <c r="CL26" s="20">
        <v>92.480217636363633</v>
      </c>
      <c r="CM26" s="20">
        <v>270855.83399999997</v>
      </c>
      <c r="CN26" s="20">
        <v>1288138.2290000001</v>
      </c>
      <c r="CO26" s="20" t="e">
        <v>#N/A</v>
      </c>
      <c r="CP26" s="20" t="e">
        <v>#N/A</v>
      </c>
      <c r="CQ26" s="20" t="e">
        <v>#N/A</v>
      </c>
      <c r="CR26" s="20" t="e">
        <v>#N/A</v>
      </c>
      <c r="CS26" s="20" t="e">
        <v>#N/A</v>
      </c>
      <c r="CT26" s="20" t="e">
        <v>#N/A</v>
      </c>
      <c r="CU26" s="20">
        <v>804502.87841999996</v>
      </c>
      <c r="CV26" s="20">
        <v>142610.86217000001</v>
      </c>
      <c r="CW26" s="20">
        <v>195701.42191</v>
      </c>
      <c r="CX26" s="20">
        <v>1142815.1625000001</v>
      </c>
      <c r="CY26" s="20">
        <v>286749.33116</v>
      </c>
      <c r="CZ26" s="20">
        <v>1429564.4937</v>
      </c>
      <c r="DA26" s="20" t="e">
        <v>#N/A</v>
      </c>
      <c r="DB26" s="20" t="e">
        <v>#N/A</v>
      </c>
      <c r="DC26" s="20" t="e">
        <v>#N/A</v>
      </c>
      <c r="DD26" s="20" t="e">
        <v>#N/A</v>
      </c>
      <c r="DE26" s="20" t="e">
        <v>#N/A</v>
      </c>
      <c r="DF26" s="20" t="e">
        <v>#N/A</v>
      </c>
    </row>
    <row r="27" spans="1:110" x14ac:dyDescent="0.25">
      <c r="A27" s="9" t="s">
        <v>447</v>
      </c>
      <c r="B27" s="10">
        <v>43398</v>
      </c>
      <c r="C27" s="9">
        <v>3</v>
      </c>
      <c r="D27" s="9">
        <v>0</v>
      </c>
      <c r="E27" s="131">
        <v>10.074615385</v>
      </c>
      <c r="F27" s="131">
        <v>9.9976923076999995</v>
      </c>
      <c r="G27" s="135">
        <v>825858.51100000006</v>
      </c>
      <c r="H27" s="135">
        <v>882543.66754000005</v>
      </c>
      <c r="I27" s="135">
        <v>-120792.46769999999</v>
      </c>
      <c r="J27" s="135">
        <v>871239.78322999994</v>
      </c>
      <c r="K27" s="135">
        <v>-11303.884309999999</v>
      </c>
      <c r="L27" s="135">
        <v>837162.39531000005</v>
      </c>
      <c r="M27" s="137">
        <v>126856.015</v>
      </c>
      <c r="N27" s="137">
        <v>154147.98113</v>
      </c>
      <c r="O27" s="137">
        <v>-17861.168160000001</v>
      </c>
      <c r="P27" s="137">
        <v>152454.79889999999</v>
      </c>
      <c r="Q27" s="137">
        <v>-1693.182235</v>
      </c>
      <c r="R27" s="137">
        <v>128549.19723999999</v>
      </c>
      <c r="S27" s="139">
        <v>224955.59400000001</v>
      </c>
      <c r="T27" s="139">
        <v>205936.15715000001</v>
      </c>
      <c r="U27" s="139">
        <v>-15528.02065</v>
      </c>
      <c r="V27" s="139">
        <v>204198.75117</v>
      </c>
      <c r="W27" s="139">
        <v>-1737.40598</v>
      </c>
      <c r="X27" s="139">
        <v>226692.99997999999</v>
      </c>
      <c r="Y27" s="143">
        <v>1177670.1200000001</v>
      </c>
      <c r="Z27" s="143">
        <v>1242627.8058200001</v>
      </c>
      <c r="AA27" s="19">
        <v>107.06092000000001</v>
      </c>
      <c r="AB27" s="19">
        <v>112.96616416545456</v>
      </c>
      <c r="AC27" s="143">
        <v>-154181.65650000001</v>
      </c>
      <c r="AD27" s="143">
        <v>1227893.3333000001</v>
      </c>
      <c r="AE27" s="143">
        <v>-14734.472519999999</v>
      </c>
      <c r="AF27" s="143">
        <v>1192404.5915000001</v>
      </c>
      <c r="AG27" s="145">
        <v>276135.14600000001</v>
      </c>
      <c r="AH27" s="145">
        <v>289889.74005999998</v>
      </c>
      <c r="AI27" s="145">
        <v>289207.94686000003</v>
      </c>
      <c r="AJ27" s="20">
        <v>-681.79320489999998</v>
      </c>
      <c r="AK27" s="20">
        <v>276816.93920000002</v>
      </c>
      <c r="AL27" s="20">
        <v>1453805.2649999999</v>
      </c>
      <c r="AM27" s="20">
        <v>1532517.5459</v>
      </c>
      <c r="AN27" s="20">
        <v>-159430.01850000001</v>
      </c>
      <c r="AO27" s="20">
        <v>1517101.2801999999</v>
      </c>
      <c r="AP27" s="20">
        <v>-15416.265729999999</v>
      </c>
      <c r="AQ27" s="20">
        <v>1469221.5307</v>
      </c>
      <c r="AR27" s="20">
        <v>-45381.272230000002</v>
      </c>
      <c r="AS27" s="20">
        <v>-74173.223424285723</v>
      </c>
      <c r="AT27" s="20"/>
      <c r="AU27" s="20">
        <v>-25598.783890000006</v>
      </c>
      <c r="AV27" s="20">
        <v>-26564.66444242857</v>
      </c>
      <c r="AW27" s="20"/>
      <c r="AX27" s="20">
        <v>20756.84282999998</v>
      </c>
      <c r="AY27" s="20">
        <v>16351.272132857137</v>
      </c>
      <c r="AZ27" s="20"/>
      <c r="BA27" s="20">
        <v>1192291.6253358347</v>
      </c>
      <c r="BB27" s="20">
        <v>1089746.314551072</v>
      </c>
      <c r="BC27" s="20"/>
      <c r="BD27" s="20">
        <v>-13072.800859999959</v>
      </c>
      <c r="BE27" s="20">
        <v>-18056.429515714273</v>
      </c>
      <c r="BF27" s="20"/>
      <c r="BG27" s="20">
        <v>-63296.015200000023</v>
      </c>
      <c r="BH27" s="20">
        <v>-102443.04552857138</v>
      </c>
      <c r="BI27" s="20"/>
      <c r="BJ27" s="20">
        <v>882543.66754000005</v>
      </c>
      <c r="BK27" s="20">
        <v>154147.98113</v>
      </c>
      <c r="BL27" s="20">
        <v>205936.15715000001</v>
      </c>
      <c r="BM27" s="20">
        <v>112.96616416545456</v>
      </c>
      <c r="BN27" s="20">
        <v>289889.74005999998</v>
      </c>
      <c r="BO27" s="20">
        <v>1532517.5459</v>
      </c>
      <c r="BP27" s="9" t="s">
        <v>442</v>
      </c>
      <c r="BQ27" s="9" t="s">
        <v>442</v>
      </c>
      <c r="BR27" s="9" t="s">
        <v>442</v>
      </c>
      <c r="BS27" s="9" t="s">
        <v>442</v>
      </c>
      <c r="BT27" s="9" t="s">
        <v>442</v>
      </c>
      <c r="BU27" s="9" t="s">
        <v>442</v>
      </c>
      <c r="BV27" s="9" t="s">
        <v>442</v>
      </c>
      <c r="BW27" s="9" t="s">
        <v>442</v>
      </c>
      <c r="BX27" s="9" t="s">
        <v>442</v>
      </c>
      <c r="BY27" s="9" t="s">
        <v>442</v>
      </c>
      <c r="BZ27" s="9" t="s">
        <v>442</v>
      </c>
      <c r="CA27" s="9" t="s">
        <v>442</v>
      </c>
      <c r="CB27" s="20">
        <v>2645501.3155999999</v>
      </c>
      <c r="CC27" s="20">
        <v>411492.21189999999</v>
      </c>
      <c r="CD27" s="20">
        <v>437218.68098</v>
      </c>
      <c r="CE27" s="20">
        <v>3494212.2085000002</v>
      </c>
      <c r="CF27" s="20">
        <v>419527.19653999998</v>
      </c>
      <c r="CG27" s="20">
        <v>3921298.3091000002</v>
      </c>
      <c r="CH27" s="20">
        <v>0</v>
      </c>
      <c r="CI27" s="20">
        <v>825858.51100000006</v>
      </c>
      <c r="CJ27" s="20">
        <v>126856.015</v>
      </c>
      <c r="CK27" s="20">
        <v>224955.59400000001</v>
      </c>
      <c r="CL27" s="20">
        <v>107.06092000000001</v>
      </c>
      <c r="CM27" s="20">
        <v>276135.14600000001</v>
      </c>
      <c r="CN27" s="20">
        <v>1453805.2649999999</v>
      </c>
      <c r="CO27" s="20" t="e">
        <v>#N/A</v>
      </c>
      <c r="CP27" s="20" t="e">
        <v>#N/A</v>
      </c>
      <c r="CQ27" s="20" t="e">
        <v>#N/A</v>
      </c>
      <c r="CR27" s="20" t="e">
        <v>#N/A</v>
      </c>
      <c r="CS27" s="20" t="e">
        <v>#N/A</v>
      </c>
      <c r="CT27" s="20" t="e">
        <v>#N/A</v>
      </c>
      <c r="CU27" s="20">
        <v>871239.78322999994</v>
      </c>
      <c r="CV27" s="20">
        <v>152454.79889999999</v>
      </c>
      <c r="CW27" s="20">
        <v>204198.75117</v>
      </c>
      <c r="CX27" s="20">
        <v>1227893.3333000001</v>
      </c>
      <c r="CY27" s="20">
        <v>289207.94686000003</v>
      </c>
      <c r="CZ27" s="20">
        <v>1517101.2801999999</v>
      </c>
      <c r="DA27" s="20" t="e">
        <v>#N/A</v>
      </c>
      <c r="DB27" s="20" t="e">
        <v>#N/A</v>
      </c>
      <c r="DC27" s="20" t="e">
        <v>#N/A</v>
      </c>
      <c r="DD27" s="20" t="e">
        <v>#N/A</v>
      </c>
      <c r="DE27" s="20" t="e">
        <v>#N/A</v>
      </c>
      <c r="DF27" s="20" t="e">
        <v>#N/A</v>
      </c>
    </row>
    <row r="28" spans="1:110" x14ac:dyDescent="0.25">
      <c r="A28" s="9" t="s">
        <v>447</v>
      </c>
      <c r="B28" s="10">
        <v>43399</v>
      </c>
      <c r="C28" s="9">
        <v>4</v>
      </c>
      <c r="D28" s="9">
        <v>0</v>
      </c>
      <c r="E28" s="131">
        <v>8.4538461538000007</v>
      </c>
      <c r="F28" s="131">
        <v>9.8684615385000001</v>
      </c>
      <c r="G28" s="135">
        <v>970445.00800000003</v>
      </c>
      <c r="H28" s="135">
        <v>918978.33505999995</v>
      </c>
      <c r="I28" s="135">
        <v>-123629.59329999999</v>
      </c>
      <c r="J28" s="135">
        <v>1090712.1954000001</v>
      </c>
      <c r="K28" s="135">
        <v>171733.86035999999</v>
      </c>
      <c r="L28" s="135">
        <v>798711.14763999998</v>
      </c>
      <c r="M28" s="137">
        <v>132378.90900000001</v>
      </c>
      <c r="N28" s="137">
        <v>149820.58710999999</v>
      </c>
      <c r="O28" s="137">
        <v>-17095.62398</v>
      </c>
      <c r="P28" s="137">
        <v>173716.70731</v>
      </c>
      <c r="Q28" s="137">
        <v>23896.120200000001</v>
      </c>
      <c r="R28" s="137">
        <v>108482.78879999999</v>
      </c>
      <c r="S28" s="139">
        <v>221259.53200000001</v>
      </c>
      <c r="T28" s="139">
        <v>191585.63066</v>
      </c>
      <c r="U28" s="139">
        <v>-14347.965990000001</v>
      </c>
      <c r="V28" s="139">
        <v>211614.53607</v>
      </c>
      <c r="W28" s="139">
        <v>20028.905411</v>
      </c>
      <c r="X28" s="139">
        <v>201230.62659</v>
      </c>
      <c r="Y28" s="143">
        <v>1324083.449</v>
      </c>
      <c r="Z28" s="143">
        <v>1260384.5528299999</v>
      </c>
      <c r="AA28" s="19">
        <v>120.37122263636364</v>
      </c>
      <c r="AB28" s="19">
        <v>114.58041389363636</v>
      </c>
      <c r="AC28" s="143">
        <v>-155073.1832</v>
      </c>
      <c r="AD28" s="143">
        <v>1476043.4387999999</v>
      </c>
      <c r="AE28" s="143">
        <v>215658.88597</v>
      </c>
      <c r="AF28" s="143">
        <v>1108424.564</v>
      </c>
      <c r="AG28" s="145">
        <v>269739.28600000002</v>
      </c>
      <c r="AH28" s="145">
        <v>283573.77380999998</v>
      </c>
      <c r="AI28" s="145">
        <v>290765.25423999998</v>
      </c>
      <c r="AJ28" s="20">
        <v>7191.4804328</v>
      </c>
      <c r="AK28" s="20">
        <v>262547.80557000003</v>
      </c>
      <c r="AL28" s="20">
        <v>1593822.736</v>
      </c>
      <c r="AM28" s="20">
        <v>1543958.3266</v>
      </c>
      <c r="AN28" s="20">
        <v>-160139.70170000001</v>
      </c>
      <c r="AO28" s="20">
        <v>1766808.693</v>
      </c>
      <c r="AP28" s="20">
        <v>222850.3664</v>
      </c>
      <c r="AQ28" s="20">
        <v>1370972.3696000001</v>
      </c>
      <c r="AR28" s="20">
        <v>-120267.18741999997</v>
      </c>
      <c r="AS28" s="20">
        <v>-81863.707315714288</v>
      </c>
      <c r="AT28" s="20"/>
      <c r="AU28" s="20">
        <v>-41337.798309999998</v>
      </c>
      <c r="AV28" s="20">
        <v>-28549.754925285706</v>
      </c>
      <c r="AW28" s="20"/>
      <c r="AX28" s="20">
        <v>9644.9959300000046</v>
      </c>
      <c r="AY28" s="20">
        <v>15302.030367142854</v>
      </c>
      <c r="AZ28" s="20"/>
      <c r="BA28" s="20">
        <v>1108309.9835861064</v>
      </c>
      <c r="BB28" s="20">
        <v>1096001.7374383726</v>
      </c>
      <c r="BC28" s="20"/>
      <c r="BD28" s="20">
        <v>-21025.968239999958</v>
      </c>
      <c r="BE28" s="20">
        <v>-19267.470104285698</v>
      </c>
      <c r="BF28" s="20"/>
      <c r="BG28" s="20">
        <v>-172985.95699999994</v>
      </c>
      <c r="BH28" s="20">
        <v>-114378.90197142852</v>
      </c>
      <c r="BI28" s="20"/>
      <c r="BJ28" s="20">
        <v>918978.33505999995</v>
      </c>
      <c r="BK28" s="20">
        <v>149820.58710999999</v>
      </c>
      <c r="BL28" s="20">
        <v>191585.63066</v>
      </c>
      <c r="BM28" s="20">
        <v>114.58041389363636</v>
      </c>
      <c r="BN28" s="20">
        <v>283573.77380999998</v>
      </c>
      <c r="BO28" s="20">
        <v>1543958.3266</v>
      </c>
      <c r="BP28" s="9" t="s">
        <v>442</v>
      </c>
      <c r="BQ28" s="9" t="s">
        <v>442</v>
      </c>
      <c r="BR28" s="9" t="s">
        <v>442</v>
      </c>
      <c r="BS28" s="9" t="s">
        <v>442</v>
      </c>
      <c r="BT28" s="9" t="s">
        <v>442</v>
      </c>
      <c r="BU28" s="9" t="s">
        <v>442</v>
      </c>
      <c r="BV28" s="9" t="s">
        <v>442</v>
      </c>
      <c r="BW28" s="9" t="s">
        <v>442</v>
      </c>
      <c r="BX28" s="9" t="s">
        <v>442</v>
      </c>
      <c r="BY28" s="9" t="s">
        <v>442</v>
      </c>
      <c r="BZ28" s="9" t="s">
        <v>442</v>
      </c>
      <c r="CA28" s="9" t="s">
        <v>442</v>
      </c>
      <c r="CB28" s="20">
        <v>2645501.3155999999</v>
      </c>
      <c r="CC28" s="20">
        <v>411492.21189999999</v>
      </c>
      <c r="CD28" s="20">
        <v>437218.68098</v>
      </c>
      <c r="CE28" s="20">
        <v>3494212.2085000002</v>
      </c>
      <c r="CF28" s="20">
        <v>419527.19653999998</v>
      </c>
      <c r="CG28" s="20">
        <v>3921298.3091000002</v>
      </c>
      <c r="CH28" s="20">
        <v>1</v>
      </c>
      <c r="CI28" s="20" t="e">
        <v>#N/A</v>
      </c>
      <c r="CJ28" s="20" t="e">
        <v>#N/A</v>
      </c>
      <c r="CK28" s="20" t="e">
        <v>#N/A</v>
      </c>
      <c r="CL28" s="20" t="e">
        <v>#N/A</v>
      </c>
      <c r="CM28" s="20" t="e">
        <v>#N/A</v>
      </c>
      <c r="CN28" s="20" t="e">
        <v>#N/A</v>
      </c>
      <c r="CO28" s="20">
        <v>970445.00800000003</v>
      </c>
      <c r="CP28" s="20">
        <v>132378.90900000001</v>
      </c>
      <c r="CQ28" s="20">
        <v>221259.53200000001</v>
      </c>
      <c r="CR28" s="20">
        <v>120.37122263636364</v>
      </c>
      <c r="CS28" s="20">
        <v>269739.28600000002</v>
      </c>
      <c r="CT28" s="20">
        <v>1593822.736</v>
      </c>
      <c r="CU28" s="20" t="e">
        <v>#N/A</v>
      </c>
      <c r="CV28" s="20" t="e">
        <v>#N/A</v>
      </c>
      <c r="CW28" s="20" t="e">
        <v>#N/A</v>
      </c>
      <c r="CX28" s="20" t="e">
        <v>#N/A</v>
      </c>
      <c r="CY28" s="20" t="e">
        <v>#N/A</v>
      </c>
      <c r="CZ28" s="20" t="e">
        <v>#N/A</v>
      </c>
      <c r="DA28" s="20">
        <v>1090712.1954000001</v>
      </c>
      <c r="DB28" s="20">
        <v>173716.70731</v>
      </c>
      <c r="DC28" s="20">
        <v>211614.53607</v>
      </c>
      <c r="DD28" s="20">
        <v>1476043.4387999999</v>
      </c>
      <c r="DE28" s="20">
        <v>290765.25423999998</v>
      </c>
      <c r="DF28" s="20">
        <v>1766808.693</v>
      </c>
    </row>
    <row r="29" spans="1:110" x14ac:dyDescent="0.25">
      <c r="A29" s="9" t="s">
        <v>447</v>
      </c>
      <c r="B29" s="10">
        <v>43400</v>
      </c>
      <c r="C29" s="9">
        <v>5</v>
      </c>
      <c r="D29" s="9">
        <v>0</v>
      </c>
      <c r="E29" s="131">
        <v>6.2969230768999997</v>
      </c>
      <c r="F29" s="131">
        <v>9.7207692308000002</v>
      </c>
      <c r="G29" s="135">
        <v>1477939.2620000001</v>
      </c>
      <c r="H29" s="135">
        <v>954969.73166000005</v>
      </c>
      <c r="I29" s="135">
        <v>-125964.6468</v>
      </c>
      <c r="J29" s="135">
        <v>1394448.2021999999</v>
      </c>
      <c r="K29" s="135">
        <v>439478.47051999997</v>
      </c>
      <c r="L29" s="135">
        <v>1038460.7915000001</v>
      </c>
      <c r="M29" s="137">
        <v>154717.424</v>
      </c>
      <c r="N29" s="137">
        <v>118410.2349</v>
      </c>
      <c r="O29" s="137">
        <v>-13263.32238</v>
      </c>
      <c r="P29" s="137">
        <v>164655.79816999999</v>
      </c>
      <c r="Q29" s="137">
        <v>46245.563267999998</v>
      </c>
      <c r="R29" s="137">
        <v>108471.86073</v>
      </c>
      <c r="S29" s="139">
        <v>215677.899</v>
      </c>
      <c r="T29" s="139">
        <v>153182.9449</v>
      </c>
      <c r="U29" s="139">
        <v>-11405.533450000001</v>
      </c>
      <c r="V29" s="139">
        <v>192843.62899999999</v>
      </c>
      <c r="W29" s="139">
        <v>39660.684100999999</v>
      </c>
      <c r="X29" s="139">
        <v>176017.21489999999</v>
      </c>
      <c r="Y29" s="143">
        <v>1848334.5850000002</v>
      </c>
      <c r="Z29" s="143">
        <v>1226562.9114600001</v>
      </c>
      <c r="AA29" s="19">
        <v>168.03041681818183</v>
      </c>
      <c r="AB29" s="19">
        <v>111.50571922363638</v>
      </c>
      <c r="AC29" s="143">
        <v>-150633.50270000001</v>
      </c>
      <c r="AD29" s="143">
        <v>1751947.6292999999</v>
      </c>
      <c r="AE29" s="143">
        <v>525384.71788999997</v>
      </c>
      <c r="AF29" s="143">
        <v>1322949.8661</v>
      </c>
      <c r="AG29" s="145">
        <v>249117.565</v>
      </c>
      <c r="AH29" s="145">
        <v>271956.35566</v>
      </c>
      <c r="AI29" s="145">
        <v>288352.26536999998</v>
      </c>
      <c r="AJ29" s="20">
        <v>16395.909711</v>
      </c>
      <c r="AK29" s="20">
        <v>232721.65529</v>
      </c>
      <c r="AL29" s="20">
        <v>2097452.1490000002</v>
      </c>
      <c r="AM29" s="20">
        <v>1498519.2671000001</v>
      </c>
      <c r="AN29" s="20">
        <v>-155339.1599</v>
      </c>
      <c r="AO29" s="20">
        <v>2040299.8947000001</v>
      </c>
      <c r="AP29" s="20">
        <v>541780.62760000001</v>
      </c>
      <c r="AQ29" s="20">
        <v>1555671.5214</v>
      </c>
      <c r="AR29" s="20">
        <v>83491.059840000002</v>
      </c>
      <c r="AS29" s="20">
        <v>-51940.273804285694</v>
      </c>
      <c r="AT29" s="20"/>
      <c r="AU29" s="20">
        <v>-9938.3741699999955</v>
      </c>
      <c r="AV29" s="20">
        <v>-25700.063488714281</v>
      </c>
      <c r="AW29" s="20"/>
      <c r="AX29" s="20">
        <v>22834.26999999999</v>
      </c>
      <c r="AY29" s="20">
        <v>17693.834061428563</v>
      </c>
      <c r="AZ29" s="20"/>
      <c r="BA29" s="20">
        <v>1322838.3603807765</v>
      </c>
      <c r="BB29" s="20">
        <v>1149023.5491177258</v>
      </c>
      <c r="BC29" s="20"/>
      <c r="BD29" s="20">
        <v>-39234.700370000006</v>
      </c>
      <c r="BE29" s="20">
        <v>-23559.046804285699</v>
      </c>
      <c r="BF29" s="20"/>
      <c r="BG29" s="20">
        <v>57152.254299999913</v>
      </c>
      <c r="BH29" s="20">
        <v>-83505.550599999988</v>
      </c>
      <c r="BI29" s="20"/>
      <c r="BJ29" s="20" t="s">
        <v>442</v>
      </c>
      <c r="BK29" s="20" t="s">
        <v>442</v>
      </c>
      <c r="BL29" s="20" t="s">
        <v>442</v>
      </c>
      <c r="BM29" s="20" t="s">
        <v>442</v>
      </c>
      <c r="BN29" s="20" t="s">
        <v>442</v>
      </c>
      <c r="BO29" s="20" t="s">
        <v>442</v>
      </c>
      <c r="BP29" s="9">
        <v>954969.73166000005</v>
      </c>
      <c r="BQ29" s="9">
        <v>118410.2349</v>
      </c>
      <c r="BR29" s="9">
        <v>153182.9449</v>
      </c>
      <c r="BS29" s="9">
        <v>111.50571922363638</v>
      </c>
      <c r="BT29" s="9">
        <v>271956.35566</v>
      </c>
      <c r="BU29" s="9">
        <v>1498519.2671000001</v>
      </c>
      <c r="BV29" s="9" t="s">
        <v>442</v>
      </c>
      <c r="BW29" s="9" t="s">
        <v>442</v>
      </c>
      <c r="BX29" s="9" t="s">
        <v>442</v>
      </c>
      <c r="BY29" s="9" t="s">
        <v>442</v>
      </c>
      <c r="BZ29" s="9" t="s">
        <v>442</v>
      </c>
      <c r="CA29" s="9" t="s">
        <v>442</v>
      </c>
      <c r="CB29" s="20">
        <v>2645501.3155999999</v>
      </c>
      <c r="CC29" s="20">
        <v>411492.21189999999</v>
      </c>
      <c r="CD29" s="20">
        <v>437218.68098</v>
      </c>
      <c r="CE29" s="20">
        <v>3494212.2085000002</v>
      </c>
      <c r="CF29" s="20">
        <v>419527.19653999998</v>
      </c>
      <c r="CG29" s="20">
        <v>3921298.3091000002</v>
      </c>
      <c r="CH29" s="20">
        <v>1</v>
      </c>
      <c r="CI29" s="20" t="e">
        <v>#N/A</v>
      </c>
      <c r="CJ29" s="20" t="e">
        <v>#N/A</v>
      </c>
      <c r="CK29" s="20" t="e">
        <v>#N/A</v>
      </c>
      <c r="CL29" s="20" t="e">
        <v>#N/A</v>
      </c>
      <c r="CM29" s="20" t="e">
        <v>#N/A</v>
      </c>
      <c r="CN29" s="20" t="e">
        <v>#N/A</v>
      </c>
      <c r="CO29" s="20">
        <v>1477939.2620000001</v>
      </c>
      <c r="CP29" s="20">
        <v>154717.424</v>
      </c>
      <c r="CQ29" s="20">
        <v>215677.899</v>
      </c>
      <c r="CR29" s="20">
        <v>168.03041681818183</v>
      </c>
      <c r="CS29" s="20">
        <v>249117.565</v>
      </c>
      <c r="CT29" s="20">
        <v>2097452.1490000002</v>
      </c>
      <c r="CU29" s="20" t="e">
        <v>#N/A</v>
      </c>
      <c r="CV29" s="20" t="e">
        <v>#N/A</v>
      </c>
      <c r="CW29" s="20" t="e">
        <v>#N/A</v>
      </c>
      <c r="CX29" s="20" t="e">
        <v>#N/A</v>
      </c>
      <c r="CY29" s="20" t="e">
        <v>#N/A</v>
      </c>
      <c r="CZ29" s="20" t="e">
        <v>#N/A</v>
      </c>
      <c r="DA29" s="20">
        <v>1394448.2021999999</v>
      </c>
      <c r="DB29" s="20">
        <v>164655.79816999999</v>
      </c>
      <c r="DC29" s="20">
        <v>192843.62899999999</v>
      </c>
      <c r="DD29" s="20">
        <v>1751947.6292999999</v>
      </c>
      <c r="DE29" s="20">
        <v>288352.26536999998</v>
      </c>
      <c r="DF29" s="20">
        <v>2040299.8947000001</v>
      </c>
    </row>
    <row r="30" spans="1:110" x14ac:dyDescent="0.25">
      <c r="A30" s="9" t="s">
        <v>447</v>
      </c>
      <c r="B30" s="10">
        <v>43401</v>
      </c>
      <c r="C30" s="9">
        <v>6</v>
      </c>
      <c r="D30" s="9">
        <v>0</v>
      </c>
      <c r="E30" s="131">
        <v>6.1092307691999999</v>
      </c>
      <c r="F30" s="131">
        <v>9.5507692308000003</v>
      </c>
      <c r="G30" s="135">
        <v>1379747.2420000001</v>
      </c>
      <c r="H30" s="135">
        <v>973811.43443000002</v>
      </c>
      <c r="I30" s="135">
        <v>-125621.7887</v>
      </c>
      <c r="J30" s="135">
        <v>1408333.3533999999</v>
      </c>
      <c r="K30" s="135">
        <v>434521.91899999999</v>
      </c>
      <c r="L30" s="135">
        <v>945225.32299999997</v>
      </c>
      <c r="M30" s="137">
        <v>140362.45000000001</v>
      </c>
      <c r="N30" s="137">
        <v>118002.41084</v>
      </c>
      <c r="O30" s="137">
        <v>-12973.82898</v>
      </c>
      <c r="P30" s="137">
        <v>162844.7942</v>
      </c>
      <c r="Q30" s="137">
        <v>44842.383367000002</v>
      </c>
      <c r="R30" s="137">
        <v>95520.066632999995</v>
      </c>
      <c r="S30" s="139">
        <v>210779.606</v>
      </c>
      <c r="T30" s="139">
        <v>156555.83601999999</v>
      </c>
      <c r="U30" s="139">
        <v>-11501.76297</v>
      </c>
      <c r="V30" s="139">
        <v>196162.01241</v>
      </c>
      <c r="W30" s="139">
        <v>39606.176390000001</v>
      </c>
      <c r="X30" s="139">
        <v>171173.42960999999</v>
      </c>
      <c r="Y30" s="143">
        <v>1730889.298</v>
      </c>
      <c r="Z30" s="143">
        <v>1248369.68129</v>
      </c>
      <c r="AA30" s="19">
        <v>157.35357254545454</v>
      </c>
      <c r="AB30" s="19">
        <v>113.48815284454545</v>
      </c>
      <c r="AC30" s="143">
        <v>-150097.3806</v>
      </c>
      <c r="AD30" s="143">
        <v>1767340.16</v>
      </c>
      <c r="AE30" s="143">
        <v>518970.47876000003</v>
      </c>
      <c r="AF30" s="143">
        <v>1211918.8152000001</v>
      </c>
      <c r="AG30" s="145">
        <v>255256.728</v>
      </c>
      <c r="AH30" s="145">
        <v>270317.77347000001</v>
      </c>
      <c r="AI30" s="145">
        <v>286109.79842000001</v>
      </c>
      <c r="AJ30" s="20">
        <v>15792.024944000001</v>
      </c>
      <c r="AK30" s="20">
        <v>239464.70306</v>
      </c>
      <c r="AL30" s="20">
        <v>1986146.0220000001</v>
      </c>
      <c r="AM30" s="20">
        <v>1518687.4547999999</v>
      </c>
      <c r="AN30" s="20">
        <v>-154653.51370000001</v>
      </c>
      <c r="AO30" s="20">
        <v>2053449.9584999999</v>
      </c>
      <c r="AP30" s="20">
        <v>534762.5037</v>
      </c>
      <c r="AQ30" s="20">
        <v>1451383.5183000001</v>
      </c>
      <c r="AR30" s="20">
        <v>-28586.111430000048</v>
      </c>
      <c r="AS30" s="20">
        <v>-34758.983912857133</v>
      </c>
      <c r="AT30" s="20"/>
      <c r="AU30" s="20">
        <v>-22482.344207000002</v>
      </c>
      <c r="AV30" s="20">
        <v>-24628.667718142853</v>
      </c>
      <c r="AW30" s="20"/>
      <c r="AX30" s="20">
        <v>14617.593590000004</v>
      </c>
      <c r="AY30" s="20">
        <v>18891.160701428566</v>
      </c>
      <c r="AZ30" s="20"/>
      <c r="BA30" s="20">
        <v>1211805.3270471555</v>
      </c>
      <c r="BB30" s="20">
        <v>1187722.1134259298</v>
      </c>
      <c r="BC30" s="20"/>
      <c r="BD30" s="20">
        <v>-30853.070410000015</v>
      </c>
      <c r="BE30" s="20">
        <v>-23315.343438571414</v>
      </c>
      <c r="BF30" s="20"/>
      <c r="BG30" s="20">
        <v>-67303.936499999836</v>
      </c>
      <c r="BH30" s="20">
        <v>-63811.835514285704</v>
      </c>
      <c r="BI30" s="20"/>
      <c r="BJ30" s="20" t="s">
        <v>442</v>
      </c>
      <c r="BK30" s="20" t="s">
        <v>442</v>
      </c>
      <c r="BL30" s="20" t="s">
        <v>442</v>
      </c>
      <c r="BM30" s="20" t="s">
        <v>442</v>
      </c>
      <c r="BN30" s="20" t="s">
        <v>442</v>
      </c>
      <c r="BO30" s="20" t="s">
        <v>442</v>
      </c>
      <c r="BP30" s="9">
        <v>973811.43443000002</v>
      </c>
      <c r="BQ30" s="9">
        <v>118002.41084</v>
      </c>
      <c r="BR30" s="9">
        <v>156555.83601999999</v>
      </c>
      <c r="BS30" s="9">
        <v>113.48815284454545</v>
      </c>
      <c r="BT30" s="9">
        <v>270317.77347000001</v>
      </c>
      <c r="BU30" s="9">
        <v>1518687.4547999999</v>
      </c>
      <c r="BV30" s="9" t="s">
        <v>442</v>
      </c>
      <c r="BW30" s="9" t="s">
        <v>442</v>
      </c>
      <c r="BX30" s="9" t="s">
        <v>442</v>
      </c>
      <c r="BY30" s="9" t="s">
        <v>442</v>
      </c>
      <c r="BZ30" s="9" t="s">
        <v>442</v>
      </c>
      <c r="CA30" s="9" t="s">
        <v>442</v>
      </c>
      <c r="CB30" s="20">
        <v>2645501.3155999999</v>
      </c>
      <c r="CC30" s="20">
        <v>411492.21189999999</v>
      </c>
      <c r="CD30" s="20">
        <v>437218.68098</v>
      </c>
      <c r="CE30" s="20">
        <v>3494212.2085000002</v>
      </c>
      <c r="CF30" s="20">
        <v>419527.19653999998</v>
      </c>
      <c r="CG30" s="20">
        <v>3921298.3091000002</v>
      </c>
      <c r="CH30" s="20">
        <v>1</v>
      </c>
      <c r="CI30" s="20" t="e">
        <v>#N/A</v>
      </c>
      <c r="CJ30" s="20" t="e">
        <v>#N/A</v>
      </c>
      <c r="CK30" s="20" t="e">
        <v>#N/A</v>
      </c>
      <c r="CL30" s="20" t="e">
        <v>#N/A</v>
      </c>
      <c r="CM30" s="20" t="e">
        <v>#N/A</v>
      </c>
      <c r="CN30" s="20" t="e">
        <v>#N/A</v>
      </c>
      <c r="CO30" s="20">
        <v>1379747.2420000001</v>
      </c>
      <c r="CP30" s="20">
        <v>140362.45000000001</v>
      </c>
      <c r="CQ30" s="20">
        <v>210779.606</v>
      </c>
      <c r="CR30" s="20">
        <v>157.35357254545454</v>
      </c>
      <c r="CS30" s="20">
        <v>255256.728</v>
      </c>
      <c r="CT30" s="20">
        <v>1986146.0220000001</v>
      </c>
      <c r="CU30" s="20" t="e">
        <v>#N/A</v>
      </c>
      <c r="CV30" s="20" t="e">
        <v>#N/A</v>
      </c>
      <c r="CW30" s="20" t="e">
        <v>#N/A</v>
      </c>
      <c r="CX30" s="20" t="e">
        <v>#N/A</v>
      </c>
      <c r="CY30" s="20" t="e">
        <v>#N/A</v>
      </c>
      <c r="CZ30" s="20" t="e">
        <v>#N/A</v>
      </c>
      <c r="DA30" s="20">
        <v>1408333.3533999999</v>
      </c>
      <c r="DB30" s="20">
        <v>162844.7942</v>
      </c>
      <c r="DC30" s="20">
        <v>196162.01241</v>
      </c>
      <c r="DD30" s="20">
        <v>1767340.16</v>
      </c>
      <c r="DE30" s="20">
        <v>286109.79842000001</v>
      </c>
      <c r="DF30" s="20">
        <v>2053449.9584999999</v>
      </c>
    </row>
    <row r="31" spans="1:110" x14ac:dyDescent="0.25">
      <c r="A31" s="9" t="s">
        <v>447</v>
      </c>
      <c r="B31" s="10">
        <v>43402</v>
      </c>
      <c r="C31" s="9">
        <v>0</v>
      </c>
      <c r="D31" s="9">
        <v>0</v>
      </c>
      <c r="E31" s="131">
        <v>5.3584615385000003</v>
      </c>
      <c r="F31" s="131">
        <v>9.3938461538000002</v>
      </c>
      <c r="G31" s="135">
        <v>1371452.942</v>
      </c>
      <c r="H31" s="135">
        <v>955256.71105000004</v>
      </c>
      <c r="I31" s="135">
        <v>-120764.8597</v>
      </c>
      <c r="J31" s="135">
        <v>1438127.6665000001</v>
      </c>
      <c r="K31" s="135">
        <v>482870.95549999998</v>
      </c>
      <c r="L31" s="135">
        <v>888581.9865</v>
      </c>
      <c r="M31" s="137">
        <v>192471.80100000001</v>
      </c>
      <c r="N31" s="137">
        <v>164944.41149</v>
      </c>
      <c r="O31" s="137">
        <v>-17863.840680000001</v>
      </c>
      <c r="P31" s="137">
        <v>236509.54746999999</v>
      </c>
      <c r="Q31" s="137">
        <v>71565.135976000005</v>
      </c>
      <c r="R31" s="137">
        <v>120906.66502</v>
      </c>
      <c r="S31" s="139">
        <v>291652.484</v>
      </c>
      <c r="T31" s="139">
        <v>215431.33822999999</v>
      </c>
      <c r="U31" s="139">
        <v>-15538.72774</v>
      </c>
      <c r="V31" s="139">
        <v>277508.32130000001</v>
      </c>
      <c r="W31" s="139">
        <v>62076.983066000001</v>
      </c>
      <c r="X31" s="139">
        <v>229575.50093000001</v>
      </c>
      <c r="Y31" s="143">
        <v>1855577.227</v>
      </c>
      <c r="Z31" s="143">
        <v>1335632.4607700002</v>
      </c>
      <c r="AA31" s="19">
        <v>168.68883881818181</v>
      </c>
      <c r="AB31" s="19">
        <v>121.42113279727275</v>
      </c>
      <c r="AC31" s="143">
        <v>-154167.42809999999</v>
      </c>
      <c r="AD31" s="143">
        <v>1952145.5353000001</v>
      </c>
      <c r="AE31" s="143">
        <v>616513.07453999994</v>
      </c>
      <c r="AF31" s="143">
        <v>1239064.1544999999</v>
      </c>
      <c r="AG31" s="145">
        <v>307575.17700000003</v>
      </c>
      <c r="AH31" s="145">
        <v>292966.91816</v>
      </c>
      <c r="AI31" s="145">
        <v>314410.43552</v>
      </c>
      <c r="AJ31" s="20">
        <v>21443.517359000001</v>
      </c>
      <c r="AK31" s="20">
        <v>286131.65964000003</v>
      </c>
      <c r="AL31" s="20">
        <v>2163152.406</v>
      </c>
      <c r="AM31" s="20">
        <v>1628599.3788999999</v>
      </c>
      <c r="AN31" s="20">
        <v>-159415.28260000001</v>
      </c>
      <c r="AO31" s="20">
        <v>2266555.9707999998</v>
      </c>
      <c r="AP31" s="20">
        <v>637956.5919</v>
      </c>
      <c r="AQ31" s="20">
        <v>1525195.8141000001</v>
      </c>
      <c r="AR31" s="20">
        <v>-66674.724550000043</v>
      </c>
      <c r="AS31" s="20">
        <v>-32031.609962857146</v>
      </c>
      <c r="AT31" s="20"/>
      <c r="AU31" s="20">
        <v>-44037.746469999998</v>
      </c>
      <c r="AV31" s="20">
        <v>-26385.775259571423</v>
      </c>
      <c r="AW31" s="20"/>
      <c r="AX31" s="20">
        <v>14144.162700000015</v>
      </c>
      <c r="AY31" s="20">
        <v>18468.292391428571</v>
      </c>
      <c r="AZ31" s="20"/>
      <c r="BA31" s="20">
        <v>1238942.7333672026</v>
      </c>
      <c r="BB31" s="20">
        <v>1208809.7076942374</v>
      </c>
      <c r="BC31" s="20"/>
      <c r="BD31" s="20">
        <v>-6835.2585199999739</v>
      </c>
      <c r="BE31" s="20">
        <v>-23008.725507142841</v>
      </c>
      <c r="BF31" s="20"/>
      <c r="BG31" s="20">
        <v>-103403.56479999982</v>
      </c>
      <c r="BH31" s="20">
        <v>-62957.81877142853</v>
      </c>
      <c r="BI31" s="20"/>
      <c r="BJ31" s="20">
        <v>955256.71105000004</v>
      </c>
      <c r="BK31" s="20">
        <v>164944.41149</v>
      </c>
      <c r="BL31" s="20">
        <v>215431.33822999999</v>
      </c>
      <c r="BM31" s="20">
        <v>121.42113279727275</v>
      </c>
      <c r="BN31" s="20">
        <v>292966.91816</v>
      </c>
      <c r="BO31" s="20">
        <v>1628599.3788999999</v>
      </c>
      <c r="BP31" s="9" t="s">
        <v>442</v>
      </c>
      <c r="BQ31" s="9" t="s">
        <v>442</v>
      </c>
      <c r="BR31" s="9" t="s">
        <v>442</v>
      </c>
      <c r="BS31" s="9" t="s">
        <v>442</v>
      </c>
      <c r="BT31" s="9" t="s">
        <v>442</v>
      </c>
      <c r="BU31" s="9" t="s">
        <v>442</v>
      </c>
      <c r="BV31" s="9" t="s">
        <v>442</v>
      </c>
      <c r="BW31" s="9" t="s">
        <v>442</v>
      </c>
      <c r="BX31" s="9" t="s">
        <v>442</v>
      </c>
      <c r="BY31" s="9" t="s">
        <v>442</v>
      </c>
      <c r="BZ31" s="9" t="s">
        <v>442</v>
      </c>
      <c r="CA31" s="9" t="s">
        <v>442</v>
      </c>
      <c r="CB31" s="20">
        <v>2645501.3155999999</v>
      </c>
      <c r="CC31" s="20">
        <v>411492.21189999999</v>
      </c>
      <c r="CD31" s="20">
        <v>437218.68098</v>
      </c>
      <c r="CE31" s="20">
        <v>3494212.2085000002</v>
      </c>
      <c r="CF31" s="20">
        <v>419527.19653999998</v>
      </c>
      <c r="CG31" s="20">
        <v>3921298.3091000002</v>
      </c>
      <c r="CH31" s="20">
        <v>0</v>
      </c>
      <c r="CI31" s="20">
        <v>1371452.942</v>
      </c>
      <c r="CJ31" s="20">
        <v>192471.80100000001</v>
      </c>
      <c r="CK31" s="20">
        <v>291652.484</v>
      </c>
      <c r="CL31" s="20">
        <v>168.68883881818181</v>
      </c>
      <c r="CM31" s="20">
        <v>307575.17700000003</v>
      </c>
      <c r="CN31" s="20">
        <v>2163152.406</v>
      </c>
      <c r="CO31" s="20" t="e">
        <v>#N/A</v>
      </c>
      <c r="CP31" s="20" t="e">
        <v>#N/A</v>
      </c>
      <c r="CQ31" s="20" t="e">
        <v>#N/A</v>
      </c>
      <c r="CR31" s="20" t="e">
        <v>#N/A</v>
      </c>
      <c r="CS31" s="20" t="e">
        <v>#N/A</v>
      </c>
      <c r="CT31" s="20" t="e">
        <v>#N/A</v>
      </c>
      <c r="CU31" s="20">
        <v>1438127.6665000001</v>
      </c>
      <c r="CV31" s="20">
        <v>236509.54746999999</v>
      </c>
      <c r="CW31" s="20">
        <v>277508.32130000001</v>
      </c>
      <c r="CX31" s="20">
        <v>1952145.5353000001</v>
      </c>
      <c r="CY31" s="20">
        <v>314410.43552</v>
      </c>
      <c r="CZ31" s="20">
        <v>2266555.9707999998</v>
      </c>
      <c r="DA31" s="20" t="e">
        <v>#N/A</v>
      </c>
      <c r="DB31" s="20" t="e">
        <v>#N/A</v>
      </c>
      <c r="DC31" s="20" t="e">
        <v>#N/A</v>
      </c>
      <c r="DD31" s="20" t="e">
        <v>#N/A</v>
      </c>
      <c r="DE31" s="20" t="e">
        <v>#N/A</v>
      </c>
      <c r="DF31" s="20" t="e">
        <v>#N/A</v>
      </c>
    </row>
    <row r="32" spans="1:110" x14ac:dyDescent="0.25">
      <c r="A32" s="9" t="s">
        <v>447</v>
      </c>
      <c r="B32" s="10">
        <v>43403</v>
      </c>
      <c r="C32" s="9">
        <v>1</v>
      </c>
      <c r="D32" s="9">
        <v>0</v>
      </c>
      <c r="E32" s="131">
        <v>5.3923076923000002</v>
      </c>
      <c r="F32" s="131">
        <v>9.2338461538000001</v>
      </c>
      <c r="G32" s="135">
        <v>1442810.3770000001</v>
      </c>
      <c r="H32" s="135">
        <v>974651.95160999999</v>
      </c>
      <c r="I32" s="135">
        <v>-120757.9577</v>
      </c>
      <c r="J32" s="135">
        <v>1435062.8456999999</v>
      </c>
      <c r="K32" s="135">
        <v>460410.89406000002</v>
      </c>
      <c r="L32" s="135">
        <v>982399.48294000002</v>
      </c>
      <c r="M32" s="137">
        <v>203600.61900000001</v>
      </c>
      <c r="N32" s="137">
        <v>167822.27729</v>
      </c>
      <c r="O32" s="137">
        <v>-17864.508819999999</v>
      </c>
      <c r="P32" s="137">
        <v>236092.90202000001</v>
      </c>
      <c r="Q32" s="137">
        <v>68270.624735000005</v>
      </c>
      <c r="R32" s="137">
        <v>135329.99427</v>
      </c>
      <c r="S32" s="139">
        <v>298379.58399999997</v>
      </c>
      <c r="T32" s="139">
        <v>217961.14103999999</v>
      </c>
      <c r="U32" s="139">
        <v>-15541.40452</v>
      </c>
      <c r="V32" s="139">
        <v>277051.98531000002</v>
      </c>
      <c r="W32" s="139">
        <v>59090.844270000001</v>
      </c>
      <c r="X32" s="139">
        <v>239288.73973</v>
      </c>
      <c r="Y32" s="143">
        <v>1944790.58</v>
      </c>
      <c r="Z32" s="143">
        <v>1360435.3699399999</v>
      </c>
      <c r="AA32" s="19">
        <v>176.79914363636365</v>
      </c>
      <c r="AB32" s="19">
        <v>123.67594272181817</v>
      </c>
      <c r="AC32" s="143">
        <v>-154163.87100000001</v>
      </c>
      <c r="AD32" s="143">
        <v>1948207.733</v>
      </c>
      <c r="AE32" s="143">
        <v>587772.36306999996</v>
      </c>
      <c r="AF32" s="143">
        <v>1357018.2179</v>
      </c>
      <c r="AG32" s="145">
        <v>303312.56099999999</v>
      </c>
      <c r="AH32" s="145">
        <v>293782.56868999999</v>
      </c>
      <c r="AI32" s="145">
        <v>313983.20139</v>
      </c>
      <c r="AJ32" s="20">
        <v>20200.632694</v>
      </c>
      <c r="AK32" s="20">
        <v>283111.92830999999</v>
      </c>
      <c r="AL32" s="20">
        <v>2248103.142</v>
      </c>
      <c r="AM32" s="20">
        <v>1654217.9386</v>
      </c>
      <c r="AN32" s="20">
        <v>-159411.5986</v>
      </c>
      <c r="AO32" s="20">
        <v>2262190.9344000001</v>
      </c>
      <c r="AP32" s="20">
        <v>607972.99575999996</v>
      </c>
      <c r="AQ32" s="20">
        <v>1640130.1462000001</v>
      </c>
      <c r="AR32" s="20">
        <v>7747.5313300000271</v>
      </c>
      <c r="AS32" s="20">
        <v>-39571.83784</v>
      </c>
      <c r="AT32" s="20"/>
      <c r="AU32" s="20">
        <v>-32492.283020000003</v>
      </c>
      <c r="AV32" s="20">
        <v>-29912.606035285717</v>
      </c>
      <c r="AW32" s="20"/>
      <c r="AX32" s="20">
        <v>21327.598690000013</v>
      </c>
      <c r="AY32" s="20">
        <v>16946.53826142857</v>
      </c>
      <c r="AZ32" s="20"/>
      <c r="BA32" s="20">
        <v>1356894.5419572783</v>
      </c>
      <c r="BB32" s="20">
        <v>1218171.1768326643</v>
      </c>
      <c r="BC32" s="20"/>
      <c r="BD32" s="20">
        <v>-10670.640379999997</v>
      </c>
      <c r="BE32" s="20">
        <v>-19655.13370571427</v>
      </c>
      <c r="BF32" s="20"/>
      <c r="BG32" s="20">
        <v>-14087.792399999918</v>
      </c>
      <c r="BH32" s="20">
        <v>-72193.039471428507</v>
      </c>
      <c r="BI32" s="20"/>
      <c r="BJ32" s="20">
        <v>974651.95160999999</v>
      </c>
      <c r="BK32" s="20">
        <v>167822.27729</v>
      </c>
      <c r="BL32" s="20">
        <v>217961.14103999999</v>
      </c>
      <c r="BM32" s="20">
        <v>123.67594272181817</v>
      </c>
      <c r="BN32" s="20">
        <v>293782.56868999999</v>
      </c>
      <c r="BO32" s="20">
        <v>1654217.9386</v>
      </c>
      <c r="BP32" s="9" t="s">
        <v>442</v>
      </c>
      <c r="BQ32" s="9" t="s">
        <v>442</v>
      </c>
      <c r="BR32" s="9" t="s">
        <v>442</v>
      </c>
      <c r="BS32" s="9" t="s">
        <v>442</v>
      </c>
      <c r="BT32" s="9" t="s">
        <v>442</v>
      </c>
      <c r="BU32" s="9" t="s">
        <v>442</v>
      </c>
      <c r="BV32" s="9" t="s">
        <v>442</v>
      </c>
      <c r="BW32" s="9" t="s">
        <v>442</v>
      </c>
      <c r="BX32" s="9" t="s">
        <v>442</v>
      </c>
      <c r="BY32" s="9" t="s">
        <v>442</v>
      </c>
      <c r="BZ32" s="9" t="s">
        <v>442</v>
      </c>
      <c r="CA32" s="9" t="s">
        <v>442</v>
      </c>
      <c r="CB32" s="20">
        <v>2645501.3155999999</v>
      </c>
      <c r="CC32" s="20">
        <v>411492.21189999999</v>
      </c>
      <c r="CD32" s="20">
        <v>437218.68098</v>
      </c>
      <c r="CE32" s="20">
        <v>3494212.2085000002</v>
      </c>
      <c r="CF32" s="20">
        <v>419527.19653999998</v>
      </c>
      <c r="CG32" s="20">
        <v>3921298.3091000002</v>
      </c>
      <c r="CH32" s="20">
        <v>0</v>
      </c>
      <c r="CI32" s="20">
        <v>1442810.3770000001</v>
      </c>
      <c r="CJ32" s="20">
        <v>203600.61900000001</v>
      </c>
      <c r="CK32" s="20">
        <v>298379.58399999997</v>
      </c>
      <c r="CL32" s="20">
        <v>176.79914363636365</v>
      </c>
      <c r="CM32" s="20">
        <v>303312.56099999999</v>
      </c>
      <c r="CN32" s="20">
        <v>2248103.142</v>
      </c>
      <c r="CO32" s="20" t="e">
        <v>#N/A</v>
      </c>
      <c r="CP32" s="20" t="e">
        <v>#N/A</v>
      </c>
      <c r="CQ32" s="20" t="e">
        <v>#N/A</v>
      </c>
      <c r="CR32" s="20" t="e">
        <v>#N/A</v>
      </c>
      <c r="CS32" s="20" t="e">
        <v>#N/A</v>
      </c>
      <c r="CT32" s="20" t="e">
        <v>#N/A</v>
      </c>
      <c r="CU32" s="20">
        <v>1435062.8456999999</v>
      </c>
      <c r="CV32" s="20">
        <v>236092.90202000001</v>
      </c>
      <c r="CW32" s="20">
        <v>277051.98531000002</v>
      </c>
      <c r="CX32" s="20">
        <v>1948207.733</v>
      </c>
      <c r="CY32" s="20">
        <v>313983.20139</v>
      </c>
      <c r="CZ32" s="20">
        <v>2262190.9344000001</v>
      </c>
      <c r="DA32" s="20" t="e">
        <v>#N/A</v>
      </c>
      <c r="DB32" s="20" t="e">
        <v>#N/A</v>
      </c>
      <c r="DC32" s="20" t="e">
        <v>#N/A</v>
      </c>
      <c r="DD32" s="20" t="e">
        <v>#N/A</v>
      </c>
      <c r="DE32" s="20" t="e">
        <v>#N/A</v>
      </c>
      <c r="DF32" s="20" t="e">
        <v>#N/A</v>
      </c>
    </row>
    <row r="33" spans="1:110" x14ac:dyDescent="0.25">
      <c r="A33" s="9" t="s">
        <v>447</v>
      </c>
      <c r="B33" s="10">
        <v>43404</v>
      </c>
      <c r="C33" s="9">
        <v>2</v>
      </c>
      <c r="D33" s="9">
        <v>0</v>
      </c>
      <c r="E33" s="131">
        <v>6.7215384614999998</v>
      </c>
      <c r="F33" s="131">
        <v>9.06</v>
      </c>
      <c r="G33" s="135">
        <v>1297139.831</v>
      </c>
      <c r="H33" s="135">
        <v>995689.00202999997</v>
      </c>
      <c r="I33" s="135">
        <v>-120751.05560000001</v>
      </c>
      <c r="J33" s="135">
        <v>1276775.7405000001</v>
      </c>
      <c r="K33" s="135">
        <v>281086.73846000002</v>
      </c>
      <c r="L33" s="135">
        <v>1016053.0925</v>
      </c>
      <c r="M33" s="137">
        <v>186418.24400000001</v>
      </c>
      <c r="N33" s="137">
        <v>170944.15596999999</v>
      </c>
      <c r="O33" s="137">
        <v>-17865.176950000001</v>
      </c>
      <c r="P33" s="137">
        <v>212634.93749000001</v>
      </c>
      <c r="Q33" s="137">
        <v>41690.781517000003</v>
      </c>
      <c r="R33" s="137">
        <v>144727.46247999999</v>
      </c>
      <c r="S33" s="139">
        <v>280855.31599999999</v>
      </c>
      <c r="T33" s="139">
        <v>220701.45494</v>
      </c>
      <c r="U33" s="139">
        <v>-15544.08129</v>
      </c>
      <c r="V33" s="139">
        <v>256901.95412000001</v>
      </c>
      <c r="W33" s="139">
        <v>36200.499185000001</v>
      </c>
      <c r="X33" s="139">
        <v>244654.81682000001</v>
      </c>
      <c r="Y33" s="143">
        <v>1764413.3909999998</v>
      </c>
      <c r="Z33" s="143">
        <v>1387334.6129400001</v>
      </c>
      <c r="AA33" s="19">
        <v>160.40121736363633</v>
      </c>
      <c r="AB33" s="19">
        <v>126.12132844909092</v>
      </c>
      <c r="AC33" s="143">
        <v>-154160.31390000001</v>
      </c>
      <c r="AD33" s="143">
        <v>1746312.6321</v>
      </c>
      <c r="AE33" s="143">
        <v>358978.01916000003</v>
      </c>
      <c r="AF33" s="143">
        <v>1405435.3737999999</v>
      </c>
      <c r="AG33" s="145">
        <v>301638.62</v>
      </c>
      <c r="AH33" s="145">
        <v>294674.31909</v>
      </c>
      <c r="AI33" s="145">
        <v>306994.61784000002</v>
      </c>
      <c r="AJ33" s="20">
        <v>12320.298751</v>
      </c>
      <c r="AK33" s="20">
        <v>289318.32124999998</v>
      </c>
      <c r="AL33" s="20">
        <v>2066052.013</v>
      </c>
      <c r="AM33" s="20">
        <v>1682008.932</v>
      </c>
      <c r="AN33" s="20">
        <v>-159407.91459999999</v>
      </c>
      <c r="AO33" s="20">
        <v>2053307.2498999999</v>
      </c>
      <c r="AP33" s="20">
        <v>371298.31790999998</v>
      </c>
      <c r="AQ33" s="20">
        <v>1694753.6950999999</v>
      </c>
      <c r="AR33" s="20">
        <v>20364.090470000054</v>
      </c>
      <c r="AS33" s="20">
        <v>-21329.516284285713</v>
      </c>
      <c r="AT33" s="20"/>
      <c r="AU33" s="20">
        <v>-26216.693490000005</v>
      </c>
      <c r="AV33" s="20">
        <v>-28872.003365285716</v>
      </c>
      <c r="AW33" s="20"/>
      <c r="AX33" s="20">
        <v>23953.361880000011</v>
      </c>
      <c r="AY33" s="20">
        <v>18182.689374285717</v>
      </c>
      <c r="AZ33" s="20"/>
      <c r="BA33" s="20">
        <v>1405309.2524715508</v>
      </c>
      <c r="BB33" s="20">
        <v>1262341.6891637009</v>
      </c>
      <c r="BC33" s="20"/>
      <c r="BD33" s="20">
        <v>-5355.9978400000255</v>
      </c>
      <c r="BE33" s="20">
        <v>-18149.776659999992</v>
      </c>
      <c r="BF33" s="20"/>
      <c r="BG33" s="20">
        <v>12744.763099999866</v>
      </c>
      <c r="BH33" s="20">
        <v>-50168.606928571397</v>
      </c>
      <c r="BI33" s="20"/>
      <c r="BJ33" s="20">
        <v>995689.00202999997</v>
      </c>
      <c r="BK33" s="20">
        <v>170944.15596999999</v>
      </c>
      <c r="BL33" s="20">
        <v>220701.45494</v>
      </c>
      <c r="BM33" s="20">
        <v>126.12132844909092</v>
      </c>
      <c r="BN33" s="20">
        <v>294674.31909</v>
      </c>
      <c r="BO33" s="20">
        <v>1682008.932</v>
      </c>
      <c r="BP33" s="9" t="s">
        <v>442</v>
      </c>
      <c r="BQ33" s="9" t="s">
        <v>442</v>
      </c>
      <c r="BR33" s="9" t="s">
        <v>442</v>
      </c>
      <c r="BS33" s="9" t="s">
        <v>442</v>
      </c>
      <c r="BT33" s="9" t="s">
        <v>442</v>
      </c>
      <c r="BU33" s="9" t="s">
        <v>442</v>
      </c>
      <c r="BV33" s="9" t="s">
        <v>442</v>
      </c>
      <c r="BW33" s="9" t="s">
        <v>442</v>
      </c>
      <c r="BX33" s="9" t="s">
        <v>442</v>
      </c>
      <c r="BY33" s="9" t="s">
        <v>442</v>
      </c>
      <c r="BZ33" s="9" t="s">
        <v>442</v>
      </c>
      <c r="CA33" s="9" t="s">
        <v>442</v>
      </c>
      <c r="CB33" s="20">
        <v>2645501.3155999999</v>
      </c>
      <c r="CC33" s="20">
        <v>411492.21189999999</v>
      </c>
      <c r="CD33" s="20">
        <v>437218.68098</v>
      </c>
      <c r="CE33" s="20">
        <v>3494212.2085000002</v>
      </c>
      <c r="CF33" s="20">
        <v>419527.19653999998</v>
      </c>
      <c r="CG33" s="20">
        <v>3921298.3091000002</v>
      </c>
      <c r="CH33" s="20">
        <v>0</v>
      </c>
      <c r="CI33" s="20">
        <v>1297139.831</v>
      </c>
      <c r="CJ33" s="20">
        <v>186418.24400000001</v>
      </c>
      <c r="CK33" s="20">
        <v>280855.31599999999</v>
      </c>
      <c r="CL33" s="20">
        <v>160.40121736363633</v>
      </c>
      <c r="CM33" s="20">
        <v>301638.62</v>
      </c>
      <c r="CN33" s="20">
        <v>2066052.013</v>
      </c>
      <c r="CO33" s="20" t="e">
        <v>#N/A</v>
      </c>
      <c r="CP33" s="20" t="e">
        <v>#N/A</v>
      </c>
      <c r="CQ33" s="20" t="e">
        <v>#N/A</v>
      </c>
      <c r="CR33" s="20" t="e">
        <v>#N/A</v>
      </c>
      <c r="CS33" s="20" t="e">
        <v>#N/A</v>
      </c>
      <c r="CT33" s="20" t="e">
        <v>#N/A</v>
      </c>
      <c r="CU33" s="20">
        <v>1276775.7405000001</v>
      </c>
      <c r="CV33" s="20">
        <v>212634.93749000001</v>
      </c>
      <c r="CW33" s="20">
        <v>256901.95412000001</v>
      </c>
      <c r="CX33" s="20">
        <v>1746312.6321</v>
      </c>
      <c r="CY33" s="20">
        <v>306994.61784000002</v>
      </c>
      <c r="CZ33" s="20">
        <v>2053307.2498999999</v>
      </c>
      <c r="DA33" s="20" t="e">
        <v>#N/A</v>
      </c>
      <c r="DB33" s="20" t="e">
        <v>#N/A</v>
      </c>
      <c r="DC33" s="20" t="e">
        <v>#N/A</v>
      </c>
      <c r="DD33" s="20" t="e">
        <v>#N/A</v>
      </c>
      <c r="DE33" s="20" t="e">
        <v>#N/A</v>
      </c>
      <c r="DF33" s="20" t="e">
        <v>#N/A</v>
      </c>
    </row>
    <row r="34" spans="1:110" x14ac:dyDescent="0.25">
      <c r="A34" s="9" t="s">
        <v>447</v>
      </c>
      <c r="B34" s="10">
        <v>43405</v>
      </c>
      <c r="C34" s="9">
        <v>3</v>
      </c>
      <c r="D34" s="9">
        <v>0</v>
      </c>
      <c r="E34" s="131">
        <v>6.7930769231000001</v>
      </c>
      <c r="F34" s="131">
        <v>8.9038461538</v>
      </c>
      <c r="G34" s="135">
        <v>1151699.044</v>
      </c>
      <c r="H34" s="135">
        <v>1014638.7344</v>
      </c>
      <c r="I34" s="135">
        <v>-120744.15360000001</v>
      </c>
      <c r="J34" s="135">
        <v>1264947.3017</v>
      </c>
      <c r="K34" s="135">
        <v>250308.56727</v>
      </c>
      <c r="L34" s="135">
        <v>901390.47672999999</v>
      </c>
      <c r="M34" s="137">
        <v>164624.10800000001</v>
      </c>
      <c r="N34" s="137">
        <v>173756.14743000001</v>
      </c>
      <c r="O34" s="137">
        <v>-17865.845079999999</v>
      </c>
      <c r="P34" s="137">
        <v>210926.67405</v>
      </c>
      <c r="Q34" s="137">
        <v>37170.526613000002</v>
      </c>
      <c r="R34" s="137">
        <v>127453.58139000001</v>
      </c>
      <c r="S34" s="139">
        <v>268723.89399999997</v>
      </c>
      <c r="T34" s="139">
        <v>223169.67227000001</v>
      </c>
      <c r="U34" s="139">
        <v>-15546.75806</v>
      </c>
      <c r="V34" s="139">
        <v>255620.25495</v>
      </c>
      <c r="W34" s="139">
        <v>32450.58268</v>
      </c>
      <c r="X34" s="139">
        <v>236273.31132000001</v>
      </c>
      <c r="Y34" s="143">
        <v>1585047.0460000001</v>
      </c>
      <c r="Z34" s="143">
        <v>1411564.5540999998</v>
      </c>
      <c r="AA34" s="19">
        <v>144.09518600000001</v>
      </c>
      <c r="AB34" s="19">
        <v>128.32405037272727</v>
      </c>
      <c r="AC34" s="143">
        <v>-154156.7568</v>
      </c>
      <c r="AD34" s="143">
        <v>1731494.2307</v>
      </c>
      <c r="AE34" s="143">
        <v>319929.67655999999</v>
      </c>
      <c r="AF34" s="143">
        <v>1265117.3694</v>
      </c>
      <c r="AG34" s="145">
        <v>310529.28499999997</v>
      </c>
      <c r="AH34" s="145">
        <v>295471.15470999997</v>
      </c>
      <c r="AI34" s="145">
        <v>306506.34733999998</v>
      </c>
      <c r="AJ34" s="20">
        <v>11035.192634000001</v>
      </c>
      <c r="AK34" s="20">
        <v>299494.09237000003</v>
      </c>
      <c r="AL34" s="20">
        <v>1895576.331</v>
      </c>
      <c r="AM34" s="20">
        <v>1707035.7089</v>
      </c>
      <c r="AN34" s="20">
        <v>-159404.23060000001</v>
      </c>
      <c r="AO34" s="20">
        <v>2038000.578</v>
      </c>
      <c r="AP34" s="20">
        <v>330964.86919</v>
      </c>
      <c r="AQ34" s="20">
        <v>1564611.4617999999</v>
      </c>
      <c r="AR34" s="20">
        <v>-113248.25766999996</v>
      </c>
      <c r="AS34" s="20">
        <v>-31024.799918571422</v>
      </c>
      <c r="AT34" s="20"/>
      <c r="AU34" s="20">
        <v>-46302.566040000005</v>
      </c>
      <c r="AV34" s="20">
        <v>-31829.686529571427</v>
      </c>
      <c r="AW34" s="20"/>
      <c r="AX34" s="20">
        <v>13103.639049999998</v>
      </c>
      <c r="AY34" s="20">
        <v>17089.374548571435</v>
      </c>
      <c r="AZ34" s="20"/>
      <c r="BA34" s="20">
        <v>1264989.0453496273</v>
      </c>
      <c r="BB34" s="20">
        <v>1272727.0348799569</v>
      </c>
      <c r="BC34" s="20"/>
      <c r="BD34" s="20">
        <v>4022.9376600000542</v>
      </c>
      <c r="BE34" s="20">
        <v>-15707.528299999989</v>
      </c>
      <c r="BF34" s="20"/>
      <c r="BG34" s="20">
        <v>-142424.24710000004</v>
      </c>
      <c r="BH34" s="20">
        <v>-61472.640057142824</v>
      </c>
      <c r="BI34" s="20"/>
      <c r="BJ34" s="20">
        <v>1014638.7344</v>
      </c>
      <c r="BK34" s="20">
        <v>173756.14743000001</v>
      </c>
      <c r="BL34" s="20">
        <v>223169.67227000001</v>
      </c>
      <c r="BM34" s="20">
        <v>128.32405037272727</v>
      </c>
      <c r="BN34" s="20">
        <v>295471.15470999997</v>
      </c>
      <c r="BO34" s="20">
        <v>1707035.7089</v>
      </c>
      <c r="BP34" s="9" t="s">
        <v>442</v>
      </c>
      <c r="BQ34" s="9" t="s">
        <v>442</v>
      </c>
      <c r="BR34" s="9" t="s">
        <v>442</v>
      </c>
      <c r="BS34" s="9" t="s">
        <v>442</v>
      </c>
      <c r="BT34" s="9" t="s">
        <v>442</v>
      </c>
      <c r="BU34" s="9" t="s">
        <v>442</v>
      </c>
      <c r="BV34" s="9" t="s">
        <v>442</v>
      </c>
      <c r="BW34" s="9" t="s">
        <v>442</v>
      </c>
      <c r="BX34" s="9" t="s">
        <v>442</v>
      </c>
      <c r="BY34" s="9" t="s">
        <v>442</v>
      </c>
      <c r="BZ34" s="9" t="s">
        <v>442</v>
      </c>
      <c r="CA34" s="9" t="s">
        <v>442</v>
      </c>
      <c r="CB34" s="20">
        <v>2645501.3155999999</v>
      </c>
      <c r="CC34" s="20">
        <v>411492.21189999999</v>
      </c>
      <c r="CD34" s="20">
        <v>437218.68098</v>
      </c>
      <c r="CE34" s="20">
        <v>3494212.2085000002</v>
      </c>
      <c r="CF34" s="20">
        <v>419527.19653999998</v>
      </c>
      <c r="CG34" s="20">
        <v>3921298.3091000002</v>
      </c>
      <c r="CH34" s="20">
        <v>0</v>
      </c>
      <c r="CI34" s="20">
        <v>1151699.044</v>
      </c>
      <c r="CJ34" s="20">
        <v>164624.10800000001</v>
      </c>
      <c r="CK34" s="20">
        <v>268723.89399999997</v>
      </c>
      <c r="CL34" s="20">
        <v>144.09518600000001</v>
      </c>
      <c r="CM34" s="20">
        <v>310529.28499999997</v>
      </c>
      <c r="CN34" s="20">
        <v>1895576.331</v>
      </c>
      <c r="CO34" s="20" t="e">
        <v>#N/A</v>
      </c>
      <c r="CP34" s="20" t="e">
        <v>#N/A</v>
      </c>
      <c r="CQ34" s="20" t="e">
        <v>#N/A</v>
      </c>
      <c r="CR34" s="20" t="e">
        <v>#N/A</v>
      </c>
      <c r="CS34" s="20" t="e">
        <v>#N/A</v>
      </c>
      <c r="CT34" s="20" t="e">
        <v>#N/A</v>
      </c>
      <c r="CU34" s="20">
        <v>1264947.3017</v>
      </c>
      <c r="CV34" s="20">
        <v>210926.67405</v>
      </c>
      <c r="CW34" s="20">
        <v>255620.25495</v>
      </c>
      <c r="CX34" s="20">
        <v>1731494.2307</v>
      </c>
      <c r="CY34" s="20">
        <v>306506.34733999998</v>
      </c>
      <c r="CZ34" s="20">
        <v>2038000.578</v>
      </c>
      <c r="DA34" s="20" t="e">
        <v>#N/A</v>
      </c>
      <c r="DB34" s="20" t="e">
        <v>#N/A</v>
      </c>
      <c r="DC34" s="20" t="e">
        <v>#N/A</v>
      </c>
      <c r="DD34" s="20" t="e">
        <v>#N/A</v>
      </c>
      <c r="DE34" s="20" t="e">
        <v>#N/A</v>
      </c>
      <c r="DF34" s="20" t="e">
        <v>#N/A</v>
      </c>
    </row>
    <row r="35" spans="1:110" x14ac:dyDescent="0.25">
      <c r="A35" s="9" t="s">
        <v>447</v>
      </c>
      <c r="B35" s="10">
        <v>43406</v>
      </c>
      <c r="C35" s="9">
        <v>4</v>
      </c>
      <c r="D35" s="9">
        <v>0</v>
      </c>
      <c r="E35" s="131">
        <v>6.7392307691999997</v>
      </c>
      <c r="F35" s="131">
        <v>8.7738461537999992</v>
      </c>
      <c r="G35" s="135">
        <v>1314013.95</v>
      </c>
      <c r="H35" s="135">
        <v>1054593.3119999999</v>
      </c>
      <c r="I35" s="135">
        <v>-123580.14079999999</v>
      </c>
      <c r="J35" s="135">
        <v>1310347.8570999999</v>
      </c>
      <c r="K35" s="135">
        <v>255754.54512</v>
      </c>
      <c r="L35" s="135">
        <v>1058259.4049</v>
      </c>
      <c r="M35" s="137">
        <v>176791.016</v>
      </c>
      <c r="N35" s="137">
        <v>168649.06685999999</v>
      </c>
      <c r="O35" s="137">
        <v>-17100.099279999999</v>
      </c>
      <c r="P35" s="137">
        <v>203941.62078</v>
      </c>
      <c r="Q35" s="137">
        <v>35292.553914999997</v>
      </c>
      <c r="R35" s="137">
        <v>141498.46208</v>
      </c>
      <c r="S35" s="139">
        <v>260050.467</v>
      </c>
      <c r="T35" s="139">
        <v>207567.17848</v>
      </c>
      <c r="U35" s="139">
        <v>-14365.27556</v>
      </c>
      <c r="V35" s="139">
        <v>237183.82332</v>
      </c>
      <c r="W35" s="139">
        <v>29616.644835999999</v>
      </c>
      <c r="X35" s="139">
        <v>230433.82216000001</v>
      </c>
      <c r="Y35" s="143">
        <v>1750855.433</v>
      </c>
      <c r="Z35" s="143">
        <v>1430809.5573399998</v>
      </c>
      <c r="AA35" s="19">
        <v>159.16867572727273</v>
      </c>
      <c r="AB35" s="19">
        <v>130.07359612181816</v>
      </c>
      <c r="AC35" s="143">
        <v>-155045.51560000001</v>
      </c>
      <c r="AD35" s="143">
        <v>1751473.3012000001</v>
      </c>
      <c r="AE35" s="143">
        <v>320663.74388000002</v>
      </c>
      <c r="AF35" s="143">
        <v>1430191.6831</v>
      </c>
      <c r="AG35" s="145">
        <v>302391.76699999999</v>
      </c>
      <c r="AH35" s="145">
        <v>288954.41138000001</v>
      </c>
      <c r="AI35" s="145">
        <v>299191.92790000001</v>
      </c>
      <c r="AJ35" s="20">
        <v>10237.516525999999</v>
      </c>
      <c r="AK35" s="20">
        <v>292154.25047000003</v>
      </c>
      <c r="AL35" s="20">
        <v>2053247.1939999999</v>
      </c>
      <c r="AM35" s="20">
        <v>1719763.9687000001</v>
      </c>
      <c r="AN35" s="20">
        <v>-160111.0405</v>
      </c>
      <c r="AO35" s="20">
        <v>2050665.2291000001</v>
      </c>
      <c r="AP35" s="20">
        <v>330901.26040000003</v>
      </c>
      <c r="AQ35" s="20">
        <v>1722345.9336000001</v>
      </c>
      <c r="AR35" s="20">
        <v>3666.0929000000469</v>
      </c>
      <c r="AS35" s="20">
        <v>-13320.045587142846</v>
      </c>
      <c r="AT35" s="20"/>
      <c r="AU35" s="20">
        <v>-27150.604779999994</v>
      </c>
      <c r="AV35" s="20">
        <v>-29802.944596714286</v>
      </c>
      <c r="AW35" s="20"/>
      <c r="AX35" s="20">
        <v>22866.643680000008</v>
      </c>
      <c r="AY35" s="20">
        <v>18978.181370000006</v>
      </c>
      <c r="AZ35" s="20"/>
      <c r="BA35" s="20">
        <v>1430061.6095038783</v>
      </c>
      <c r="BB35" s="20">
        <v>1318691.55286821</v>
      </c>
      <c r="BC35" s="20"/>
      <c r="BD35" s="20">
        <v>3199.8390900000231</v>
      </c>
      <c r="BE35" s="20">
        <v>-12246.698681428563</v>
      </c>
      <c r="BF35" s="20"/>
      <c r="BG35" s="20">
        <v>2581.9649000000209</v>
      </c>
      <c r="BH35" s="20">
        <v>-36391.508357142833</v>
      </c>
      <c r="BI35" s="20"/>
      <c r="BJ35" s="20">
        <v>1054593.3119999999</v>
      </c>
      <c r="BK35" s="20">
        <v>168649.06685999999</v>
      </c>
      <c r="BL35" s="20">
        <v>207567.17848</v>
      </c>
      <c r="BM35" s="20">
        <v>130.07359612181816</v>
      </c>
      <c r="BN35" s="20">
        <v>288954.41138000001</v>
      </c>
      <c r="BO35" s="20">
        <v>1719763.9687000001</v>
      </c>
      <c r="BP35" s="9" t="s">
        <v>442</v>
      </c>
      <c r="BQ35" s="9" t="s">
        <v>442</v>
      </c>
      <c r="BR35" s="9" t="s">
        <v>442</v>
      </c>
      <c r="BS35" s="9" t="s">
        <v>442</v>
      </c>
      <c r="BT35" s="9" t="s">
        <v>442</v>
      </c>
      <c r="BU35" s="9" t="s">
        <v>442</v>
      </c>
      <c r="BV35" s="9" t="s">
        <v>442</v>
      </c>
      <c r="BW35" s="9" t="s">
        <v>442</v>
      </c>
      <c r="BX35" s="9" t="s">
        <v>442</v>
      </c>
      <c r="BY35" s="9" t="s">
        <v>442</v>
      </c>
      <c r="BZ35" s="9" t="s">
        <v>442</v>
      </c>
      <c r="CA35" s="9" t="s">
        <v>442</v>
      </c>
      <c r="CB35" s="20">
        <v>2645501.3155999999</v>
      </c>
      <c r="CC35" s="20">
        <v>411492.21189999999</v>
      </c>
      <c r="CD35" s="20">
        <v>437218.68098</v>
      </c>
      <c r="CE35" s="20">
        <v>3494212.2085000002</v>
      </c>
      <c r="CF35" s="20">
        <v>419527.19653999998</v>
      </c>
      <c r="CG35" s="20">
        <v>3921298.3091000002</v>
      </c>
      <c r="CH35" s="20">
        <v>1</v>
      </c>
      <c r="CI35" s="20" t="e">
        <v>#N/A</v>
      </c>
      <c r="CJ35" s="20" t="e">
        <v>#N/A</v>
      </c>
      <c r="CK35" s="20" t="e">
        <v>#N/A</v>
      </c>
      <c r="CL35" s="20" t="e">
        <v>#N/A</v>
      </c>
      <c r="CM35" s="20" t="e">
        <v>#N/A</v>
      </c>
      <c r="CN35" s="20" t="e">
        <v>#N/A</v>
      </c>
      <c r="CO35" s="20">
        <v>1314013.95</v>
      </c>
      <c r="CP35" s="20">
        <v>176791.016</v>
      </c>
      <c r="CQ35" s="20">
        <v>260050.467</v>
      </c>
      <c r="CR35" s="20">
        <v>159.16867572727273</v>
      </c>
      <c r="CS35" s="20">
        <v>302391.76699999999</v>
      </c>
      <c r="CT35" s="20">
        <v>2053247.1939999999</v>
      </c>
      <c r="CU35" s="20" t="e">
        <v>#N/A</v>
      </c>
      <c r="CV35" s="20" t="e">
        <v>#N/A</v>
      </c>
      <c r="CW35" s="20" t="e">
        <v>#N/A</v>
      </c>
      <c r="CX35" s="20" t="e">
        <v>#N/A</v>
      </c>
      <c r="CY35" s="20" t="e">
        <v>#N/A</v>
      </c>
      <c r="CZ35" s="20" t="e">
        <v>#N/A</v>
      </c>
      <c r="DA35" s="20">
        <v>1310347.8570999999</v>
      </c>
      <c r="DB35" s="20">
        <v>203941.62078</v>
      </c>
      <c r="DC35" s="20">
        <v>237183.82332</v>
      </c>
      <c r="DD35" s="20">
        <v>1751473.3012000001</v>
      </c>
      <c r="DE35" s="20">
        <v>299191.92790000001</v>
      </c>
      <c r="DF35" s="20">
        <v>2050665.2291000001</v>
      </c>
    </row>
    <row r="36" spans="1:110" x14ac:dyDescent="0.25">
      <c r="A36" s="9" t="s">
        <v>447</v>
      </c>
      <c r="B36" s="10">
        <v>43407</v>
      </c>
      <c r="C36" s="9">
        <v>5</v>
      </c>
      <c r="D36" s="9">
        <v>0</v>
      </c>
      <c r="E36" s="131">
        <v>8.2953846153999997</v>
      </c>
      <c r="F36" s="131">
        <v>8.6261538461999994</v>
      </c>
      <c r="G36" s="135">
        <v>1188160.324</v>
      </c>
      <c r="H36" s="135">
        <v>1093271.5628</v>
      </c>
      <c r="I36" s="135">
        <v>-125914.2564</v>
      </c>
      <c r="J36" s="135">
        <v>1149305.5016999999</v>
      </c>
      <c r="K36" s="135">
        <v>56033.938893999999</v>
      </c>
      <c r="L36" s="135">
        <v>1132126.3851000001</v>
      </c>
      <c r="M36" s="137">
        <v>127726.49</v>
      </c>
      <c r="N36" s="137">
        <v>133029.68259000001</v>
      </c>
      <c r="O36" s="137">
        <v>-13266.7912</v>
      </c>
      <c r="P36" s="137">
        <v>138803.70099000001</v>
      </c>
      <c r="Q36" s="137">
        <v>5774.0183985000003</v>
      </c>
      <c r="R36" s="137">
        <v>121952.4716</v>
      </c>
      <c r="S36" s="139">
        <v>192764.75700000001</v>
      </c>
      <c r="T36" s="139">
        <v>165895.95548999999</v>
      </c>
      <c r="U36" s="139">
        <v>-11419.28944</v>
      </c>
      <c r="V36" s="139">
        <v>170900.91768000001</v>
      </c>
      <c r="W36" s="139">
        <v>5004.9621924000003</v>
      </c>
      <c r="X36" s="139">
        <v>187759.79480999999</v>
      </c>
      <c r="Y36" s="143">
        <v>1508651.571</v>
      </c>
      <c r="Z36" s="143">
        <v>1392197.2008800001</v>
      </c>
      <c r="AA36" s="19">
        <v>137.15014281818182</v>
      </c>
      <c r="AB36" s="19">
        <v>126.56338189818183</v>
      </c>
      <c r="AC36" s="143">
        <v>-150600.337</v>
      </c>
      <c r="AD36" s="143">
        <v>1459010.1203999999</v>
      </c>
      <c r="AE36" s="143">
        <v>66812.919485000006</v>
      </c>
      <c r="AF36" s="143">
        <v>1441838.6484999999</v>
      </c>
      <c r="AG36" s="145">
        <v>247286.035</v>
      </c>
      <c r="AH36" s="145">
        <v>276923.62696999998</v>
      </c>
      <c r="AI36" s="145">
        <v>278443.78967000003</v>
      </c>
      <c r="AJ36" s="20">
        <v>1520.1626994999999</v>
      </c>
      <c r="AK36" s="20">
        <v>245765.87229999999</v>
      </c>
      <c r="AL36" s="20">
        <v>1755937.6029999999</v>
      </c>
      <c r="AM36" s="20">
        <v>1669120.8278999999</v>
      </c>
      <c r="AN36" s="20">
        <v>-155304.5442</v>
      </c>
      <c r="AO36" s="20">
        <v>1737453.9101</v>
      </c>
      <c r="AP36" s="20">
        <v>68333.082183999999</v>
      </c>
      <c r="AQ36" s="20">
        <v>1687604.5208000001</v>
      </c>
      <c r="AR36" s="20">
        <v>38854.822300000116</v>
      </c>
      <c r="AS36" s="20">
        <v>-19696.650949999974</v>
      </c>
      <c r="AT36" s="20"/>
      <c r="AU36" s="20">
        <v>-11077.210990000007</v>
      </c>
      <c r="AV36" s="20">
        <v>-29965.635570999999</v>
      </c>
      <c r="AW36" s="20"/>
      <c r="AX36" s="20">
        <v>21863.839319999999</v>
      </c>
      <c r="AY36" s="20">
        <v>18839.548415714293</v>
      </c>
      <c r="AZ36" s="20"/>
      <c r="BA36" s="20">
        <v>1441712.0851181017</v>
      </c>
      <c r="BB36" s="20">
        <v>1335673.5135449707</v>
      </c>
      <c r="BC36" s="20"/>
      <c r="BD36" s="20">
        <v>-31157.754669999995</v>
      </c>
      <c r="BE36" s="20">
        <v>-11092.849295714275</v>
      </c>
      <c r="BF36" s="20"/>
      <c r="BG36" s="20">
        <v>18483.69290000014</v>
      </c>
      <c r="BH36" s="20">
        <v>-41915.588557142801</v>
      </c>
      <c r="BI36" s="20"/>
      <c r="BJ36" s="20" t="s">
        <v>442</v>
      </c>
      <c r="BK36" s="20" t="s">
        <v>442</v>
      </c>
      <c r="BL36" s="20" t="s">
        <v>442</v>
      </c>
      <c r="BM36" s="20" t="s">
        <v>442</v>
      </c>
      <c r="BN36" s="20" t="s">
        <v>442</v>
      </c>
      <c r="BO36" s="20" t="s">
        <v>442</v>
      </c>
      <c r="BP36" s="9">
        <v>1093271.5628</v>
      </c>
      <c r="BQ36" s="9">
        <v>133029.68259000001</v>
      </c>
      <c r="BR36" s="9">
        <v>165895.95548999999</v>
      </c>
      <c r="BS36" s="9">
        <v>126.56338189818183</v>
      </c>
      <c r="BT36" s="9">
        <v>276923.62696999998</v>
      </c>
      <c r="BU36" s="9">
        <v>1669120.8278999999</v>
      </c>
      <c r="BV36" s="9" t="s">
        <v>442</v>
      </c>
      <c r="BW36" s="9" t="s">
        <v>442</v>
      </c>
      <c r="BX36" s="9" t="s">
        <v>442</v>
      </c>
      <c r="BY36" s="9" t="s">
        <v>442</v>
      </c>
      <c r="BZ36" s="9" t="s">
        <v>442</v>
      </c>
      <c r="CA36" s="9" t="s">
        <v>442</v>
      </c>
      <c r="CB36" s="20">
        <v>2645501.3155999999</v>
      </c>
      <c r="CC36" s="20">
        <v>411492.21189999999</v>
      </c>
      <c r="CD36" s="20">
        <v>437218.68098</v>
      </c>
      <c r="CE36" s="20">
        <v>3494212.2085000002</v>
      </c>
      <c r="CF36" s="20">
        <v>419527.19653999998</v>
      </c>
      <c r="CG36" s="20">
        <v>3921298.3091000002</v>
      </c>
      <c r="CH36" s="20">
        <v>1</v>
      </c>
      <c r="CI36" s="20" t="e">
        <v>#N/A</v>
      </c>
      <c r="CJ36" s="20" t="e">
        <v>#N/A</v>
      </c>
      <c r="CK36" s="20" t="e">
        <v>#N/A</v>
      </c>
      <c r="CL36" s="20" t="e">
        <v>#N/A</v>
      </c>
      <c r="CM36" s="20" t="e">
        <v>#N/A</v>
      </c>
      <c r="CN36" s="20" t="e">
        <v>#N/A</v>
      </c>
      <c r="CO36" s="20">
        <v>1188160.324</v>
      </c>
      <c r="CP36" s="20">
        <v>127726.49</v>
      </c>
      <c r="CQ36" s="20">
        <v>192764.75700000001</v>
      </c>
      <c r="CR36" s="20">
        <v>137.15014281818182</v>
      </c>
      <c r="CS36" s="20">
        <v>247286.035</v>
      </c>
      <c r="CT36" s="20">
        <v>1755937.6029999999</v>
      </c>
      <c r="CU36" s="20" t="e">
        <v>#N/A</v>
      </c>
      <c r="CV36" s="20" t="e">
        <v>#N/A</v>
      </c>
      <c r="CW36" s="20" t="e">
        <v>#N/A</v>
      </c>
      <c r="CX36" s="20" t="e">
        <v>#N/A</v>
      </c>
      <c r="CY36" s="20" t="e">
        <v>#N/A</v>
      </c>
      <c r="CZ36" s="20" t="e">
        <v>#N/A</v>
      </c>
      <c r="DA36" s="20">
        <v>1149305.5016999999</v>
      </c>
      <c r="DB36" s="20">
        <v>138803.70099000001</v>
      </c>
      <c r="DC36" s="20">
        <v>170900.91768000001</v>
      </c>
      <c r="DD36" s="20">
        <v>1459010.1203999999</v>
      </c>
      <c r="DE36" s="20">
        <v>278443.78967000003</v>
      </c>
      <c r="DF36" s="20">
        <v>1737453.9101</v>
      </c>
    </row>
    <row r="37" spans="1:110" x14ac:dyDescent="0.25">
      <c r="A37" s="9" t="s">
        <v>447</v>
      </c>
      <c r="B37" s="10">
        <v>43408</v>
      </c>
      <c r="C37" s="9">
        <v>6</v>
      </c>
      <c r="D37" s="9">
        <v>0</v>
      </c>
      <c r="E37" s="131">
        <v>9.02</v>
      </c>
      <c r="F37" s="131">
        <v>8.4807692308</v>
      </c>
      <c r="G37" s="135">
        <v>1051676.405</v>
      </c>
      <c r="H37" s="135">
        <v>1108621.5987</v>
      </c>
      <c r="I37" s="135">
        <v>-125571.5325</v>
      </c>
      <c r="J37" s="135">
        <v>1054189.6779</v>
      </c>
      <c r="K37" s="135">
        <v>-54431.920760000001</v>
      </c>
      <c r="L37" s="135">
        <v>1106108.3258</v>
      </c>
      <c r="M37" s="137">
        <v>114719.01300000001</v>
      </c>
      <c r="N37" s="137">
        <v>131980.77585000001</v>
      </c>
      <c r="O37" s="137">
        <v>-12977.22219</v>
      </c>
      <c r="P37" s="137">
        <v>126372.31834</v>
      </c>
      <c r="Q37" s="137">
        <v>-5608.457512</v>
      </c>
      <c r="R37" s="137">
        <v>120327.47051</v>
      </c>
      <c r="S37" s="139">
        <v>185191.764</v>
      </c>
      <c r="T37" s="139">
        <v>169084.34434000001</v>
      </c>
      <c r="U37" s="139">
        <v>-11515.63319</v>
      </c>
      <c r="V37" s="139">
        <v>164200.19357999999</v>
      </c>
      <c r="W37" s="139">
        <v>-4884.1507600000004</v>
      </c>
      <c r="X37" s="139">
        <v>190075.91476000001</v>
      </c>
      <c r="Y37" s="143">
        <v>1351587.182</v>
      </c>
      <c r="Z37" s="143">
        <v>1409686.7188900001</v>
      </c>
      <c r="AA37" s="19">
        <v>122.871562</v>
      </c>
      <c r="AB37" s="19">
        <v>128.15333808090909</v>
      </c>
      <c r="AC37" s="143">
        <v>-150064.3879</v>
      </c>
      <c r="AD37" s="143">
        <v>1344762.1898000001</v>
      </c>
      <c r="AE37" s="143">
        <v>-64924.529040000001</v>
      </c>
      <c r="AF37" s="143">
        <v>1416511.7139999999</v>
      </c>
      <c r="AG37" s="145">
        <v>260913.55799999999</v>
      </c>
      <c r="AH37" s="145">
        <v>275004.33312000002</v>
      </c>
      <c r="AI37" s="145">
        <v>272310.10016999999</v>
      </c>
      <c r="AJ37" s="20">
        <v>-2694.2329519999998</v>
      </c>
      <c r="AK37" s="20">
        <v>263607.79095</v>
      </c>
      <c r="AL37" s="20">
        <v>1612500.743</v>
      </c>
      <c r="AM37" s="20">
        <v>1684691.0519999999</v>
      </c>
      <c r="AN37" s="20">
        <v>-154619.08009999999</v>
      </c>
      <c r="AO37" s="20">
        <v>1617072.29</v>
      </c>
      <c r="AP37" s="20">
        <v>-67618.761989999999</v>
      </c>
      <c r="AQ37" s="20">
        <v>1680119.5049999999</v>
      </c>
      <c r="AR37" s="20">
        <v>-2513.2728999999817</v>
      </c>
      <c r="AS37" s="20">
        <v>-15971.959731428535</v>
      </c>
      <c r="AT37" s="20"/>
      <c r="AU37" s="20">
        <v>-11653.305340000006</v>
      </c>
      <c r="AV37" s="20">
        <v>-28418.630018571432</v>
      </c>
      <c r="AW37" s="20"/>
      <c r="AX37" s="20">
        <v>20991.570420000004</v>
      </c>
      <c r="AY37" s="20">
        <v>19750.11653428572</v>
      </c>
      <c r="AZ37" s="20"/>
      <c r="BA37" s="20">
        <v>1416383.5606619189</v>
      </c>
      <c r="BB37" s="20">
        <v>1364898.9754899368</v>
      </c>
      <c r="BC37" s="20"/>
      <c r="BD37" s="20">
        <v>-11396.54217000003</v>
      </c>
      <c r="BE37" s="20">
        <v>-8313.3452614285634</v>
      </c>
      <c r="BF37" s="20"/>
      <c r="BG37" s="20">
        <v>-4571.5470000000205</v>
      </c>
      <c r="BH37" s="20">
        <v>-32953.818628571396</v>
      </c>
      <c r="BI37" s="20"/>
      <c r="BJ37" s="20" t="s">
        <v>442</v>
      </c>
      <c r="BK37" s="20" t="s">
        <v>442</v>
      </c>
      <c r="BL37" s="20" t="s">
        <v>442</v>
      </c>
      <c r="BM37" s="20" t="s">
        <v>442</v>
      </c>
      <c r="BN37" s="20" t="s">
        <v>442</v>
      </c>
      <c r="BO37" s="20" t="s">
        <v>442</v>
      </c>
      <c r="BP37" s="9">
        <v>1108621.5987</v>
      </c>
      <c r="BQ37" s="9">
        <v>131980.77585000001</v>
      </c>
      <c r="BR37" s="9">
        <v>169084.34434000001</v>
      </c>
      <c r="BS37" s="9">
        <v>128.15333808090909</v>
      </c>
      <c r="BT37" s="9">
        <v>275004.33312000002</v>
      </c>
      <c r="BU37" s="9">
        <v>1684691.0519999999</v>
      </c>
      <c r="BV37" s="9" t="s">
        <v>442</v>
      </c>
      <c r="BW37" s="9" t="s">
        <v>442</v>
      </c>
      <c r="BX37" s="9" t="s">
        <v>442</v>
      </c>
      <c r="BY37" s="9" t="s">
        <v>442</v>
      </c>
      <c r="BZ37" s="9" t="s">
        <v>442</v>
      </c>
      <c r="CA37" s="9" t="s">
        <v>442</v>
      </c>
      <c r="CB37" s="20">
        <v>2645501.3155999999</v>
      </c>
      <c r="CC37" s="20">
        <v>411492.21189999999</v>
      </c>
      <c r="CD37" s="20">
        <v>437218.68098</v>
      </c>
      <c r="CE37" s="20">
        <v>3494212.2085000002</v>
      </c>
      <c r="CF37" s="20">
        <v>419527.19653999998</v>
      </c>
      <c r="CG37" s="20">
        <v>3921298.3091000002</v>
      </c>
      <c r="CH37" s="20">
        <v>1</v>
      </c>
      <c r="CI37" s="20" t="e">
        <v>#N/A</v>
      </c>
      <c r="CJ37" s="20" t="e">
        <v>#N/A</v>
      </c>
      <c r="CK37" s="20" t="e">
        <v>#N/A</v>
      </c>
      <c r="CL37" s="20" t="e">
        <v>#N/A</v>
      </c>
      <c r="CM37" s="20" t="e">
        <v>#N/A</v>
      </c>
      <c r="CN37" s="20" t="e">
        <v>#N/A</v>
      </c>
      <c r="CO37" s="20">
        <v>1051676.405</v>
      </c>
      <c r="CP37" s="20">
        <v>114719.01300000001</v>
      </c>
      <c r="CQ37" s="20">
        <v>185191.764</v>
      </c>
      <c r="CR37" s="20">
        <v>122.871562</v>
      </c>
      <c r="CS37" s="20">
        <v>260913.55799999999</v>
      </c>
      <c r="CT37" s="20">
        <v>1612500.743</v>
      </c>
      <c r="CU37" s="20" t="e">
        <v>#N/A</v>
      </c>
      <c r="CV37" s="20" t="e">
        <v>#N/A</v>
      </c>
      <c r="CW37" s="20" t="e">
        <v>#N/A</v>
      </c>
      <c r="CX37" s="20" t="e">
        <v>#N/A</v>
      </c>
      <c r="CY37" s="20" t="e">
        <v>#N/A</v>
      </c>
      <c r="CZ37" s="20" t="e">
        <v>#N/A</v>
      </c>
      <c r="DA37" s="20">
        <v>1054189.6779</v>
      </c>
      <c r="DB37" s="20">
        <v>126372.31834</v>
      </c>
      <c r="DC37" s="20">
        <v>164200.19357999999</v>
      </c>
      <c r="DD37" s="20">
        <v>1344762.1898000001</v>
      </c>
      <c r="DE37" s="20">
        <v>272310.10016999999</v>
      </c>
      <c r="DF37" s="20">
        <v>1617072.29</v>
      </c>
    </row>
    <row r="38" spans="1:110" x14ac:dyDescent="0.25">
      <c r="A38" s="9" t="s">
        <v>447</v>
      </c>
      <c r="B38" s="10">
        <v>43409</v>
      </c>
      <c r="C38" s="9">
        <v>0</v>
      </c>
      <c r="D38" s="9">
        <v>0</v>
      </c>
      <c r="E38" s="131">
        <v>9.3138461538000001</v>
      </c>
      <c r="F38" s="131">
        <v>8.3284615384999992</v>
      </c>
      <c r="G38" s="135">
        <v>958565.277</v>
      </c>
      <c r="H38" s="135">
        <v>1084480.1536000001</v>
      </c>
      <c r="I38" s="135">
        <v>-120716.5456</v>
      </c>
      <c r="J38" s="135">
        <v>967663.44048999995</v>
      </c>
      <c r="K38" s="135">
        <v>-116816.71309999999</v>
      </c>
      <c r="L38" s="135">
        <v>1075381.9901000001</v>
      </c>
      <c r="M38" s="137">
        <v>144649.83799999999</v>
      </c>
      <c r="N38" s="137">
        <v>184142.03521999999</v>
      </c>
      <c r="O38" s="137">
        <v>-17868.517609999999</v>
      </c>
      <c r="P38" s="137">
        <v>166737.74666999999</v>
      </c>
      <c r="Q38" s="137">
        <v>-17404.288550000001</v>
      </c>
      <c r="R38" s="137">
        <v>162054.12654999999</v>
      </c>
      <c r="S38" s="139">
        <v>243206.02900000001</v>
      </c>
      <c r="T38" s="139">
        <v>232281.89588</v>
      </c>
      <c r="U38" s="139">
        <v>-15557.46516</v>
      </c>
      <c r="V38" s="139">
        <v>217151.92337999999</v>
      </c>
      <c r="W38" s="139">
        <v>-15129.9725</v>
      </c>
      <c r="X38" s="139">
        <v>258336.00150000001</v>
      </c>
      <c r="Y38" s="143">
        <v>1346421.1440000001</v>
      </c>
      <c r="Z38" s="143">
        <v>1500904.0847</v>
      </c>
      <c r="AA38" s="19">
        <v>122.40192218181819</v>
      </c>
      <c r="AB38" s="19">
        <v>136.44582588181819</v>
      </c>
      <c r="AC38" s="143">
        <v>-154142.52830000001</v>
      </c>
      <c r="AD38" s="143">
        <v>1351553.1105</v>
      </c>
      <c r="AE38" s="143">
        <v>-149350.9742</v>
      </c>
      <c r="AF38" s="143">
        <v>1495772.1162</v>
      </c>
      <c r="AG38" s="145">
        <v>295547.766</v>
      </c>
      <c r="AH38" s="145">
        <v>298407.89409000002</v>
      </c>
      <c r="AI38" s="145">
        <v>293468.52192999999</v>
      </c>
      <c r="AJ38" s="20">
        <v>-4939.3721640000003</v>
      </c>
      <c r="AK38" s="20">
        <v>300487.13815999997</v>
      </c>
      <c r="AL38" s="20">
        <v>1641968.9080000001</v>
      </c>
      <c r="AM38" s="20">
        <v>1799311.9787999999</v>
      </c>
      <c r="AN38" s="20">
        <v>-159389.49470000001</v>
      </c>
      <c r="AO38" s="20">
        <v>1645021.6325000001</v>
      </c>
      <c r="AP38" s="20">
        <v>-154290.3463</v>
      </c>
      <c r="AQ38" s="20">
        <v>1796259.2542999999</v>
      </c>
      <c r="AR38" s="20">
        <v>-9098.1635000000242</v>
      </c>
      <c r="AS38" s="20">
        <v>-7746.7367242856753</v>
      </c>
      <c r="AT38" s="20"/>
      <c r="AU38" s="20">
        <v>-22087.908670000004</v>
      </c>
      <c r="AV38" s="20">
        <v>-25282.938904285718</v>
      </c>
      <c r="AW38" s="20"/>
      <c r="AX38" s="20">
        <v>26054.105620000017</v>
      </c>
      <c r="AY38" s="20">
        <v>21451.536951428578</v>
      </c>
      <c r="AZ38" s="20"/>
      <c r="BA38" s="20">
        <v>1495635.6703741183</v>
      </c>
      <c r="BB38" s="20">
        <v>1401569.3950623535</v>
      </c>
      <c r="BC38" s="20"/>
      <c r="BD38" s="20">
        <v>2079.244069999957</v>
      </c>
      <c r="BE38" s="20">
        <v>-7039.8448914285736</v>
      </c>
      <c r="BF38" s="20"/>
      <c r="BG38" s="20">
        <v>-3052.7245000000112</v>
      </c>
      <c r="BH38" s="20">
        <v>-18617.984299999993</v>
      </c>
      <c r="BI38" s="20"/>
      <c r="BJ38" s="20">
        <v>1084480.1536000001</v>
      </c>
      <c r="BK38" s="20">
        <v>184142.03521999999</v>
      </c>
      <c r="BL38" s="20">
        <v>232281.89588</v>
      </c>
      <c r="BM38" s="20">
        <v>136.44582588181819</v>
      </c>
      <c r="BN38" s="20">
        <v>298407.89409000002</v>
      </c>
      <c r="BO38" s="20">
        <v>1799311.9787999999</v>
      </c>
      <c r="BP38" s="9" t="s">
        <v>442</v>
      </c>
      <c r="BQ38" s="9" t="s">
        <v>442</v>
      </c>
      <c r="BR38" s="9" t="s">
        <v>442</v>
      </c>
      <c r="BS38" s="9" t="s">
        <v>442</v>
      </c>
      <c r="BT38" s="9" t="s">
        <v>442</v>
      </c>
      <c r="BU38" s="9" t="s">
        <v>442</v>
      </c>
      <c r="BV38" s="9" t="s">
        <v>442</v>
      </c>
      <c r="BW38" s="9" t="s">
        <v>442</v>
      </c>
      <c r="BX38" s="9" t="s">
        <v>442</v>
      </c>
      <c r="BY38" s="9" t="s">
        <v>442</v>
      </c>
      <c r="BZ38" s="9" t="s">
        <v>442</v>
      </c>
      <c r="CA38" s="9" t="s">
        <v>442</v>
      </c>
      <c r="CB38" s="20">
        <v>2645501.3155999999</v>
      </c>
      <c r="CC38" s="20">
        <v>411492.21189999999</v>
      </c>
      <c r="CD38" s="20">
        <v>437218.68098</v>
      </c>
      <c r="CE38" s="20">
        <v>3494212.2085000002</v>
      </c>
      <c r="CF38" s="20">
        <v>419527.19653999998</v>
      </c>
      <c r="CG38" s="20">
        <v>3921298.3091000002</v>
      </c>
      <c r="CH38" s="20">
        <v>0</v>
      </c>
      <c r="CI38" s="20">
        <v>958565.277</v>
      </c>
      <c r="CJ38" s="20">
        <v>144649.83799999999</v>
      </c>
      <c r="CK38" s="20">
        <v>243206.02900000001</v>
      </c>
      <c r="CL38" s="20">
        <v>122.40192218181819</v>
      </c>
      <c r="CM38" s="20">
        <v>295547.766</v>
      </c>
      <c r="CN38" s="20">
        <v>1641968.9080000001</v>
      </c>
      <c r="CO38" s="20" t="e">
        <v>#N/A</v>
      </c>
      <c r="CP38" s="20" t="e">
        <v>#N/A</v>
      </c>
      <c r="CQ38" s="20" t="e">
        <v>#N/A</v>
      </c>
      <c r="CR38" s="20" t="e">
        <v>#N/A</v>
      </c>
      <c r="CS38" s="20" t="e">
        <v>#N/A</v>
      </c>
      <c r="CT38" s="20" t="e">
        <v>#N/A</v>
      </c>
      <c r="CU38" s="20">
        <v>967663.44048999995</v>
      </c>
      <c r="CV38" s="20">
        <v>166737.74666999999</v>
      </c>
      <c r="CW38" s="20">
        <v>217151.92337999999</v>
      </c>
      <c r="CX38" s="20">
        <v>1351553.1105</v>
      </c>
      <c r="CY38" s="20">
        <v>293468.52192999999</v>
      </c>
      <c r="CZ38" s="20">
        <v>1645021.6325000001</v>
      </c>
      <c r="DA38" s="20" t="e">
        <v>#N/A</v>
      </c>
      <c r="DB38" s="20" t="e">
        <v>#N/A</v>
      </c>
      <c r="DC38" s="20" t="e">
        <v>#N/A</v>
      </c>
      <c r="DD38" s="20" t="e">
        <v>#N/A</v>
      </c>
      <c r="DE38" s="20" t="e">
        <v>#N/A</v>
      </c>
      <c r="DF38" s="20" t="e">
        <v>#N/A</v>
      </c>
    </row>
    <row r="39" spans="1:110" x14ac:dyDescent="0.25">
      <c r="A39" s="9" t="s">
        <v>447</v>
      </c>
      <c r="B39" s="10">
        <v>43410</v>
      </c>
      <c r="C39" s="9">
        <v>1</v>
      </c>
      <c r="D39" s="9">
        <v>0</v>
      </c>
      <c r="E39" s="131">
        <v>10.148461537999999</v>
      </c>
      <c r="F39" s="131">
        <v>8.1669230768999999</v>
      </c>
      <c r="G39" s="135">
        <v>914154.02300000004</v>
      </c>
      <c r="H39" s="135">
        <v>1103969.6281999999</v>
      </c>
      <c r="I39" s="135">
        <v>-120709.64350000001</v>
      </c>
      <c r="J39" s="135">
        <v>866908.09944999998</v>
      </c>
      <c r="K39" s="135">
        <v>-237061.5287</v>
      </c>
      <c r="L39" s="135">
        <v>1151215.5517</v>
      </c>
      <c r="M39" s="137">
        <v>141166.872</v>
      </c>
      <c r="N39" s="137">
        <v>187041.30201000001</v>
      </c>
      <c r="O39" s="137">
        <v>-17869.185740000001</v>
      </c>
      <c r="P39" s="137">
        <v>151856.54857000001</v>
      </c>
      <c r="Q39" s="137">
        <v>-35184.75344</v>
      </c>
      <c r="R39" s="137">
        <v>176351.62544</v>
      </c>
      <c r="S39" s="139">
        <v>236985.872</v>
      </c>
      <c r="T39" s="139">
        <v>234822.63712</v>
      </c>
      <c r="U39" s="139">
        <v>-15560.14193</v>
      </c>
      <c r="V39" s="139">
        <v>204350.78091</v>
      </c>
      <c r="W39" s="139">
        <v>-30471.856210000002</v>
      </c>
      <c r="X39" s="139">
        <v>267457.72820999997</v>
      </c>
      <c r="Y39" s="143">
        <v>1292306.767</v>
      </c>
      <c r="Z39" s="143">
        <v>1525833.56733</v>
      </c>
      <c r="AA39" s="19">
        <v>117.48243336363636</v>
      </c>
      <c r="AB39" s="19">
        <v>138.71214248454547</v>
      </c>
      <c r="AC39" s="143">
        <v>-154138.9712</v>
      </c>
      <c r="AD39" s="143">
        <v>1223115.4288999999</v>
      </c>
      <c r="AE39" s="143">
        <v>-302718.1384</v>
      </c>
      <c r="AF39" s="143">
        <v>1595024.9024</v>
      </c>
      <c r="AG39" s="145">
        <v>277568.375</v>
      </c>
      <c r="AH39" s="145">
        <v>299245.83468000003</v>
      </c>
      <c r="AI39" s="145">
        <v>288796.19915</v>
      </c>
      <c r="AJ39" s="20">
        <v>-10449.63553</v>
      </c>
      <c r="AK39" s="20">
        <v>288018.01053000003</v>
      </c>
      <c r="AL39" s="20">
        <v>1569875.139</v>
      </c>
      <c r="AM39" s="20">
        <v>1825079.402</v>
      </c>
      <c r="AN39" s="20">
        <v>-159385.8107</v>
      </c>
      <c r="AO39" s="20">
        <v>1511911.6281000001</v>
      </c>
      <c r="AP39" s="20">
        <v>-313167.77389999997</v>
      </c>
      <c r="AQ39" s="20">
        <v>1883042.9129000001</v>
      </c>
      <c r="AR39" s="20">
        <v>47245.923500000034</v>
      </c>
      <c r="AS39" s="20">
        <v>-2104.109271428531</v>
      </c>
      <c r="AT39" s="20"/>
      <c r="AU39" s="20">
        <v>-10689.676570000011</v>
      </c>
      <c r="AV39" s="20">
        <v>-22168.280840000003</v>
      </c>
      <c r="AW39" s="20"/>
      <c r="AX39" s="20">
        <v>32635.091089999973</v>
      </c>
      <c r="AY39" s="20">
        <v>23066.893008571431</v>
      </c>
      <c r="AZ39" s="20"/>
      <c r="BA39" s="20">
        <v>1594886.1902575155</v>
      </c>
      <c r="BB39" s="20">
        <v>1435568.2019623872</v>
      </c>
      <c r="BC39" s="20"/>
      <c r="BD39" s="20">
        <v>-11227.82415</v>
      </c>
      <c r="BE39" s="20">
        <v>-7119.442572857145</v>
      </c>
      <c r="BF39" s="20"/>
      <c r="BG39" s="20">
        <v>57963.51090000011</v>
      </c>
      <c r="BH39" s="20">
        <v>-8324.9409714285612</v>
      </c>
      <c r="BI39" s="20"/>
      <c r="BJ39" s="20">
        <v>1103969.6281999999</v>
      </c>
      <c r="BK39" s="20">
        <v>187041.30201000001</v>
      </c>
      <c r="BL39" s="20">
        <v>234822.63712</v>
      </c>
      <c r="BM39" s="20">
        <v>138.71214248454547</v>
      </c>
      <c r="BN39" s="20">
        <v>299245.83468000003</v>
      </c>
      <c r="BO39" s="20">
        <v>1825079.402</v>
      </c>
      <c r="BP39" s="9" t="s">
        <v>442</v>
      </c>
      <c r="BQ39" s="9" t="s">
        <v>442</v>
      </c>
      <c r="BR39" s="9" t="s">
        <v>442</v>
      </c>
      <c r="BS39" s="9" t="s">
        <v>442</v>
      </c>
      <c r="BT39" s="9" t="s">
        <v>442</v>
      </c>
      <c r="BU39" s="9" t="s">
        <v>442</v>
      </c>
      <c r="BV39" s="9" t="s">
        <v>442</v>
      </c>
      <c r="BW39" s="9" t="s">
        <v>442</v>
      </c>
      <c r="BX39" s="9" t="s">
        <v>442</v>
      </c>
      <c r="BY39" s="9" t="s">
        <v>442</v>
      </c>
      <c r="BZ39" s="9" t="s">
        <v>442</v>
      </c>
      <c r="CA39" s="9" t="s">
        <v>442</v>
      </c>
      <c r="CB39" s="20">
        <v>2645501.3155999999</v>
      </c>
      <c r="CC39" s="20">
        <v>411492.21189999999</v>
      </c>
      <c r="CD39" s="20">
        <v>437218.68098</v>
      </c>
      <c r="CE39" s="20">
        <v>3494212.2085000002</v>
      </c>
      <c r="CF39" s="20">
        <v>419527.19653999998</v>
      </c>
      <c r="CG39" s="20">
        <v>3921298.3091000002</v>
      </c>
      <c r="CH39" s="20">
        <v>0</v>
      </c>
      <c r="CI39" s="20">
        <v>914154.02300000004</v>
      </c>
      <c r="CJ39" s="20">
        <v>141166.872</v>
      </c>
      <c r="CK39" s="20">
        <v>236985.872</v>
      </c>
      <c r="CL39" s="20">
        <v>117.48243336363636</v>
      </c>
      <c r="CM39" s="20">
        <v>277568.375</v>
      </c>
      <c r="CN39" s="20">
        <v>1569875.139</v>
      </c>
      <c r="CO39" s="20" t="e">
        <v>#N/A</v>
      </c>
      <c r="CP39" s="20" t="e">
        <v>#N/A</v>
      </c>
      <c r="CQ39" s="20" t="e">
        <v>#N/A</v>
      </c>
      <c r="CR39" s="20" t="e">
        <v>#N/A</v>
      </c>
      <c r="CS39" s="20" t="e">
        <v>#N/A</v>
      </c>
      <c r="CT39" s="20" t="e">
        <v>#N/A</v>
      </c>
      <c r="CU39" s="20">
        <v>866908.09944999998</v>
      </c>
      <c r="CV39" s="20">
        <v>151856.54857000001</v>
      </c>
      <c r="CW39" s="20">
        <v>204350.78091</v>
      </c>
      <c r="CX39" s="20">
        <v>1223115.4288999999</v>
      </c>
      <c r="CY39" s="20">
        <v>288796.19915</v>
      </c>
      <c r="CZ39" s="20">
        <v>1511911.6281000001</v>
      </c>
      <c r="DA39" s="20" t="e">
        <v>#N/A</v>
      </c>
      <c r="DB39" s="20" t="e">
        <v>#N/A</v>
      </c>
      <c r="DC39" s="20" t="e">
        <v>#N/A</v>
      </c>
      <c r="DD39" s="20" t="e">
        <v>#N/A</v>
      </c>
      <c r="DE39" s="20" t="e">
        <v>#N/A</v>
      </c>
      <c r="DF39" s="20" t="e">
        <v>#N/A</v>
      </c>
    </row>
    <row r="40" spans="1:110" x14ac:dyDescent="0.25">
      <c r="A40" s="9" t="s">
        <v>447</v>
      </c>
      <c r="B40" s="10">
        <v>43411</v>
      </c>
      <c r="C40" s="9">
        <v>2</v>
      </c>
      <c r="D40" s="9">
        <v>0</v>
      </c>
      <c r="E40" s="131">
        <v>9.5976923076999991</v>
      </c>
      <c r="F40" s="131">
        <v>8</v>
      </c>
      <c r="G40" s="135">
        <v>967009.1</v>
      </c>
      <c r="H40" s="135">
        <v>1124180.8914000001</v>
      </c>
      <c r="I40" s="135">
        <v>-120702.7415</v>
      </c>
      <c r="J40" s="135">
        <v>931691.61809999996</v>
      </c>
      <c r="K40" s="135">
        <v>-192489.2733</v>
      </c>
      <c r="L40" s="135">
        <v>1159498.3733000001</v>
      </c>
      <c r="M40" s="137">
        <v>147206.82699999999</v>
      </c>
      <c r="N40" s="137">
        <v>190046.48936000001</v>
      </c>
      <c r="O40" s="137">
        <v>-17869.853869999999</v>
      </c>
      <c r="P40" s="137">
        <v>161493.79837</v>
      </c>
      <c r="Q40" s="137">
        <v>-28552.690989999999</v>
      </c>
      <c r="R40" s="137">
        <v>175759.51798999999</v>
      </c>
      <c r="S40" s="139">
        <v>243469.783</v>
      </c>
      <c r="T40" s="139">
        <v>237465.16021</v>
      </c>
      <c r="U40" s="139">
        <v>-15562.81871</v>
      </c>
      <c r="V40" s="139">
        <v>212675.4333</v>
      </c>
      <c r="W40" s="139">
        <v>-24789.726900000001</v>
      </c>
      <c r="X40" s="139">
        <v>268259.5099</v>
      </c>
      <c r="Y40" s="143">
        <v>1357685.71</v>
      </c>
      <c r="Z40" s="143">
        <v>1551692.54097</v>
      </c>
      <c r="AA40" s="19">
        <v>123.42597363636364</v>
      </c>
      <c r="AB40" s="19">
        <v>141.06295827</v>
      </c>
      <c r="AC40" s="143">
        <v>-154135.41409999999</v>
      </c>
      <c r="AD40" s="143">
        <v>1305860.8498</v>
      </c>
      <c r="AE40" s="143">
        <v>-245831.6912</v>
      </c>
      <c r="AF40" s="143">
        <v>1603517.3981999999</v>
      </c>
      <c r="AG40" s="145">
        <v>259374.96100000001</v>
      </c>
      <c r="AH40" s="145">
        <v>300105.68206000002</v>
      </c>
      <c r="AI40" s="145">
        <v>291596.20964000002</v>
      </c>
      <c r="AJ40" s="20">
        <v>-8509.4724239999996</v>
      </c>
      <c r="AK40" s="20">
        <v>267884.43342000002</v>
      </c>
      <c r="AL40" s="20">
        <v>1617060.6680000001</v>
      </c>
      <c r="AM40" s="20">
        <v>1851798.223</v>
      </c>
      <c r="AN40" s="20">
        <v>-159382.12669999999</v>
      </c>
      <c r="AO40" s="20">
        <v>1597457.0593999999</v>
      </c>
      <c r="AP40" s="20">
        <v>-254341.1636</v>
      </c>
      <c r="AQ40" s="20">
        <v>1871401.8315999999</v>
      </c>
      <c r="AR40" s="20">
        <v>35317.481900000013</v>
      </c>
      <c r="AS40" s="20">
        <v>32.089504285748781</v>
      </c>
      <c r="AT40" s="20"/>
      <c r="AU40" s="20">
        <v>-14286.971370000014</v>
      </c>
      <c r="AV40" s="20">
        <v>-20464.034822857149</v>
      </c>
      <c r="AW40" s="20"/>
      <c r="AX40" s="20">
        <v>30794.349690000003</v>
      </c>
      <c r="AY40" s="20">
        <v>24044.176981428573</v>
      </c>
      <c r="AZ40" s="20"/>
      <c r="BA40" s="20">
        <v>1603376.3352417299</v>
      </c>
      <c r="BB40" s="20">
        <v>1463863.4995009841</v>
      </c>
      <c r="BC40" s="20"/>
      <c r="BD40" s="20">
        <v>-32221.248640000005</v>
      </c>
      <c r="BE40" s="20">
        <v>-10957.335544285714</v>
      </c>
      <c r="BF40" s="20"/>
      <c r="BG40" s="20">
        <v>19603.60859999992</v>
      </c>
      <c r="BH40" s="20">
        <v>-7345.1058999999823</v>
      </c>
      <c r="BI40" s="20"/>
      <c r="BJ40" s="20">
        <v>1124180.8914000001</v>
      </c>
      <c r="BK40" s="20">
        <v>190046.48936000001</v>
      </c>
      <c r="BL40" s="20">
        <v>237465.16021</v>
      </c>
      <c r="BM40" s="20">
        <v>141.06295827</v>
      </c>
      <c r="BN40" s="20">
        <v>300105.68206000002</v>
      </c>
      <c r="BO40" s="20">
        <v>1851798.223</v>
      </c>
      <c r="BP40" s="9" t="s">
        <v>442</v>
      </c>
      <c r="BQ40" s="9" t="s">
        <v>442</v>
      </c>
      <c r="BR40" s="9" t="s">
        <v>442</v>
      </c>
      <c r="BS40" s="9" t="s">
        <v>442</v>
      </c>
      <c r="BT40" s="9" t="s">
        <v>442</v>
      </c>
      <c r="BU40" s="9" t="s">
        <v>442</v>
      </c>
      <c r="BV40" s="9" t="s">
        <v>442</v>
      </c>
      <c r="BW40" s="9" t="s">
        <v>442</v>
      </c>
      <c r="BX40" s="9" t="s">
        <v>442</v>
      </c>
      <c r="BY40" s="9" t="s">
        <v>442</v>
      </c>
      <c r="BZ40" s="9" t="s">
        <v>442</v>
      </c>
      <c r="CA40" s="9" t="s">
        <v>442</v>
      </c>
      <c r="CB40" s="20">
        <v>2645501.3155999999</v>
      </c>
      <c r="CC40" s="20">
        <v>411492.21189999999</v>
      </c>
      <c r="CD40" s="20">
        <v>437218.68098</v>
      </c>
      <c r="CE40" s="20">
        <v>3494212.2085000002</v>
      </c>
      <c r="CF40" s="20">
        <v>419527.19653999998</v>
      </c>
      <c r="CG40" s="20">
        <v>3921298.3091000002</v>
      </c>
      <c r="CH40" s="20">
        <v>0</v>
      </c>
      <c r="CI40" s="20">
        <v>967009.1</v>
      </c>
      <c r="CJ40" s="20">
        <v>147206.82699999999</v>
      </c>
      <c r="CK40" s="20">
        <v>243469.783</v>
      </c>
      <c r="CL40" s="20">
        <v>123.42597363636364</v>
      </c>
      <c r="CM40" s="20">
        <v>259374.96100000001</v>
      </c>
      <c r="CN40" s="20">
        <v>1617060.6680000001</v>
      </c>
      <c r="CO40" s="20" t="e">
        <v>#N/A</v>
      </c>
      <c r="CP40" s="20" t="e">
        <v>#N/A</v>
      </c>
      <c r="CQ40" s="20" t="e">
        <v>#N/A</v>
      </c>
      <c r="CR40" s="20" t="e">
        <v>#N/A</v>
      </c>
      <c r="CS40" s="20" t="e">
        <v>#N/A</v>
      </c>
      <c r="CT40" s="20" t="e">
        <v>#N/A</v>
      </c>
      <c r="CU40" s="20">
        <v>931691.61809999996</v>
      </c>
      <c r="CV40" s="20">
        <v>161493.79837</v>
      </c>
      <c r="CW40" s="20">
        <v>212675.4333</v>
      </c>
      <c r="CX40" s="20">
        <v>1305860.8498</v>
      </c>
      <c r="CY40" s="20">
        <v>291596.20964000002</v>
      </c>
      <c r="CZ40" s="20">
        <v>1597457.0593999999</v>
      </c>
      <c r="DA40" s="20" t="e">
        <v>#N/A</v>
      </c>
      <c r="DB40" s="20" t="e">
        <v>#N/A</v>
      </c>
      <c r="DC40" s="20" t="e">
        <v>#N/A</v>
      </c>
      <c r="DD40" s="20" t="e">
        <v>#N/A</v>
      </c>
      <c r="DE40" s="20" t="e">
        <v>#N/A</v>
      </c>
      <c r="DF40" s="20" t="e">
        <v>#N/A</v>
      </c>
    </row>
    <row r="41" spans="1:110" x14ac:dyDescent="0.25">
      <c r="A41" s="9" t="s">
        <v>447</v>
      </c>
      <c r="B41" s="10">
        <v>43412</v>
      </c>
      <c r="C41" s="9">
        <v>3</v>
      </c>
      <c r="D41" s="9">
        <v>0</v>
      </c>
      <c r="E41" s="131">
        <v>9.0330769230999994</v>
      </c>
      <c r="F41" s="131">
        <v>7.8384615384999998</v>
      </c>
      <c r="G41" s="135">
        <v>1144982.4909999999</v>
      </c>
      <c r="H41" s="135">
        <v>1143781.9632999999</v>
      </c>
      <c r="I41" s="135">
        <v>-120695.8395</v>
      </c>
      <c r="J41" s="135">
        <v>1003247.586</v>
      </c>
      <c r="K41" s="135">
        <v>-140534.37729999999</v>
      </c>
      <c r="L41" s="135">
        <v>1285516.8683</v>
      </c>
      <c r="M41" s="137">
        <v>172395.079</v>
      </c>
      <c r="N41" s="137">
        <v>192964.54425000001</v>
      </c>
      <c r="O41" s="137">
        <v>-17870.522000000001</v>
      </c>
      <c r="P41" s="137">
        <v>172041.95702999999</v>
      </c>
      <c r="Q41" s="137">
        <v>-20922.587220000001</v>
      </c>
      <c r="R41" s="137">
        <v>193317.66622000001</v>
      </c>
      <c r="S41" s="139">
        <v>262974.53600000002</v>
      </c>
      <c r="T41" s="139">
        <v>240045.92748000001</v>
      </c>
      <c r="U41" s="139">
        <v>-15565.49548</v>
      </c>
      <c r="V41" s="139">
        <v>221990.19561</v>
      </c>
      <c r="W41" s="139">
        <v>-18055.73186</v>
      </c>
      <c r="X41" s="139">
        <v>281030.26786000002</v>
      </c>
      <c r="Y41" s="143">
        <v>1580352.1059999999</v>
      </c>
      <c r="Z41" s="143">
        <v>1576792.4350300001</v>
      </c>
      <c r="AA41" s="19">
        <v>143.66837327272725</v>
      </c>
      <c r="AB41" s="19">
        <v>143.34476682090909</v>
      </c>
      <c r="AC41" s="143">
        <v>-154131.85699999999</v>
      </c>
      <c r="AD41" s="143">
        <v>1397279.7386</v>
      </c>
      <c r="AE41" s="143">
        <v>-179512.69639999999</v>
      </c>
      <c r="AF41" s="143">
        <v>1759864.8014</v>
      </c>
      <c r="AG41" s="145">
        <v>282700.83600000001</v>
      </c>
      <c r="AH41" s="145">
        <v>300931.78181000001</v>
      </c>
      <c r="AI41" s="145">
        <v>294735.40256999998</v>
      </c>
      <c r="AJ41" s="20">
        <v>-6196.3792350000003</v>
      </c>
      <c r="AK41" s="20">
        <v>288897.21523999999</v>
      </c>
      <c r="AL41" s="20">
        <v>1863052.9410000001</v>
      </c>
      <c r="AM41" s="20">
        <v>1877724.2168000001</v>
      </c>
      <c r="AN41" s="20">
        <v>-159378.44270000001</v>
      </c>
      <c r="AO41" s="20">
        <v>1692015.1412</v>
      </c>
      <c r="AP41" s="20">
        <v>-185709.07560000001</v>
      </c>
      <c r="AQ41" s="20">
        <v>2048762.0166</v>
      </c>
      <c r="AR41" s="20">
        <v>141734.90500000003</v>
      </c>
      <c r="AS41" s="20">
        <v>36458.255600000033</v>
      </c>
      <c r="AT41" s="20"/>
      <c r="AU41" s="20">
        <v>353.12197000000742</v>
      </c>
      <c r="AV41" s="20">
        <v>-13798.936535714291</v>
      </c>
      <c r="AW41" s="20"/>
      <c r="AX41" s="20">
        <v>40984.340380000009</v>
      </c>
      <c r="AY41" s="20">
        <v>28027.134314285715</v>
      </c>
      <c r="AZ41" s="20"/>
      <c r="BA41" s="20">
        <v>1759721.456633179</v>
      </c>
      <c r="BB41" s="20">
        <v>1534539.5582557772</v>
      </c>
      <c r="BC41" s="20"/>
      <c r="BD41" s="20">
        <v>-12034.566570000025</v>
      </c>
      <c r="BE41" s="20">
        <v>-13251.26472000001</v>
      </c>
      <c r="BF41" s="20"/>
      <c r="BG41" s="20">
        <v>171037.79979999992</v>
      </c>
      <c r="BH41" s="20">
        <v>37435.186514285728</v>
      </c>
      <c r="BI41" s="20"/>
      <c r="BJ41" s="20">
        <v>1143781.9632999999</v>
      </c>
      <c r="BK41" s="20">
        <v>192964.54425000001</v>
      </c>
      <c r="BL41" s="20">
        <v>240045.92748000001</v>
      </c>
      <c r="BM41" s="20">
        <v>143.34476682090909</v>
      </c>
      <c r="BN41" s="20">
        <v>300931.78181000001</v>
      </c>
      <c r="BO41" s="20">
        <v>1877724.2168000001</v>
      </c>
      <c r="BP41" s="9" t="s">
        <v>442</v>
      </c>
      <c r="BQ41" s="9" t="s">
        <v>442</v>
      </c>
      <c r="BR41" s="9" t="s">
        <v>442</v>
      </c>
      <c r="BS41" s="9" t="s">
        <v>442</v>
      </c>
      <c r="BT41" s="9" t="s">
        <v>442</v>
      </c>
      <c r="BU41" s="9" t="s">
        <v>442</v>
      </c>
      <c r="BV41" s="9" t="s">
        <v>442</v>
      </c>
      <c r="BW41" s="9" t="s">
        <v>442</v>
      </c>
      <c r="BX41" s="9" t="s">
        <v>442</v>
      </c>
      <c r="BY41" s="9" t="s">
        <v>442</v>
      </c>
      <c r="BZ41" s="9" t="s">
        <v>442</v>
      </c>
      <c r="CA41" s="9" t="s">
        <v>442</v>
      </c>
      <c r="CB41" s="20">
        <v>2645501.3155999999</v>
      </c>
      <c r="CC41" s="20">
        <v>411492.21189999999</v>
      </c>
      <c r="CD41" s="20">
        <v>437218.68098</v>
      </c>
      <c r="CE41" s="20">
        <v>3494212.2085000002</v>
      </c>
      <c r="CF41" s="20">
        <v>419527.19653999998</v>
      </c>
      <c r="CG41" s="20">
        <v>3921298.3091000002</v>
      </c>
      <c r="CH41" s="20">
        <v>0</v>
      </c>
      <c r="CI41" s="20">
        <v>1144982.4909999999</v>
      </c>
      <c r="CJ41" s="20">
        <v>172395.079</v>
      </c>
      <c r="CK41" s="20">
        <v>262974.53600000002</v>
      </c>
      <c r="CL41" s="20">
        <v>143.66837327272725</v>
      </c>
      <c r="CM41" s="20">
        <v>282700.83600000001</v>
      </c>
      <c r="CN41" s="20">
        <v>1863052.9410000001</v>
      </c>
      <c r="CO41" s="20" t="e">
        <v>#N/A</v>
      </c>
      <c r="CP41" s="20" t="e">
        <v>#N/A</v>
      </c>
      <c r="CQ41" s="20" t="e">
        <v>#N/A</v>
      </c>
      <c r="CR41" s="20" t="e">
        <v>#N/A</v>
      </c>
      <c r="CS41" s="20" t="e">
        <v>#N/A</v>
      </c>
      <c r="CT41" s="20" t="e">
        <v>#N/A</v>
      </c>
      <c r="CU41" s="20">
        <v>1003247.586</v>
      </c>
      <c r="CV41" s="20">
        <v>172041.95702999999</v>
      </c>
      <c r="CW41" s="20">
        <v>221990.19561</v>
      </c>
      <c r="CX41" s="20">
        <v>1397279.7386</v>
      </c>
      <c r="CY41" s="20">
        <v>294735.40256999998</v>
      </c>
      <c r="CZ41" s="20">
        <v>1692015.1412</v>
      </c>
      <c r="DA41" s="20" t="e">
        <v>#N/A</v>
      </c>
      <c r="DB41" s="20" t="e">
        <v>#N/A</v>
      </c>
      <c r="DC41" s="20" t="e">
        <v>#N/A</v>
      </c>
      <c r="DD41" s="20" t="e">
        <v>#N/A</v>
      </c>
      <c r="DE41" s="20" t="e">
        <v>#N/A</v>
      </c>
      <c r="DF41" s="20" t="e">
        <v>#N/A</v>
      </c>
    </row>
    <row r="42" spans="1:110" x14ac:dyDescent="0.25">
      <c r="A42" s="9" t="s">
        <v>447</v>
      </c>
      <c r="B42" s="10">
        <v>43413</v>
      </c>
      <c r="C42" s="9">
        <v>4</v>
      </c>
      <c r="D42" s="9">
        <v>0</v>
      </c>
      <c r="E42" s="131">
        <v>8.9230769231</v>
      </c>
      <c r="F42" s="131">
        <v>7.6969230769000001</v>
      </c>
      <c r="G42" s="135">
        <v>1220879.8370000001</v>
      </c>
      <c r="H42" s="135">
        <v>1188041.9816000001</v>
      </c>
      <c r="I42" s="135">
        <v>-123530.68829999999</v>
      </c>
      <c r="J42" s="135">
        <v>1039693.971</v>
      </c>
      <c r="K42" s="135">
        <v>-148348.01060000001</v>
      </c>
      <c r="L42" s="135">
        <v>1369227.8476</v>
      </c>
      <c r="M42" s="137">
        <v>173764.48800000001</v>
      </c>
      <c r="N42" s="137">
        <v>187207.60745000001</v>
      </c>
      <c r="O42" s="137">
        <v>-17104.57458</v>
      </c>
      <c r="P42" s="137">
        <v>166581.16501999999</v>
      </c>
      <c r="Q42" s="137">
        <v>-20626.442429999999</v>
      </c>
      <c r="R42" s="137">
        <v>194390.93043000001</v>
      </c>
      <c r="S42" s="139">
        <v>248474.253</v>
      </c>
      <c r="T42" s="139">
        <v>223322.18448</v>
      </c>
      <c r="U42" s="139">
        <v>-14382.585129999999</v>
      </c>
      <c r="V42" s="139">
        <v>206094.89403</v>
      </c>
      <c r="W42" s="139">
        <v>-17227.29045</v>
      </c>
      <c r="X42" s="139">
        <v>265701.54345</v>
      </c>
      <c r="Y42" s="143">
        <v>1643118.5780000002</v>
      </c>
      <c r="Z42" s="143">
        <v>1598571.7735300001</v>
      </c>
      <c r="AA42" s="19">
        <v>149.37441618181819</v>
      </c>
      <c r="AB42" s="19">
        <v>145.32470668454548</v>
      </c>
      <c r="AC42" s="143">
        <v>-155017.848</v>
      </c>
      <c r="AD42" s="143">
        <v>1412370.03</v>
      </c>
      <c r="AE42" s="143">
        <v>-186201.74350000001</v>
      </c>
      <c r="AF42" s="143">
        <v>1829320.3185000001</v>
      </c>
      <c r="AG42" s="145">
        <v>270453.24099999998</v>
      </c>
      <c r="AH42" s="145">
        <v>294274.67063000001</v>
      </c>
      <c r="AI42" s="145">
        <v>288188.83912000002</v>
      </c>
      <c r="AJ42" s="20">
        <v>-6085.8315160000002</v>
      </c>
      <c r="AK42" s="20">
        <v>276539.07251999999</v>
      </c>
      <c r="AL42" s="20">
        <v>1913571.8160000001</v>
      </c>
      <c r="AM42" s="20">
        <v>1892846.4441</v>
      </c>
      <c r="AN42" s="20">
        <v>-160082.37940000001</v>
      </c>
      <c r="AO42" s="20">
        <v>1700558.8691</v>
      </c>
      <c r="AP42" s="20">
        <v>-192287.57500000001</v>
      </c>
      <c r="AQ42" s="20">
        <v>2105859.3909999998</v>
      </c>
      <c r="AR42" s="20">
        <v>181185.86599999992</v>
      </c>
      <c r="AS42" s="20">
        <v>61818.223185714298</v>
      </c>
      <c r="AT42" s="20"/>
      <c r="AU42" s="20">
        <v>7183.3229799999972</v>
      </c>
      <c r="AV42" s="20">
        <v>-8894.0897128571487</v>
      </c>
      <c r="AW42" s="20"/>
      <c r="AX42" s="20">
        <v>42379.358970000001</v>
      </c>
      <c r="AY42" s="20">
        <v>30814.665069999999</v>
      </c>
      <c r="AZ42" s="20"/>
      <c r="BA42" s="20">
        <v>1829174.9937933155</v>
      </c>
      <c r="BB42" s="20">
        <v>1591555.7560114113</v>
      </c>
      <c r="BC42" s="20"/>
      <c r="BD42" s="20">
        <v>-17735.598110000021</v>
      </c>
      <c r="BE42" s="20">
        <v>-16242.04146285716</v>
      </c>
      <c r="BF42" s="20"/>
      <c r="BG42" s="20">
        <v>213012.94689999986</v>
      </c>
      <c r="BH42" s="20">
        <v>67496.75537142856</v>
      </c>
      <c r="BI42" s="20"/>
      <c r="BJ42" s="20">
        <v>1188041.9816000001</v>
      </c>
      <c r="BK42" s="20">
        <v>187207.60745000001</v>
      </c>
      <c r="BL42" s="20">
        <v>223322.18448</v>
      </c>
      <c r="BM42" s="20">
        <v>145.32470668454548</v>
      </c>
      <c r="BN42" s="20">
        <v>294274.67063000001</v>
      </c>
      <c r="BO42" s="20">
        <v>1892846.4441</v>
      </c>
      <c r="BP42" s="9" t="s">
        <v>442</v>
      </c>
      <c r="BQ42" s="9" t="s">
        <v>442</v>
      </c>
      <c r="BR42" s="9" t="s">
        <v>442</v>
      </c>
      <c r="BS42" s="9" t="s">
        <v>442</v>
      </c>
      <c r="BT42" s="9" t="s">
        <v>442</v>
      </c>
      <c r="BU42" s="9" t="s">
        <v>442</v>
      </c>
      <c r="BV42" s="9" t="s">
        <v>442</v>
      </c>
      <c r="BW42" s="9" t="s">
        <v>442</v>
      </c>
      <c r="BX42" s="9" t="s">
        <v>442</v>
      </c>
      <c r="BY42" s="9" t="s">
        <v>442</v>
      </c>
      <c r="BZ42" s="9" t="s">
        <v>442</v>
      </c>
      <c r="CA42" s="9" t="s">
        <v>442</v>
      </c>
      <c r="CB42" s="20">
        <v>2645501.3155999999</v>
      </c>
      <c r="CC42" s="20">
        <v>411492.21189999999</v>
      </c>
      <c r="CD42" s="20">
        <v>437218.68098</v>
      </c>
      <c r="CE42" s="20">
        <v>3494212.2085000002</v>
      </c>
      <c r="CF42" s="20">
        <v>419527.19653999998</v>
      </c>
      <c r="CG42" s="20">
        <v>3921298.3091000002</v>
      </c>
      <c r="CH42" s="20">
        <v>1</v>
      </c>
      <c r="CI42" s="20" t="e">
        <v>#N/A</v>
      </c>
      <c r="CJ42" s="20" t="e">
        <v>#N/A</v>
      </c>
      <c r="CK42" s="20" t="e">
        <v>#N/A</v>
      </c>
      <c r="CL42" s="20" t="e">
        <v>#N/A</v>
      </c>
      <c r="CM42" s="20" t="e">
        <v>#N/A</v>
      </c>
      <c r="CN42" s="20" t="e">
        <v>#N/A</v>
      </c>
      <c r="CO42" s="20">
        <v>1220879.8370000001</v>
      </c>
      <c r="CP42" s="20">
        <v>173764.48800000001</v>
      </c>
      <c r="CQ42" s="20">
        <v>248474.253</v>
      </c>
      <c r="CR42" s="20">
        <v>149.37441618181819</v>
      </c>
      <c r="CS42" s="20">
        <v>270453.24099999998</v>
      </c>
      <c r="CT42" s="20">
        <v>1913571.8160000001</v>
      </c>
      <c r="CU42" s="20" t="e">
        <v>#N/A</v>
      </c>
      <c r="CV42" s="20" t="e">
        <v>#N/A</v>
      </c>
      <c r="CW42" s="20" t="e">
        <v>#N/A</v>
      </c>
      <c r="CX42" s="20" t="e">
        <v>#N/A</v>
      </c>
      <c r="CY42" s="20" t="e">
        <v>#N/A</v>
      </c>
      <c r="CZ42" s="20" t="e">
        <v>#N/A</v>
      </c>
      <c r="DA42" s="20">
        <v>1039693.971</v>
      </c>
      <c r="DB42" s="20">
        <v>166581.16501999999</v>
      </c>
      <c r="DC42" s="20">
        <v>206094.89403</v>
      </c>
      <c r="DD42" s="20">
        <v>1412370.03</v>
      </c>
      <c r="DE42" s="20">
        <v>288188.83912000002</v>
      </c>
      <c r="DF42" s="20">
        <v>1700558.8691</v>
      </c>
    </row>
    <row r="43" spans="1:110" x14ac:dyDescent="0.25">
      <c r="A43" s="9" t="s">
        <v>447</v>
      </c>
      <c r="B43" s="10">
        <v>43414</v>
      </c>
      <c r="C43" s="9">
        <v>5</v>
      </c>
      <c r="D43" s="9">
        <v>0</v>
      </c>
      <c r="E43" s="131">
        <v>8.8646153846000004</v>
      </c>
      <c r="F43" s="131">
        <v>7.5876923077000002</v>
      </c>
      <c r="G43" s="135">
        <v>1047434.779</v>
      </c>
      <c r="H43" s="135">
        <v>1224277.9802999999</v>
      </c>
      <c r="I43" s="135">
        <v>-125863.8659</v>
      </c>
      <c r="J43" s="135">
        <v>1067320.558</v>
      </c>
      <c r="K43" s="135">
        <v>-156957.42230000001</v>
      </c>
      <c r="L43" s="135">
        <v>1204392.2013000001</v>
      </c>
      <c r="M43" s="137">
        <v>112098.185</v>
      </c>
      <c r="N43" s="137">
        <v>146889.98412000001</v>
      </c>
      <c r="O43" s="137">
        <v>-13270.260029999999</v>
      </c>
      <c r="P43" s="137">
        <v>130337.48061</v>
      </c>
      <c r="Q43" s="137">
        <v>-16552.503509999999</v>
      </c>
      <c r="R43" s="137">
        <v>128650.68851000001</v>
      </c>
      <c r="S43" s="139">
        <v>180449.834</v>
      </c>
      <c r="T43" s="139">
        <v>177976.63599000001</v>
      </c>
      <c r="U43" s="139">
        <v>-11433.04543</v>
      </c>
      <c r="V43" s="139">
        <v>163824.66409999999</v>
      </c>
      <c r="W43" s="139">
        <v>-14151.971890000001</v>
      </c>
      <c r="X43" s="139">
        <v>194601.80588999999</v>
      </c>
      <c r="Y43" s="143">
        <v>1339982.798</v>
      </c>
      <c r="Z43" s="143">
        <v>1549144.60041</v>
      </c>
      <c r="AA43" s="19">
        <v>121.81661799999999</v>
      </c>
      <c r="AB43" s="19">
        <v>140.83132731000001</v>
      </c>
      <c r="AC43" s="143">
        <v>-150567.17139999999</v>
      </c>
      <c r="AD43" s="143">
        <v>1361482.7027</v>
      </c>
      <c r="AE43" s="143">
        <v>-187661.8977</v>
      </c>
      <c r="AF43" s="143">
        <v>1527644.6947000001</v>
      </c>
      <c r="AG43" s="145">
        <v>249616.16200000001</v>
      </c>
      <c r="AH43" s="145">
        <v>281648.18156</v>
      </c>
      <c r="AI43" s="145">
        <v>275624.63728000002</v>
      </c>
      <c r="AJ43" s="20">
        <v>-6023.5442830000002</v>
      </c>
      <c r="AK43" s="20">
        <v>255639.70628000001</v>
      </c>
      <c r="AL43" s="20">
        <v>1589598.959</v>
      </c>
      <c r="AM43" s="20">
        <v>1830792.7819999999</v>
      </c>
      <c r="AN43" s="20">
        <v>-155269.9284</v>
      </c>
      <c r="AO43" s="20">
        <v>1637107.34</v>
      </c>
      <c r="AP43" s="20">
        <v>-193685.44200000001</v>
      </c>
      <c r="AQ43" s="20">
        <v>1783284.4010000001</v>
      </c>
      <c r="AR43" s="20">
        <v>-19885.778999999864</v>
      </c>
      <c r="AS43" s="20">
        <v>53426.708714285734</v>
      </c>
      <c r="AT43" s="20"/>
      <c r="AU43" s="20">
        <v>-18239.295610000001</v>
      </c>
      <c r="AV43" s="20">
        <v>-9917.2446585714333</v>
      </c>
      <c r="AW43" s="20"/>
      <c r="AX43" s="20">
        <v>16625.169899999979</v>
      </c>
      <c r="AY43" s="20">
        <v>30066.283724285713</v>
      </c>
      <c r="AZ43" s="20"/>
      <c r="BA43" s="20">
        <v>1527503.86337269</v>
      </c>
      <c r="BB43" s="20">
        <v>1603811.7243334954</v>
      </c>
      <c r="BC43" s="20"/>
      <c r="BD43" s="20">
        <v>-26008.475279999984</v>
      </c>
      <c r="BE43" s="20">
        <v>-15506.430121428586</v>
      </c>
      <c r="BF43" s="20"/>
      <c r="BG43" s="20">
        <v>-47508.380999999819</v>
      </c>
      <c r="BH43" s="20">
        <v>58069.316242857138</v>
      </c>
      <c r="BI43" s="20"/>
      <c r="BJ43" s="20" t="s">
        <v>442</v>
      </c>
      <c r="BK43" s="20" t="s">
        <v>442</v>
      </c>
      <c r="BL43" s="20" t="s">
        <v>442</v>
      </c>
      <c r="BM43" s="20" t="s">
        <v>442</v>
      </c>
      <c r="BN43" s="20" t="s">
        <v>442</v>
      </c>
      <c r="BO43" s="20" t="s">
        <v>442</v>
      </c>
      <c r="BP43" s="9">
        <v>1224277.9802999999</v>
      </c>
      <c r="BQ43" s="9">
        <v>146889.98412000001</v>
      </c>
      <c r="BR43" s="9">
        <v>177976.63599000001</v>
      </c>
      <c r="BS43" s="9">
        <v>140.83132731000001</v>
      </c>
      <c r="BT43" s="9">
        <v>281648.18156</v>
      </c>
      <c r="BU43" s="9">
        <v>1830792.7819999999</v>
      </c>
      <c r="BV43" s="9" t="s">
        <v>442</v>
      </c>
      <c r="BW43" s="9" t="s">
        <v>442</v>
      </c>
      <c r="BX43" s="9" t="s">
        <v>442</v>
      </c>
      <c r="BY43" s="9" t="s">
        <v>442</v>
      </c>
      <c r="BZ43" s="9" t="s">
        <v>442</v>
      </c>
      <c r="CA43" s="9" t="s">
        <v>442</v>
      </c>
      <c r="CB43" s="20">
        <v>2645501.3155999999</v>
      </c>
      <c r="CC43" s="20">
        <v>411492.21189999999</v>
      </c>
      <c r="CD43" s="20">
        <v>437218.68098</v>
      </c>
      <c r="CE43" s="20">
        <v>3494212.2085000002</v>
      </c>
      <c r="CF43" s="20">
        <v>419527.19653999998</v>
      </c>
      <c r="CG43" s="20">
        <v>3921298.3091000002</v>
      </c>
      <c r="CH43" s="20">
        <v>1</v>
      </c>
      <c r="CI43" s="20" t="e">
        <v>#N/A</v>
      </c>
      <c r="CJ43" s="20" t="e">
        <v>#N/A</v>
      </c>
      <c r="CK43" s="20" t="e">
        <v>#N/A</v>
      </c>
      <c r="CL43" s="20" t="e">
        <v>#N/A</v>
      </c>
      <c r="CM43" s="20" t="e">
        <v>#N/A</v>
      </c>
      <c r="CN43" s="20" t="e">
        <v>#N/A</v>
      </c>
      <c r="CO43" s="20">
        <v>1047434.779</v>
      </c>
      <c r="CP43" s="20">
        <v>112098.185</v>
      </c>
      <c r="CQ43" s="20">
        <v>180449.834</v>
      </c>
      <c r="CR43" s="20">
        <v>121.81661799999999</v>
      </c>
      <c r="CS43" s="20">
        <v>249616.16200000001</v>
      </c>
      <c r="CT43" s="20">
        <v>1589598.959</v>
      </c>
      <c r="CU43" s="20" t="e">
        <v>#N/A</v>
      </c>
      <c r="CV43" s="20" t="e">
        <v>#N/A</v>
      </c>
      <c r="CW43" s="20" t="e">
        <v>#N/A</v>
      </c>
      <c r="CX43" s="20" t="e">
        <v>#N/A</v>
      </c>
      <c r="CY43" s="20" t="e">
        <v>#N/A</v>
      </c>
      <c r="CZ43" s="20" t="e">
        <v>#N/A</v>
      </c>
      <c r="DA43" s="20">
        <v>1067320.558</v>
      </c>
      <c r="DB43" s="20">
        <v>130337.48061</v>
      </c>
      <c r="DC43" s="20">
        <v>163824.66409999999</v>
      </c>
      <c r="DD43" s="20">
        <v>1361482.7027</v>
      </c>
      <c r="DE43" s="20">
        <v>275624.63728000002</v>
      </c>
      <c r="DF43" s="20">
        <v>1637107.34</v>
      </c>
    </row>
    <row r="44" spans="1:110" x14ac:dyDescent="0.25">
      <c r="A44" s="9" t="s">
        <v>447</v>
      </c>
      <c r="B44" s="10">
        <v>43415</v>
      </c>
      <c r="C44" s="9">
        <v>6</v>
      </c>
      <c r="D44" s="9">
        <v>0</v>
      </c>
      <c r="E44" s="131">
        <v>8.5761538462000004</v>
      </c>
      <c r="F44" s="131">
        <v>7.4930769231000003</v>
      </c>
      <c r="G44" s="135">
        <v>1092067.5190000001</v>
      </c>
      <c r="H44" s="135">
        <v>1232761.8711000001</v>
      </c>
      <c r="I44" s="135">
        <v>-125521.2763</v>
      </c>
      <c r="J44" s="135">
        <v>1097044.1257</v>
      </c>
      <c r="K44" s="135">
        <v>-135717.74540000001</v>
      </c>
      <c r="L44" s="135">
        <v>1227785.2644</v>
      </c>
      <c r="M44" s="137">
        <v>118221.29300000001</v>
      </c>
      <c r="N44" s="137">
        <v>144870.32456000001</v>
      </c>
      <c r="O44" s="137">
        <v>-12980.615400000001</v>
      </c>
      <c r="P44" s="137">
        <v>130803.69160999999</v>
      </c>
      <c r="Q44" s="137">
        <v>-14066.632949999999</v>
      </c>
      <c r="R44" s="137">
        <v>132287.92595</v>
      </c>
      <c r="S44" s="139">
        <v>188986.269</v>
      </c>
      <c r="T44" s="139">
        <v>180682.96961</v>
      </c>
      <c r="U44" s="139">
        <v>-11529.503419999999</v>
      </c>
      <c r="V44" s="139">
        <v>168292.37181000001</v>
      </c>
      <c r="W44" s="139">
        <v>-12390.5978</v>
      </c>
      <c r="X44" s="139">
        <v>201376.86679999999</v>
      </c>
      <c r="Y44" s="143">
        <v>1399275.0810000002</v>
      </c>
      <c r="Z44" s="143">
        <v>1558315.1652700002</v>
      </c>
      <c r="AA44" s="19">
        <v>127.20682554545456</v>
      </c>
      <c r="AB44" s="19">
        <v>141.66501502454548</v>
      </c>
      <c r="AC44" s="143">
        <v>-150031.39509999999</v>
      </c>
      <c r="AD44" s="143">
        <v>1396140.1891000001</v>
      </c>
      <c r="AE44" s="143">
        <v>-162174.9762</v>
      </c>
      <c r="AF44" s="143">
        <v>1561450.0541999999</v>
      </c>
      <c r="AG44" s="145">
        <v>254941.96299999999</v>
      </c>
      <c r="AH44" s="145">
        <v>279337.16185999999</v>
      </c>
      <c r="AI44" s="145">
        <v>274535.23012000002</v>
      </c>
      <c r="AJ44" s="20">
        <v>-4801.9317350000001</v>
      </c>
      <c r="AK44" s="20">
        <v>259743.89473</v>
      </c>
      <c r="AL44" s="20">
        <v>1654217.041</v>
      </c>
      <c r="AM44" s="20">
        <v>1837652.3271000001</v>
      </c>
      <c r="AN44" s="20">
        <v>-154584.6465</v>
      </c>
      <c r="AO44" s="20">
        <v>1670675.4191999999</v>
      </c>
      <c r="AP44" s="20">
        <v>-166976.90789999999</v>
      </c>
      <c r="AQ44" s="20">
        <v>1821193.9489</v>
      </c>
      <c r="AR44" s="20">
        <v>-4976.6067000001203</v>
      </c>
      <c r="AS44" s="20">
        <v>53074.803885714282</v>
      </c>
      <c r="AT44" s="20"/>
      <c r="AU44" s="20">
        <v>-12582.398610000004</v>
      </c>
      <c r="AV44" s="20">
        <v>-10049.972268571433</v>
      </c>
      <c r="AW44" s="20"/>
      <c r="AX44" s="20">
        <v>20693.897189999989</v>
      </c>
      <c r="AY44" s="20">
        <v>30023.758977142854</v>
      </c>
      <c r="AZ44" s="20"/>
      <c r="BA44" s="20">
        <v>1561308.3891849753</v>
      </c>
      <c r="BB44" s="20">
        <v>1624515.2712653603</v>
      </c>
      <c r="BC44" s="20"/>
      <c r="BD44" s="20">
        <v>-19593.267129999993</v>
      </c>
      <c r="BE44" s="20">
        <v>-16677.390830000011</v>
      </c>
      <c r="BF44" s="20"/>
      <c r="BG44" s="20">
        <v>-16458.378200000152</v>
      </c>
      <c r="BH44" s="20">
        <v>56371.197499999973</v>
      </c>
      <c r="BI44" s="20"/>
      <c r="BJ44" s="20" t="s">
        <v>442</v>
      </c>
      <c r="BK44" s="20" t="s">
        <v>442</v>
      </c>
      <c r="BL44" s="20" t="s">
        <v>442</v>
      </c>
      <c r="BM44" s="20" t="s">
        <v>442</v>
      </c>
      <c r="BN44" s="20" t="s">
        <v>442</v>
      </c>
      <c r="BO44" s="20" t="s">
        <v>442</v>
      </c>
      <c r="BP44" s="9">
        <v>1232761.8711000001</v>
      </c>
      <c r="BQ44" s="9">
        <v>144870.32456000001</v>
      </c>
      <c r="BR44" s="9">
        <v>180682.96961</v>
      </c>
      <c r="BS44" s="9">
        <v>141.66501502454548</v>
      </c>
      <c r="BT44" s="9">
        <v>279337.16185999999</v>
      </c>
      <c r="BU44" s="9">
        <v>1837652.3271000001</v>
      </c>
      <c r="BV44" s="9" t="s">
        <v>442</v>
      </c>
      <c r="BW44" s="9" t="s">
        <v>442</v>
      </c>
      <c r="BX44" s="9" t="s">
        <v>442</v>
      </c>
      <c r="BY44" s="9" t="s">
        <v>442</v>
      </c>
      <c r="BZ44" s="9" t="s">
        <v>442</v>
      </c>
      <c r="CA44" s="9" t="s">
        <v>442</v>
      </c>
      <c r="CB44" s="20">
        <v>2645501.3155999999</v>
      </c>
      <c r="CC44" s="20">
        <v>411492.21189999999</v>
      </c>
      <c r="CD44" s="20">
        <v>437218.68098</v>
      </c>
      <c r="CE44" s="20">
        <v>3494212.2085000002</v>
      </c>
      <c r="CF44" s="20">
        <v>419527.19653999998</v>
      </c>
      <c r="CG44" s="20">
        <v>3921298.3091000002</v>
      </c>
      <c r="CH44" s="20">
        <v>1</v>
      </c>
      <c r="CI44" s="20" t="e">
        <v>#N/A</v>
      </c>
      <c r="CJ44" s="20" t="e">
        <v>#N/A</v>
      </c>
      <c r="CK44" s="20" t="e">
        <v>#N/A</v>
      </c>
      <c r="CL44" s="20" t="e">
        <v>#N/A</v>
      </c>
      <c r="CM44" s="20" t="e">
        <v>#N/A</v>
      </c>
      <c r="CN44" s="20" t="e">
        <v>#N/A</v>
      </c>
      <c r="CO44" s="20">
        <v>1092067.5190000001</v>
      </c>
      <c r="CP44" s="20">
        <v>118221.29300000001</v>
      </c>
      <c r="CQ44" s="20">
        <v>188986.269</v>
      </c>
      <c r="CR44" s="20">
        <v>127.20682554545456</v>
      </c>
      <c r="CS44" s="20">
        <v>254941.96299999999</v>
      </c>
      <c r="CT44" s="20">
        <v>1654217.041</v>
      </c>
      <c r="CU44" s="20" t="e">
        <v>#N/A</v>
      </c>
      <c r="CV44" s="20" t="e">
        <v>#N/A</v>
      </c>
      <c r="CW44" s="20" t="e">
        <v>#N/A</v>
      </c>
      <c r="CX44" s="20" t="e">
        <v>#N/A</v>
      </c>
      <c r="CY44" s="20" t="e">
        <v>#N/A</v>
      </c>
      <c r="CZ44" s="20" t="e">
        <v>#N/A</v>
      </c>
      <c r="DA44" s="20">
        <v>1097044.1257</v>
      </c>
      <c r="DB44" s="20">
        <v>130803.69160999999</v>
      </c>
      <c r="DC44" s="20">
        <v>168292.37181000001</v>
      </c>
      <c r="DD44" s="20">
        <v>1396140.1891000001</v>
      </c>
      <c r="DE44" s="20">
        <v>274535.23012000002</v>
      </c>
      <c r="DF44" s="20">
        <v>1670675.4191999999</v>
      </c>
    </row>
    <row r="45" spans="1:110" x14ac:dyDescent="0.25">
      <c r="A45" s="9" t="s">
        <v>447</v>
      </c>
      <c r="B45" s="10">
        <v>43416</v>
      </c>
      <c r="C45" s="9">
        <v>0</v>
      </c>
      <c r="D45" s="9">
        <v>0</v>
      </c>
      <c r="E45" s="131">
        <v>8.7830769230999994</v>
      </c>
      <c r="F45" s="131">
        <v>7.3884615384999996</v>
      </c>
      <c r="G45" s="135">
        <v>1093798.602</v>
      </c>
      <c r="H45" s="135">
        <v>1198022.8940000001</v>
      </c>
      <c r="I45" s="135">
        <v>-120668.2314</v>
      </c>
      <c r="J45" s="135">
        <v>1028608.3125</v>
      </c>
      <c r="K45" s="135">
        <v>-169414.5814</v>
      </c>
      <c r="L45" s="135">
        <v>1263213.1834</v>
      </c>
      <c r="M45" s="137">
        <v>163737.04199999999</v>
      </c>
      <c r="N45" s="137">
        <v>201048.79319</v>
      </c>
      <c r="O45" s="137">
        <v>-17873.194530000001</v>
      </c>
      <c r="P45" s="137">
        <v>176031.43848000001</v>
      </c>
      <c r="Q45" s="137">
        <v>-25017.35471</v>
      </c>
      <c r="R45" s="137">
        <v>188754.39671</v>
      </c>
      <c r="S45" s="139">
        <v>258540.049</v>
      </c>
      <c r="T45" s="139">
        <v>247227.62208999999</v>
      </c>
      <c r="U45" s="139">
        <v>-15576.202569999999</v>
      </c>
      <c r="V45" s="139">
        <v>225555.18841</v>
      </c>
      <c r="W45" s="139">
        <v>-21672.433679999998</v>
      </c>
      <c r="X45" s="139">
        <v>280212.48268000002</v>
      </c>
      <c r="Y45" s="143">
        <v>1516075.693</v>
      </c>
      <c r="Z45" s="143">
        <v>1646299.3092799999</v>
      </c>
      <c r="AA45" s="19">
        <v>137.825063</v>
      </c>
      <c r="AB45" s="19">
        <v>149.66357357090908</v>
      </c>
      <c r="AC45" s="143">
        <v>-154117.6286</v>
      </c>
      <c r="AD45" s="143">
        <v>1430194.9394</v>
      </c>
      <c r="AE45" s="143">
        <v>-216104.36979999999</v>
      </c>
      <c r="AF45" s="143">
        <v>1732180.0658</v>
      </c>
      <c r="AG45" s="145">
        <v>296289.10700000002</v>
      </c>
      <c r="AH45" s="145">
        <v>303193.13428</v>
      </c>
      <c r="AI45" s="145">
        <v>296032.19800999999</v>
      </c>
      <c r="AJ45" s="20">
        <v>-7160.9362680000004</v>
      </c>
      <c r="AK45" s="20">
        <v>303450.04327000002</v>
      </c>
      <c r="AL45" s="20">
        <v>1812364.8030000001</v>
      </c>
      <c r="AM45" s="20">
        <v>1949492.4435000001</v>
      </c>
      <c r="AN45" s="20">
        <v>-159363.70680000001</v>
      </c>
      <c r="AO45" s="20">
        <v>1726227.1373999999</v>
      </c>
      <c r="AP45" s="20">
        <v>-223265.30609999999</v>
      </c>
      <c r="AQ45" s="20">
        <v>2035630.1091</v>
      </c>
      <c r="AR45" s="20">
        <v>65190.289399999892</v>
      </c>
      <c r="AS45" s="20">
        <v>63687.440014285698</v>
      </c>
      <c r="AT45" s="20"/>
      <c r="AU45" s="20">
        <v>-12294.396479999996</v>
      </c>
      <c r="AV45" s="20">
        <v>-8650.8990985714318</v>
      </c>
      <c r="AW45" s="20"/>
      <c r="AX45" s="20">
        <v>32984.860590000026</v>
      </c>
      <c r="AY45" s="20">
        <v>31013.866829999995</v>
      </c>
      <c r="AZ45" s="20"/>
      <c r="BA45" s="20">
        <v>1732030.402226429</v>
      </c>
      <c r="BB45" s="20">
        <v>1658285.9472442621</v>
      </c>
      <c r="BC45" s="20"/>
      <c r="BD45" s="20">
        <v>256.90899000002537</v>
      </c>
      <c r="BE45" s="20">
        <v>-16937.724412857144</v>
      </c>
      <c r="BF45" s="20"/>
      <c r="BG45" s="20">
        <v>86137.665599999949</v>
      </c>
      <c r="BH45" s="20">
        <v>69112.681799999977</v>
      </c>
      <c r="BI45" s="20"/>
      <c r="BJ45" s="20">
        <v>1198022.8940000001</v>
      </c>
      <c r="BK45" s="20">
        <v>201048.79319</v>
      </c>
      <c r="BL45" s="20">
        <v>247227.62208999999</v>
      </c>
      <c r="BM45" s="20">
        <v>149.66357357090908</v>
      </c>
      <c r="BN45" s="20">
        <v>303193.13428</v>
      </c>
      <c r="BO45" s="20">
        <v>1949492.4435000001</v>
      </c>
      <c r="BP45" s="9" t="s">
        <v>442</v>
      </c>
      <c r="BQ45" s="9" t="s">
        <v>442</v>
      </c>
      <c r="BR45" s="9" t="s">
        <v>442</v>
      </c>
      <c r="BS45" s="9" t="s">
        <v>442</v>
      </c>
      <c r="BT45" s="9" t="s">
        <v>442</v>
      </c>
      <c r="BU45" s="9" t="s">
        <v>442</v>
      </c>
      <c r="BV45" s="9" t="s">
        <v>442</v>
      </c>
      <c r="BW45" s="9" t="s">
        <v>442</v>
      </c>
      <c r="BX45" s="9" t="s">
        <v>442</v>
      </c>
      <c r="BY45" s="9" t="s">
        <v>442</v>
      </c>
      <c r="BZ45" s="9" t="s">
        <v>442</v>
      </c>
      <c r="CA45" s="9" t="s">
        <v>442</v>
      </c>
      <c r="CB45" s="20">
        <v>2645501.3155999999</v>
      </c>
      <c r="CC45" s="20">
        <v>411492.21189999999</v>
      </c>
      <c r="CD45" s="20">
        <v>437218.68098</v>
      </c>
      <c r="CE45" s="20">
        <v>3494212.2085000002</v>
      </c>
      <c r="CF45" s="20">
        <v>419527.19653999998</v>
      </c>
      <c r="CG45" s="20">
        <v>3921298.3091000002</v>
      </c>
      <c r="CH45" s="20">
        <v>0</v>
      </c>
      <c r="CI45" s="20">
        <v>1093798.602</v>
      </c>
      <c r="CJ45" s="20">
        <v>163737.04199999999</v>
      </c>
      <c r="CK45" s="20">
        <v>258540.049</v>
      </c>
      <c r="CL45" s="20">
        <v>137.825063</v>
      </c>
      <c r="CM45" s="20">
        <v>296289.10700000002</v>
      </c>
      <c r="CN45" s="20">
        <v>1812364.8030000001</v>
      </c>
      <c r="CO45" s="20" t="e">
        <v>#N/A</v>
      </c>
      <c r="CP45" s="20" t="e">
        <v>#N/A</v>
      </c>
      <c r="CQ45" s="20" t="e">
        <v>#N/A</v>
      </c>
      <c r="CR45" s="20" t="e">
        <v>#N/A</v>
      </c>
      <c r="CS45" s="20" t="e">
        <v>#N/A</v>
      </c>
      <c r="CT45" s="20" t="e">
        <v>#N/A</v>
      </c>
      <c r="CU45" s="20">
        <v>1028608.3125</v>
      </c>
      <c r="CV45" s="20">
        <v>176031.43848000001</v>
      </c>
      <c r="CW45" s="20">
        <v>225555.18841</v>
      </c>
      <c r="CX45" s="20">
        <v>1430194.9394</v>
      </c>
      <c r="CY45" s="20">
        <v>296032.19800999999</v>
      </c>
      <c r="CZ45" s="20">
        <v>1726227.1373999999</v>
      </c>
      <c r="DA45" s="20" t="e">
        <v>#N/A</v>
      </c>
      <c r="DB45" s="20" t="e">
        <v>#N/A</v>
      </c>
      <c r="DC45" s="20" t="e">
        <v>#N/A</v>
      </c>
      <c r="DD45" s="20" t="e">
        <v>#N/A</v>
      </c>
      <c r="DE45" s="20" t="e">
        <v>#N/A</v>
      </c>
      <c r="DF45" s="20" t="e">
        <v>#N/A</v>
      </c>
    </row>
    <row r="46" spans="1:110" x14ac:dyDescent="0.25">
      <c r="A46" s="9" t="s">
        <v>447</v>
      </c>
      <c r="B46" s="10">
        <v>43417</v>
      </c>
      <c r="C46" s="9">
        <v>1</v>
      </c>
      <c r="D46" s="9">
        <v>0</v>
      </c>
      <c r="E46" s="131">
        <v>8.9646153846000001</v>
      </c>
      <c r="F46" s="131">
        <v>7.2846153846000004</v>
      </c>
      <c r="G46" s="135">
        <v>1088836.932</v>
      </c>
      <c r="H46" s="135">
        <v>1210611.0678000001</v>
      </c>
      <c r="I46" s="135">
        <v>-120661.3294</v>
      </c>
      <c r="J46" s="135">
        <v>1010195.6775</v>
      </c>
      <c r="K46" s="135">
        <v>-200415.3903</v>
      </c>
      <c r="L46" s="135">
        <v>1289252.3223000001</v>
      </c>
      <c r="M46" s="137">
        <v>163596.05100000001</v>
      </c>
      <c r="N46" s="137">
        <v>202923.97922000001</v>
      </c>
      <c r="O46" s="137">
        <v>-17873.862659999999</v>
      </c>
      <c r="P46" s="137">
        <v>173208.16094999999</v>
      </c>
      <c r="Q46" s="137">
        <v>-29715.81827</v>
      </c>
      <c r="R46" s="137">
        <v>193311.86927</v>
      </c>
      <c r="S46" s="139">
        <v>257331.565</v>
      </c>
      <c r="T46" s="139">
        <v>248885.60800000001</v>
      </c>
      <c r="U46" s="139">
        <v>-15578.879349999999</v>
      </c>
      <c r="V46" s="139">
        <v>223092.58228</v>
      </c>
      <c r="W46" s="139">
        <v>-25793.025720000001</v>
      </c>
      <c r="X46" s="139">
        <v>283124.59071999998</v>
      </c>
      <c r="Y46" s="143">
        <v>1509764.548</v>
      </c>
      <c r="Z46" s="143">
        <v>1662420.6550200002</v>
      </c>
      <c r="AA46" s="19">
        <v>137.25132254545454</v>
      </c>
      <c r="AB46" s="19">
        <v>151.12915045636365</v>
      </c>
      <c r="AC46" s="143">
        <v>-154114.07139999999</v>
      </c>
      <c r="AD46" s="143">
        <v>1406496.4208</v>
      </c>
      <c r="AE46" s="143">
        <v>-255924.23420000001</v>
      </c>
      <c r="AF46" s="143">
        <v>1765688.7842000001</v>
      </c>
      <c r="AG46" s="145">
        <v>280659.929</v>
      </c>
      <c r="AH46" s="145">
        <v>303710.34353000001</v>
      </c>
      <c r="AI46" s="145">
        <v>294949.94780999998</v>
      </c>
      <c r="AJ46" s="20">
        <v>-8760.3957140000002</v>
      </c>
      <c r="AK46" s="20">
        <v>289420.32471000002</v>
      </c>
      <c r="AL46" s="20">
        <v>1790424.4790000001</v>
      </c>
      <c r="AM46" s="20">
        <v>1966130.9985</v>
      </c>
      <c r="AN46" s="20">
        <v>-159360.02280000001</v>
      </c>
      <c r="AO46" s="20">
        <v>1701446.3685999999</v>
      </c>
      <c r="AP46" s="20">
        <v>-264684.63</v>
      </c>
      <c r="AQ46" s="20">
        <v>2055109.1089999999</v>
      </c>
      <c r="AR46" s="20">
        <v>78641.254500000039</v>
      </c>
      <c r="AS46" s="20">
        <v>68172.487299999993</v>
      </c>
      <c r="AT46" s="20"/>
      <c r="AU46" s="20">
        <v>-9612.1099500000128</v>
      </c>
      <c r="AV46" s="20">
        <v>-8496.9610100000027</v>
      </c>
      <c r="AW46" s="20"/>
      <c r="AX46" s="20">
        <v>34238.982719999971</v>
      </c>
      <c r="AY46" s="20">
        <v>31242.994205714283</v>
      </c>
      <c r="AZ46" s="20"/>
      <c r="BA46" s="20">
        <v>1765537.6550495438</v>
      </c>
      <c r="BB46" s="20">
        <v>1682664.7279288375</v>
      </c>
      <c r="BC46" s="20"/>
      <c r="BD46" s="20">
        <v>-14290.018819999998</v>
      </c>
      <c r="BE46" s="20">
        <v>-17375.180794285716</v>
      </c>
      <c r="BF46" s="20"/>
      <c r="BG46" s="20">
        <v>88978.110499999952</v>
      </c>
      <c r="BH46" s="20">
        <v>73543.338885714227</v>
      </c>
      <c r="BI46" s="20"/>
      <c r="BJ46" s="20">
        <v>1210611.0678000001</v>
      </c>
      <c r="BK46" s="20">
        <v>202923.97922000001</v>
      </c>
      <c r="BL46" s="20">
        <v>248885.60800000001</v>
      </c>
      <c r="BM46" s="20">
        <v>151.12915045636365</v>
      </c>
      <c r="BN46" s="20">
        <v>303710.34353000001</v>
      </c>
      <c r="BO46" s="20">
        <v>1966130.9985</v>
      </c>
      <c r="BP46" s="9" t="s">
        <v>442</v>
      </c>
      <c r="BQ46" s="9" t="s">
        <v>442</v>
      </c>
      <c r="BR46" s="9" t="s">
        <v>442</v>
      </c>
      <c r="BS46" s="9" t="s">
        <v>442</v>
      </c>
      <c r="BT46" s="9" t="s">
        <v>442</v>
      </c>
      <c r="BU46" s="9" t="s">
        <v>442</v>
      </c>
      <c r="BV46" s="9" t="s">
        <v>442</v>
      </c>
      <c r="BW46" s="9" t="s">
        <v>442</v>
      </c>
      <c r="BX46" s="9" t="s">
        <v>442</v>
      </c>
      <c r="BY46" s="9" t="s">
        <v>442</v>
      </c>
      <c r="BZ46" s="9" t="s">
        <v>442</v>
      </c>
      <c r="CA46" s="9" t="s">
        <v>442</v>
      </c>
      <c r="CB46" s="20">
        <v>2645501.3155999999</v>
      </c>
      <c r="CC46" s="20">
        <v>411492.21189999999</v>
      </c>
      <c r="CD46" s="20">
        <v>437218.68098</v>
      </c>
      <c r="CE46" s="20">
        <v>3494212.2085000002</v>
      </c>
      <c r="CF46" s="20">
        <v>419527.19653999998</v>
      </c>
      <c r="CG46" s="20">
        <v>3921298.3091000002</v>
      </c>
      <c r="CH46" s="20">
        <v>0</v>
      </c>
      <c r="CI46" s="20">
        <v>1088836.932</v>
      </c>
      <c r="CJ46" s="20">
        <v>163596.05100000001</v>
      </c>
      <c r="CK46" s="20">
        <v>257331.565</v>
      </c>
      <c r="CL46" s="20">
        <v>137.25132254545454</v>
      </c>
      <c r="CM46" s="20">
        <v>280659.929</v>
      </c>
      <c r="CN46" s="20">
        <v>1790424.4790000001</v>
      </c>
      <c r="CO46" s="20" t="e">
        <v>#N/A</v>
      </c>
      <c r="CP46" s="20" t="e">
        <v>#N/A</v>
      </c>
      <c r="CQ46" s="20" t="e">
        <v>#N/A</v>
      </c>
      <c r="CR46" s="20" t="e">
        <v>#N/A</v>
      </c>
      <c r="CS46" s="20" t="e">
        <v>#N/A</v>
      </c>
      <c r="CT46" s="20" t="e">
        <v>#N/A</v>
      </c>
      <c r="CU46" s="20">
        <v>1010195.6775</v>
      </c>
      <c r="CV46" s="20">
        <v>173208.16094999999</v>
      </c>
      <c r="CW46" s="20">
        <v>223092.58228</v>
      </c>
      <c r="CX46" s="20">
        <v>1406496.4208</v>
      </c>
      <c r="CY46" s="20">
        <v>294949.94780999998</v>
      </c>
      <c r="CZ46" s="20">
        <v>1701446.3685999999</v>
      </c>
      <c r="DA46" s="20" t="e">
        <v>#N/A</v>
      </c>
      <c r="DB46" s="20" t="e">
        <v>#N/A</v>
      </c>
      <c r="DC46" s="20" t="e">
        <v>#N/A</v>
      </c>
      <c r="DD46" s="20" t="e">
        <v>#N/A</v>
      </c>
      <c r="DE46" s="20" t="e">
        <v>#N/A</v>
      </c>
      <c r="DF46" s="20" t="e">
        <v>#N/A</v>
      </c>
    </row>
    <row r="47" spans="1:110" x14ac:dyDescent="0.25">
      <c r="A47" s="9" t="s">
        <v>447</v>
      </c>
      <c r="B47" s="10">
        <v>43418</v>
      </c>
      <c r="C47" s="9">
        <v>2</v>
      </c>
      <c r="D47" s="9">
        <v>0</v>
      </c>
      <c r="E47" s="131">
        <v>9.4992307692000004</v>
      </c>
      <c r="F47" s="131">
        <v>7.1584615385000001</v>
      </c>
      <c r="G47" s="135">
        <v>1006341.779</v>
      </c>
      <c r="H47" s="135">
        <v>1225909.3766999999</v>
      </c>
      <c r="I47" s="135">
        <v>-120654.4274</v>
      </c>
      <c r="J47" s="135">
        <v>944252.16147000005</v>
      </c>
      <c r="K47" s="135">
        <v>-281657.21519999998</v>
      </c>
      <c r="L47" s="135">
        <v>1287998.9942000001</v>
      </c>
      <c r="M47" s="137">
        <v>152919.22700000001</v>
      </c>
      <c r="N47" s="137">
        <v>205208.6949</v>
      </c>
      <c r="O47" s="137">
        <v>-17874.530790000001</v>
      </c>
      <c r="P47" s="137">
        <v>163374.35350999999</v>
      </c>
      <c r="Q47" s="137">
        <v>-41834.341390000001</v>
      </c>
      <c r="R47" s="137">
        <v>194753.56839</v>
      </c>
      <c r="S47" s="139">
        <v>247232.68</v>
      </c>
      <c r="T47" s="139">
        <v>250901.77635999999</v>
      </c>
      <c r="U47" s="139">
        <v>-15581.556119999999</v>
      </c>
      <c r="V47" s="139">
        <v>214282.02885999999</v>
      </c>
      <c r="W47" s="139">
        <v>-36619.747499999998</v>
      </c>
      <c r="X47" s="139">
        <v>283852.42749999999</v>
      </c>
      <c r="Y47" s="143">
        <v>1406493.686</v>
      </c>
      <c r="Z47" s="143">
        <v>1682019.8479599999</v>
      </c>
      <c r="AA47" s="19">
        <v>127.86306236363636</v>
      </c>
      <c r="AB47" s="19">
        <v>152.9108952690909</v>
      </c>
      <c r="AC47" s="143">
        <v>-154110.51430000001</v>
      </c>
      <c r="AD47" s="143">
        <v>1321908.5438000001</v>
      </c>
      <c r="AE47" s="143">
        <v>-360111.30410000001</v>
      </c>
      <c r="AF47" s="143">
        <v>1766604.9871</v>
      </c>
      <c r="AG47" s="145">
        <v>273287.59899999999</v>
      </c>
      <c r="AH47" s="145">
        <v>304349.94751000003</v>
      </c>
      <c r="AI47" s="145">
        <v>292176.91407</v>
      </c>
      <c r="AJ47" s="20">
        <v>-12173.033429999999</v>
      </c>
      <c r="AK47" s="20">
        <v>285460.63243</v>
      </c>
      <c r="AL47" s="20">
        <v>1679781.2819999999</v>
      </c>
      <c r="AM47" s="20">
        <v>1986369.7953999999</v>
      </c>
      <c r="AN47" s="20">
        <v>-159356.3389</v>
      </c>
      <c r="AO47" s="20">
        <v>1614085.4579</v>
      </c>
      <c r="AP47" s="20">
        <v>-372284.33750000002</v>
      </c>
      <c r="AQ47" s="20">
        <v>2052065.6195</v>
      </c>
      <c r="AR47" s="20">
        <v>62089.617500000168</v>
      </c>
      <c r="AS47" s="20">
        <v>71997.078100000013</v>
      </c>
      <c r="AT47" s="20"/>
      <c r="AU47" s="20">
        <v>-10455.126510000002</v>
      </c>
      <c r="AV47" s="20">
        <v>-7949.5546014285728</v>
      </c>
      <c r="AW47" s="20"/>
      <c r="AX47" s="20">
        <v>32950.651140000002</v>
      </c>
      <c r="AY47" s="20">
        <v>31551.037269999997</v>
      </c>
      <c r="AZ47" s="20"/>
      <c r="BA47" s="20">
        <v>1766452.0762047309</v>
      </c>
      <c r="BB47" s="20">
        <v>1705961.2623521234</v>
      </c>
      <c r="BC47" s="20"/>
      <c r="BD47" s="20">
        <v>-18889.315080000029</v>
      </c>
      <c r="BE47" s="20">
        <v>-15470.618857142861</v>
      </c>
      <c r="BF47" s="20"/>
      <c r="BG47" s="20">
        <v>65695.824100000085</v>
      </c>
      <c r="BH47" s="20">
        <v>80127.941099999967</v>
      </c>
      <c r="BI47" s="20"/>
      <c r="BJ47" s="20">
        <v>1225909.3766999999</v>
      </c>
      <c r="BK47" s="20">
        <v>205208.6949</v>
      </c>
      <c r="BL47" s="20">
        <v>250901.77635999999</v>
      </c>
      <c r="BM47" s="20">
        <v>152.9108952690909</v>
      </c>
      <c r="BN47" s="20">
        <v>304349.94751000003</v>
      </c>
      <c r="BO47" s="20">
        <v>1986369.7953999999</v>
      </c>
      <c r="BP47" s="9" t="s">
        <v>442</v>
      </c>
      <c r="BQ47" s="9" t="s">
        <v>442</v>
      </c>
      <c r="BR47" s="9" t="s">
        <v>442</v>
      </c>
      <c r="BS47" s="9" t="s">
        <v>442</v>
      </c>
      <c r="BT47" s="9" t="s">
        <v>442</v>
      </c>
      <c r="BU47" s="9" t="s">
        <v>442</v>
      </c>
      <c r="BV47" s="9" t="s">
        <v>442</v>
      </c>
      <c r="BW47" s="9" t="s">
        <v>442</v>
      </c>
      <c r="BX47" s="9" t="s">
        <v>442</v>
      </c>
      <c r="BY47" s="9" t="s">
        <v>442</v>
      </c>
      <c r="BZ47" s="9" t="s">
        <v>442</v>
      </c>
      <c r="CA47" s="9" t="s">
        <v>442</v>
      </c>
      <c r="CB47" s="20">
        <v>2645501.3155999999</v>
      </c>
      <c r="CC47" s="20">
        <v>411492.21189999999</v>
      </c>
      <c r="CD47" s="20">
        <v>437218.68098</v>
      </c>
      <c r="CE47" s="20">
        <v>3494212.2085000002</v>
      </c>
      <c r="CF47" s="20">
        <v>419527.19653999998</v>
      </c>
      <c r="CG47" s="20">
        <v>3921298.3091000002</v>
      </c>
      <c r="CH47" s="20">
        <v>0</v>
      </c>
      <c r="CI47" s="20">
        <v>1006341.779</v>
      </c>
      <c r="CJ47" s="20">
        <v>152919.22700000001</v>
      </c>
      <c r="CK47" s="20">
        <v>247232.68</v>
      </c>
      <c r="CL47" s="20">
        <v>127.86306236363636</v>
      </c>
      <c r="CM47" s="20">
        <v>273287.59899999999</v>
      </c>
      <c r="CN47" s="20">
        <v>1679781.2819999999</v>
      </c>
      <c r="CO47" s="20" t="e">
        <v>#N/A</v>
      </c>
      <c r="CP47" s="20" t="e">
        <v>#N/A</v>
      </c>
      <c r="CQ47" s="20" t="e">
        <v>#N/A</v>
      </c>
      <c r="CR47" s="20" t="e">
        <v>#N/A</v>
      </c>
      <c r="CS47" s="20" t="e">
        <v>#N/A</v>
      </c>
      <c r="CT47" s="20" t="e">
        <v>#N/A</v>
      </c>
      <c r="CU47" s="20">
        <v>944252.16147000005</v>
      </c>
      <c r="CV47" s="20">
        <v>163374.35350999999</v>
      </c>
      <c r="CW47" s="20">
        <v>214282.02885999999</v>
      </c>
      <c r="CX47" s="20">
        <v>1321908.5438000001</v>
      </c>
      <c r="CY47" s="20">
        <v>292176.91407</v>
      </c>
      <c r="CZ47" s="20">
        <v>1614085.4579</v>
      </c>
      <c r="DA47" s="20" t="e">
        <v>#N/A</v>
      </c>
      <c r="DB47" s="20" t="e">
        <v>#N/A</v>
      </c>
      <c r="DC47" s="20" t="e">
        <v>#N/A</v>
      </c>
      <c r="DD47" s="20" t="e">
        <v>#N/A</v>
      </c>
      <c r="DE47" s="20" t="e">
        <v>#N/A</v>
      </c>
      <c r="DF47" s="20" t="e">
        <v>#N/A</v>
      </c>
    </row>
    <row r="48" spans="1:110" x14ac:dyDescent="0.25">
      <c r="A48" s="9" t="s">
        <v>447</v>
      </c>
      <c r="B48" s="10">
        <v>43419</v>
      </c>
      <c r="C48" s="9">
        <v>3</v>
      </c>
      <c r="D48" s="9">
        <v>0</v>
      </c>
      <c r="E48" s="131">
        <v>9.7684615385000004</v>
      </c>
      <c r="F48" s="131">
        <v>7.02</v>
      </c>
      <c r="G48" s="135">
        <v>983196.52399999998</v>
      </c>
      <c r="H48" s="135">
        <v>1242705.5453999999</v>
      </c>
      <c r="I48" s="135">
        <v>-120647.5254</v>
      </c>
      <c r="J48" s="135">
        <v>904920.62052999996</v>
      </c>
      <c r="K48" s="135">
        <v>-337784.92479999998</v>
      </c>
      <c r="L48" s="135">
        <v>1320981.4487999999</v>
      </c>
      <c r="M48" s="137">
        <v>150599.58199999999</v>
      </c>
      <c r="N48" s="137">
        <v>207708.79883000001</v>
      </c>
      <c r="O48" s="137">
        <v>-17875.198919999999</v>
      </c>
      <c r="P48" s="137">
        <v>157673.77129</v>
      </c>
      <c r="Q48" s="137">
        <v>-50035.027540000003</v>
      </c>
      <c r="R48" s="137">
        <v>200634.60954</v>
      </c>
      <c r="S48" s="139">
        <v>244274.77600000001</v>
      </c>
      <c r="T48" s="139">
        <v>253108.73499</v>
      </c>
      <c r="U48" s="139">
        <v>-15584.232900000001</v>
      </c>
      <c r="V48" s="139">
        <v>209495.90774</v>
      </c>
      <c r="W48" s="139">
        <v>-43612.827250000002</v>
      </c>
      <c r="X48" s="139">
        <v>287887.60324999999</v>
      </c>
      <c r="Y48" s="143">
        <v>1378070.882</v>
      </c>
      <c r="Z48" s="143">
        <v>1703523.07922</v>
      </c>
      <c r="AA48" s="19">
        <v>125.27917109090909</v>
      </c>
      <c r="AB48" s="19">
        <v>154.86573447454546</v>
      </c>
      <c r="AC48" s="143">
        <v>-154106.9572</v>
      </c>
      <c r="AD48" s="143">
        <v>1272090.2996</v>
      </c>
      <c r="AE48" s="143">
        <v>-431432.77960000001</v>
      </c>
      <c r="AF48" s="143">
        <v>1809503.6606000001</v>
      </c>
      <c r="AG48" s="145">
        <v>291511.30300000001</v>
      </c>
      <c r="AH48" s="145">
        <v>305058.94488999998</v>
      </c>
      <c r="AI48" s="145">
        <v>290495.94870000001</v>
      </c>
      <c r="AJ48" s="20">
        <v>-14562.99619</v>
      </c>
      <c r="AK48" s="20">
        <v>306074.29918999999</v>
      </c>
      <c r="AL48" s="20">
        <v>1669582.1839999999</v>
      </c>
      <c r="AM48" s="20">
        <v>2008582.0241</v>
      </c>
      <c r="AN48" s="20">
        <v>-159352.65489999999</v>
      </c>
      <c r="AO48" s="20">
        <v>1562586.2483000001</v>
      </c>
      <c r="AP48" s="20">
        <v>-445995.7758</v>
      </c>
      <c r="AQ48" s="20">
        <v>2115577.9597999998</v>
      </c>
      <c r="AR48" s="20">
        <v>78275.903399999952</v>
      </c>
      <c r="AS48" s="20">
        <v>62931.506442857142</v>
      </c>
      <c r="AT48" s="20"/>
      <c r="AU48" s="20">
        <v>-7074.1892900000094</v>
      </c>
      <c r="AV48" s="20">
        <v>-9010.5990671428608</v>
      </c>
      <c r="AW48" s="20"/>
      <c r="AX48" s="20">
        <v>34778.868259999988</v>
      </c>
      <c r="AY48" s="20">
        <v>30664.541252857136</v>
      </c>
      <c r="AZ48" s="20"/>
      <c r="BA48" s="20">
        <v>1809348.7948655256</v>
      </c>
      <c r="BB48" s="20">
        <v>1713050.8820996012</v>
      </c>
      <c r="BC48" s="20"/>
      <c r="BD48" s="20">
        <v>1015.3543000000063</v>
      </c>
      <c r="BE48" s="20">
        <v>-13606.344447142856</v>
      </c>
      <c r="BF48" s="20"/>
      <c r="BG48" s="20">
        <v>106995.9356999998</v>
      </c>
      <c r="BH48" s="20">
        <v>70979.103371428529</v>
      </c>
      <c r="BI48" s="20"/>
      <c r="BJ48" s="20">
        <v>1242705.5453999999</v>
      </c>
      <c r="BK48" s="20">
        <v>207708.79883000001</v>
      </c>
      <c r="BL48" s="20">
        <v>253108.73499</v>
      </c>
      <c r="BM48" s="20">
        <v>154.86573447454546</v>
      </c>
      <c r="BN48" s="20">
        <v>305058.94488999998</v>
      </c>
      <c r="BO48" s="20">
        <v>2008582.0241</v>
      </c>
      <c r="BP48" s="9" t="s">
        <v>442</v>
      </c>
      <c r="BQ48" s="9" t="s">
        <v>442</v>
      </c>
      <c r="BR48" s="9" t="s">
        <v>442</v>
      </c>
      <c r="BS48" s="9" t="s">
        <v>442</v>
      </c>
      <c r="BT48" s="9" t="s">
        <v>442</v>
      </c>
      <c r="BU48" s="9" t="s">
        <v>442</v>
      </c>
      <c r="BV48" s="9" t="s">
        <v>442</v>
      </c>
      <c r="BW48" s="9" t="s">
        <v>442</v>
      </c>
      <c r="BX48" s="9" t="s">
        <v>442</v>
      </c>
      <c r="BY48" s="9" t="s">
        <v>442</v>
      </c>
      <c r="BZ48" s="9" t="s">
        <v>442</v>
      </c>
      <c r="CA48" s="9" t="s">
        <v>442</v>
      </c>
      <c r="CB48" s="20">
        <v>2645501.3155999999</v>
      </c>
      <c r="CC48" s="20">
        <v>411492.21189999999</v>
      </c>
      <c r="CD48" s="20">
        <v>437218.68098</v>
      </c>
      <c r="CE48" s="20">
        <v>3494212.2085000002</v>
      </c>
      <c r="CF48" s="20">
        <v>419527.19653999998</v>
      </c>
      <c r="CG48" s="20">
        <v>3921298.3091000002</v>
      </c>
      <c r="CH48" s="20">
        <v>0</v>
      </c>
      <c r="CI48" s="20">
        <v>983196.52399999998</v>
      </c>
      <c r="CJ48" s="20">
        <v>150599.58199999999</v>
      </c>
      <c r="CK48" s="20">
        <v>244274.77600000001</v>
      </c>
      <c r="CL48" s="20">
        <v>125.27917109090909</v>
      </c>
      <c r="CM48" s="20">
        <v>291511.30300000001</v>
      </c>
      <c r="CN48" s="20">
        <v>1669582.1839999999</v>
      </c>
      <c r="CO48" s="20" t="e">
        <v>#N/A</v>
      </c>
      <c r="CP48" s="20" t="e">
        <v>#N/A</v>
      </c>
      <c r="CQ48" s="20" t="e">
        <v>#N/A</v>
      </c>
      <c r="CR48" s="20" t="e">
        <v>#N/A</v>
      </c>
      <c r="CS48" s="20" t="e">
        <v>#N/A</v>
      </c>
      <c r="CT48" s="20" t="e">
        <v>#N/A</v>
      </c>
      <c r="CU48" s="20">
        <v>904920.62052999996</v>
      </c>
      <c r="CV48" s="20">
        <v>157673.77129</v>
      </c>
      <c r="CW48" s="20">
        <v>209495.90774</v>
      </c>
      <c r="CX48" s="20">
        <v>1272090.2996</v>
      </c>
      <c r="CY48" s="20">
        <v>290495.94870000001</v>
      </c>
      <c r="CZ48" s="20">
        <v>1562586.2483000001</v>
      </c>
      <c r="DA48" s="20" t="e">
        <v>#N/A</v>
      </c>
      <c r="DB48" s="20" t="e">
        <v>#N/A</v>
      </c>
      <c r="DC48" s="20" t="e">
        <v>#N/A</v>
      </c>
      <c r="DD48" s="20" t="e">
        <v>#N/A</v>
      </c>
      <c r="DE48" s="20" t="e">
        <v>#N/A</v>
      </c>
      <c r="DF48" s="20" t="e">
        <v>#N/A</v>
      </c>
    </row>
    <row r="49" spans="1:110" x14ac:dyDescent="0.25">
      <c r="A49" s="9" t="s">
        <v>447</v>
      </c>
      <c r="B49" s="10">
        <v>43420</v>
      </c>
      <c r="C49" s="9">
        <v>4</v>
      </c>
      <c r="D49" s="9">
        <v>0</v>
      </c>
      <c r="E49" s="131">
        <v>9.4499999999999993</v>
      </c>
      <c r="F49" s="131">
        <v>6.8838461538000004</v>
      </c>
      <c r="G49" s="135">
        <v>995156.64</v>
      </c>
      <c r="H49" s="135">
        <v>1288712.3655999999</v>
      </c>
      <c r="I49" s="135">
        <v>-123481.23579999999</v>
      </c>
      <c r="J49" s="135">
        <v>977364.47074000002</v>
      </c>
      <c r="K49" s="135">
        <v>-311347.89490000001</v>
      </c>
      <c r="L49" s="135">
        <v>1306504.5349000001</v>
      </c>
      <c r="M49" s="137">
        <v>141732.51800000001</v>
      </c>
      <c r="N49" s="137">
        <v>201242.98157</v>
      </c>
      <c r="O49" s="137">
        <v>-17109.049879999999</v>
      </c>
      <c r="P49" s="137">
        <v>158019.68095000001</v>
      </c>
      <c r="Q49" s="137">
        <v>-43223.300620000002</v>
      </c>
      <c r="R49" s="137">
        <v>184955.81862000001</v>
      </c>
      <c r="S49" s="139">
        <v>225056.67300000001</v>
      </c>
      <c r="T49" s="139">
        <v>235330.53349</v>
      </c>
      <c r="U49" s="139">
        <v>-14399.894689999999</v>
      </c>
      <c r="V49" s="139">
        <v>199122.54319999999</v>
      </c>
      <c r="W49" s="139">
        <v>-36207.990290000002</v>
      </c>
      <c r="X49" s="139">
        <v>261264.66329</v>
      </c>
      <c r="Y49" s="143">
        <v>1361945.831</v>
      </c>
      <c r="Z49" s="143">
        <v>1725285.88066</v>
      </c>
      <c r="AA49" s="19">
        <v>123.81325736363637</v>
      </c>
      <c r="AB49" s="19">
        <v>156.84417096909092</v>
      </c>
      <c r="AC49" s="143">
        <v>-154990.18030000001</v>
      </c>
      <c r="AD49" s="143">
        <v>1334506.6949</v>
      </c>
      <c r="AE49" s="143">
        <v>-390779.18579999998</v>
      </c>
      <c r="AF49" s="143">
        <v>1752725.0197999999</v>
      </c>
      <c r="AG49" s="145">
        <v>291264.61099999998</v>
      </c>
      <c r="AH49" s="145">
        <v>298218.02908000001</v>
      </c>
      <c r="AI49" s="145">
        <v>284898.97967999999</v>
      </c>
      <c r="AJ49" s="20">
        <v>-13319.0494</v>
      </c>
      <c r="AK49" s="20">
        <v>304583.66039999999</v>
      </c>
      <c r="AL49" s="20">
        <v>1653210.4450000001</v>
      </c>
      <c r="AM49" s="20">
        <v>2023503.9097</v>
      </c>
      <c r="AN49" s="20">
        <v>-160053.7182</v>
      </c>
      <c r="AO49" s="20">
        <v>1619405.6746</v>
      </c>
      <c r="AP49" s="20">
        <v>-404098.2352</v>
      </c>
      <c r="AQ49" s="20">
        <v>2057308.6802000001</v>
      </c>
      <c r="AR49" s="20">
        <v>17792.169300000183</v>
      </c>
      <c r="AS49" s="20">
        <v>39589.54977142861</v>
      </c>
      <c r="AT49" s="20"/>
      <c r="AU49" s="20">
        <v>-16287.162949999998</v>
      </c>
      <c r="AV49" s="20">
        <v>-12363.525628571431</v>
      </c>
      <c r="AW49" s="20"/>
      <c r="AX49" s="20">
        <v>25934.129799999995</v>
      </c>
      <c r="AY49" s="20">
        <v>28315.222799999992</v>
      </c>
      <c r="AZ49" s="20"/>
      <c r="BA49" s="20">
        <v>1752568.1756290309</v>
      </c>
      <c r="BB49" s="20">
        <v>1702107.0509332751</v>
      </c>
      <c r="BC49" s="20"/>
      <c r="BD49" s="20">
        <v>6365.6313199999859</v>
      </c>
      <c r="BE49" s="20">
        <v>-10163.31167142857</v>
      </c>
      <c r="BF49" s="20"/>
      <c r="BG49" s="20">
        <v>33804.770500000101</v>
      </c>
      <c r="BH49" s="20">
        <v>45377.9353142857</v>
      </c>
      <c r="BI49" s="20"/>
      <c r="BJ49" s="20">
        <v>1288712.3655999999</v>
      </c>
      <c r="BK49" s="20">
        <v>201242.98157</v>
      </c>
      <c r="BL49" s="20">
        <v>235330.53349</v>
      </c>
      <c r="BM49" s="20">
        <v>156.84417096909092</v>
      </c>
      <c r="BN49" s="20">
        <v>298218.02908000001</v>
      </c>
      <c r="BO49" s="20">
        <v>2023503.9097</v>
      </c>
      <c r="BP49" s="9" t="s">
        <v>442</v>
      </c>
      <c r="BQ49" s="9" t="s">
        <v>442</v>
      </c>
      <c r="BR49" s="9" t="s">
        <v>442</v>
      </c>
      <c r="BS49" s="9" t="s">
        <v>442</v>
      </c>
      <c r="BT49" s="9" t="s">
        <v>442</v>
      </c>
      <c r="BU49" s="9" t="s">
        <v>442</v>
      </c>
      <c r="BV49" s="9" t="s">
        <v>442</v>
      </c>
      <c r="BW49" s="9" t="s">
        <v>442</v>
      </c>
      <c r="BX49" s="9" t="s">
        <v>442</v>
      </c>
      <c r="BY49" s="9" t="s">
        <v>442</v>
      </c>
      <c r="BZ49" s="9" t="s">
        <v>442</v>
      </c>
      <c r="CA49" s="9" t="s">
        <v>442</v>
      </c>
      <c r="CB49" s="20">
        <v>2645501.3155999999</v>
      </c>
      <c r="CC49" s="20">
        <v>411492.21189999999</v>
      </c>
      <c r="CD49" s="20">
        <v>437218.68098</v>
      </c>
      <c r="CE49" s="20">
        <v>3494212.2085000002</v>
      </c>
      <c r="CF49" s="20">
        <v>419527.19653999998</v>
      </c>
      <c r="CG49" s="20">
        <v>3921298.3091000002</v>
      </c>
      <c r="CH49" s="20">
        <v>1</v>
      </c>
      <c r="CI49" s="20" t="e">
        <v>#N/A</v>
      </c>
      <c r="CJ49" s="20" t="e">
        <v>#N/A</v>
      </c>
      <c r="CK49" s="20" t="e">
        <v>#N/A</v>
      </c>
      <c r="CL49" s="20" t="e">
        <v>#N/A</v>
      </c>
      <c r="CM49" s="20" t="e">
        <v>#N/A</v>
      </c>
      <c r="CN49" s="20" t="e">
        <v>#N/A</v>
      </c>
      <c r="CO49" s="20">
        <v>995156.64</v>
      </c>
      <c r="CP49" s="20">
        <v>141732.51800000001</v>
      </c>
      <c r="CQ49" s="20">
        <v>225056.67300000001</v>
      </c>
      <c r="CR49" s="20">
        <v>123.81325736363637</v>
      </c>
      <c r="CS49" s="20">
        <v>291264.61099999998</v>
      </c>
      <c r="CT49" s="20">
        <v>1653210.4450000001</v>
      </c>
      <c r="CU49" s="20" t="e">
        <v>#N/A</v>
      </c>
      <c r="CV49" s="20" t="e">
        <v>#N/A</v>
      </c>
      <c r="CW49" s="20" t="e">
        <v>#N/A</v>
      </c>
      <c r="CX49" s="20" t="e">
        <v>#N/A</v>
      </c>
      <c r="CY49" s="20" t="e">
        <v>#N/A</v>
      </c>
      <c r="CZ49" s="20" t="e">
        <v>#N/A</v>
      </c>
      <c r="DA49" s="20">
        <v>977364.47074000002</v>
      </c>
      <c r="DB49" s="20">
        <v>158019.68095000001</v>
      </c>
      <c r="DC49" s="20">
        <v>199122.54319999999</v>
      </c>
      <c r="DD49" s="20">
        <v>1334506.6949</v>
      </c>
      <c r="DE49" s="20">
        <v>284898.97967999999</v>
      </c>
      <c r="DF49" s="20">
        <v>1619405.6746</v>
      </c>
    </row>
    <row r="50" spans="1:110" x14ac:dyDescent="0.25">
      <c r="A50" s="9" t="s">
        <v>447</v>
      </c>
      <c r="B50" s="10">
        <v>43421</v>
      </c>
      <c r="C50" s="9">
        <v>5</v>
      </c>
      <c r="D50" s="9">
        <v>0</v>
      </c>
      <c r="E50" s="131">
        <v>7.9453846154000001</v>
      </c>
      <c r="F50" s="131">
        <v>6.7676923077</v>
      </c>
      <c r="G50" s="135">
        <v>1093674.057</v>
      </c>
      <c r="H50" s="135">
        <v>1327984.0364999999</v>
      </c>
      <c r="I50" s="135">
        <v>-125813.4754</v>
      </c>
      <c r="J50" s="135">
        <v>1185741.3673</v>
      </c>
      <c r="K50" s="135">
        <v>-142242.6692</v>
      </c>
      <c r="L50" s="135">
        <v>1235916.7261999999</v>
      </c>
      <c r="M50" s="137">
        <v>111331.34699999999</v>
      </c>
      <c r="N50" s="137">
        <v>157902.85256999999</v>
      </c>
      <c r="O50" s="137">
        <v>-13273.72885</v>
      </c>
      <c r="P50" s="137">
        <v>142978.43721999999</v>
      </c>
      <c r="Q50" s="137">
        <v>-14924.415349999999</v>
      </c>
      <c r="R50" s="137">
        <v>126255.76235</v>
      </c>
      <c r="S50" s="139">
        <v>183177.78899999999</v>
      </c>
      <c r="T50" s="139">
        <v>187634.78797</v>
      </c>
      <c r="U50" s="139">
        <v>-11446.80142</v>
      </c>
      <c r="V50" s="139">
        <v>174811.50351000001</v>
      </c>
      <c r="W50" s="139">
        <v>-12823.284460000001</v>
      </c>
      <c r="X50" s="139">
        <v>196001.07346000001</v>
      </c>
      <c r="Y50" s="143">
        <v>1388183.193</v>
      </c>
      <c r="Z50" s="143">
        <v>1673521.67704</v>
      </c>
      <c r="AA50" s="19">
        <v>126.19847209090909</v>
      </c>
      <c r="AB50" s="19">
        <v>152.13833427636362</v>
      </c>
      <c r="AC50" s="143">
        <v>-150534.00570000001</v>
      </c>
      <c r="AD50" s="143">
        <v>1503531.308</v>
      </c>
      <c r="AE50" s="143">
        <v>-169990.36900000001</v>
      </c>
      <c r="AF50" s="143">
        <v>1558173.56</v>
      </c>
      <c r="AG50" s="145">
        <v>246681.424</v>
      </c>
      <c r="AH50" s="145">
        <v>285305.40711999999</v>
      </c>
      <c r="AI50" s="145">
        <v>279442.08201000001</v>
      </c>
      <c r="AJ50" s="20">
        <v>-5863.325116</v>
      </c>
      <c r="AK50" s="20">
        <v>252544.74911999999</v>
      </c>
      <c r="AL50" s="20">
        <v>1634864.615</v>
      </c>
      <c r="AM50" s="20">
        <v>1958827.0841999999</v>
      </c>
      <c r="AN50" s="20">
        <v>-155235.31270000001</v>
      </c>
      <c r="AO50" s="20">
        <v>1782973.39</v>
      </c>
      <c r="AP50" s="20">
        <v>-175853.6942</v>
      </c>
      <c r="AQ50" s="20">
        <v>1810718.3092</v>
      </c>
      <c r="AR50" s="20">
        <v>-92067.310300000012</v>
      </c>
      <c r="AS50" s="20">
        <v>29277.902442857157</v>
      </c>
      <c r="AT50" s="20"/>
      <c r="AU50" s="20">
        <v>-31647.090219999984</v>
      </c>
      <c r="AV50" s="20">
        <v>-14278.924858571429</v>
      </c>
      <c r="AW50" s="20"/>
      <c r="AX50" s="20">
        <v>8366.2854900000093</v>
      </c>
      <c r="AY50" s="20">
        <v>27135.382169999997</v>
      </c>
      <c r="AZ50" s="20"/>
      <c r="BA50" s="20">
        <v>1558021.4216657237</v>
      </c>
      <c r="BB50" s="20">
        <v>1706466.7021179944</v>
      </c>
      <c r="BC50" s="20"/>
      <c r="BD50" s="20">
        <v>-32760.657999999996</v>
      </c>
      <c r="BE50" s="20">
        <v>-11127.909202857143</v>
      </c>
      <c r="BF50" s="20"/>
      <c r="BG50" s="20">
        <v>-148108.77499999991</v>
      </c>
      <c r="BH50" s="20">
        <v>31006.450457142833</v>
      </c>
      <c r="BI50" s="20"/>
      <c r="BJ50" s="20" t="s">
        <v>442</v>
      </c>
      <c r="BK50" s="20" t="s">
        <v>442</v>
      </c>
      <c r="BL50" s="20" t="s">
        <v>442</v>
      </c>
      <c r="BM50" s="20" t="s">
        <v>442</v>
      </c>
      <c r="BN50" s="20" t="s">
        <v>442</v>
      </c>
      <c r="BO50" s="20" t="s">
        <v>442</v>
      </c>
      <c r="BP50" s="9">
        <v>1327984.0364999999</v>
      </c>
      <c r="BQ50" s="9">
        <v>157902.85256999999</v>
      </c>
      <c r="BR50" s="9">
        <v>187634.78797</v>
      </c>
      <c r="BS50" s="9">
        <v>152.13833427636362</v>
      </c>
      <c r="BT50" s="9">
        <v>285305.40711999999</v>
      </c>
      <c r="BU50" s="9">
        <v>1958827.0841999999</v>
      </c>
      <c r="BV50" s="9" t="s">
        <v>442</v>
      </c>
      <c r="BW50" s="9" t="s">
        <v>442</v>
      </c>
      <c r="BX50" s="9" t="s">
        <v>442</v>
      </c>
      <c r="BY50" s="9" t="s">
        <v>442</v>
      </c>
      <c r="BZ50" s="9" t="s">
        <v>442</v>
      </c>
      <c r="CA50" s="9" t="s">
        <v>442</v>
      </c>
      <c r="CB50" s="20">
        <v>2645501.3155999999</v>
      </c>
      <c r="CC50" s="20">
        <v>411492.21189999999</v>
      </c>
      <c r="CD50" s="20">
        <v>437218.68098</v>
      </c>
      <c r="CE50" s="20">
        <v>3494212.2085000002</v>
      </c>
      <c r="CF50" s="20">
        <v>419527.19653999998</v>
      </c>
      <c r="CG50" s="20">
        <v>3921298.3091000002</v>
      </c>
      <c r="CH50" s="20">
        <v>1</v>
      </c>
      <c r="CI50" s="20" t="e">
        <v>#N/A</v>
      </c>
      <c r="CJ50" s="20" t="e">
        <v>#N/A</v>
      </c>
      <c r="CK50" s="20" t="e">
        <v>#N/A</v>
      </c>
      <c r="CL50" s="20" t="e">
        <v>#N/A</v>
      </c>
      <c r="CM50" s="20" t="e">
        <v>#N/A</v>
      </c>
      <c r="CN50" s="20" t="e">
        <v>#N/A</v>
      </c>
      <c r="CO50" s="20">
        <v>1093674.057</v>
      </c>
      <c r="CP50" s="20">
        <v>111331.34699999999</v>
      </c>
      <c r="CQ50" s="20">
        <v>183177.78899999999</v>
      </c>
      <c r="CR50" s="20">
        <v>126.19847209090909</v>
      </c>
      <c r="CS50" s="20">
        <v>246681.424</v>
      </c>
      <c r="CT50" s="20">
        <v>1634864.615</v>
      </c>
      <c r="CU50" s="20" t="e">
        <v>#N/A</v>
      </c>
      <c r="CV50" s="20" t="e">
        <v>#N/A</v>
      </c>
      <c r="CW50" s="20" t="e">
        <v>#N/A</v>
      </c>
      <c r="CX50" s="20" t="e">
        <v>#N/A</v>
      </c>
      <c r="CY50" s="20" t="e">
        <v>#N/A</v>
      </c>
      <c r="CZ50" s="20" t="e">
        <v>#N/A</v>
      </c>
      <c r="DA50" s="20">
        <v>1185741.3673</v>
      </c>
      <c r="DB50" s="20">
        <v>142978.43721999999</v>
      </c>
      <c r="DC50" s="20">
        <v>174811.50351000001</v>
      </c>
      <c r="DD50" s="20">
        <v>1503531.308</v>
      </c>
      <c r="DE50" s="20">
        <v>279442.08201000001</v>
      </c>
      <c r="DF50" s="20">
        <v>1782973.39</v>
      </c>
    </row>
    <row r="51" spans="1:110" x14ac:dyDescent="0.25">
      <c r="A51" s="9" t="s">
        <v>447</v>
      </c>
      <c r="B51" s="10">
        <v>43422</v>
      </c>
      <c r="C51" s="9">
        <v>6</v>
      </c>
      <c r="D51" s="9">
        <v>0</v>
      </c>
      <c r="E51" s="131">
        <v>7.1446153845999998</v>
      </c>
      <c r="F51" s="131">
        <v>6.6630769231000002</v>
      </c>
      <c r="G51" s="135">
        <v>1304434.129</v>
      </c>
      <c r="H51" s="135">
        <v>1337121.2378</v>
      </c>
      <c r="I51" s="135">
        <v>-125471.0202</v>
      </c>
      <c r="J51" s="135">
        <v>1281071.8119999999</v>
      </c>
      <c r="K51" s="135">
        <v>-56049.425779999998</v>
      </c>
      <c r="L51" s="135">
        <v>1360483.5548</v>
      </c>
      <c r="M51" s="137">
        <v>138670.842</v>
      </c>
      <c r="N51" s="137">
        <v>155730.29238</v>
      </c>
      <c r="O51" s="137">
        <v>-12984.008620000001</v>
      </c>
      <c r="P51" s="137">
        <v>149902.43392000001</v>
      </c>
      <c r="Q51" s="137">
        <v>-5827.8584609999998</v>
      </c>
      <c r="R51" s="137">
        <v>144498.70045999999</v>
      </c>
      <c r="S51" s="139">
        <v>207418.96799999999</v>
      </c>
      <c r="T51" s="139">
        <v>190483.52249</v>
      </c>
      <c r="U51" s="139">
        <v>-11543.37365</v>
      </c>
      <c r="V51" s="139">
        <v>185217.53938</v>
      </c>
      <c r="W51" s="139">
        <v>-5265.9831169999998</v>
      </c>
      <c r="X51" s="139">
        <v>212684.95112000001</v>
      </c>
      <c r="Y51" s="143">
        <v>1650523.9389999998</v>
      </c>
      <c r="Z51" s="143">
        <v>1683335.0526700001</v>
      </c>
      <c r="AA51" s="19">
        <v>150.0476308181818</v>
      </c>
      <c r="AB51" s="19">
        <v>153.03045933363637</v>
      </c>
      <c r="AC51" s="143">
        <v>-149998.40239999999</v>
      </c>
      <c r="AD51" s="143">
        <v>1616191.7853000001</v>
      </c>
      <c r="AE51" s="143">
        <v>-67143.267359999998</v>
      </c>
      <c r="AF51" s="143">
        <v>1717667.2083999999</v>
      </c>
      <c r="AG51" s="145">
        <v>252469.70800000001</v>
      </c>
      <c r="AH51" s="145">
        <v>282914.73457999999</v>
      </c>
      <c r="AI51" s="145">
        <v>280348.11641000002</v>
      </c>
      <c r="AJ51" s="20">
        <v>-2566.618164</v>
      </c>
      <c r="AK51" s="20">
        <v>255036.32616</v>
      </c>
      <c r="AL51" s="20">
        <v>1902993.649</v>
      </c>
      <c r="AM51" s="20">
        <v>1966249.7871999999</v>
      </c>
      <c r="AN51" s="20">
        <v>-154550.21290000001</v>
      </c>
      <c r="AO51" s="20">
        <v>1896539.9017</v>
      </c>
      <c r="AP51" s="20">
        <v>-69709.885519999996</v>
      </c>
      <c r="AQ51" s="20">
        <v>1972703.5345000001</v>
      </c>
      <c r="AR51" s="20">
        <v>23362.317000000039</v>
      </c>
      <c r="AS51" s="20">
        <v>33326.320114285751</v>
      </c>
      <c r="AT51" s="20"/>
      <c r="AU51" s="20">
        <v>-11231.591920000006</v>
      </c>
      <c r="AV51" s="20">
        <v>-14085.952474285716</v>
      </c>
      <c r="AW51" s="20"/>
      <c r="AX51" s="20">
        <v>22201.428630000009</v>
      </c>
      <c r="AY51" s="20">
        <v>27350.743804285714</v>
      </c>
      <c r="AZ51" s="20"/>
      <c r="BA51" s="20">
        <v>1717514.1779406662</v>
      </c>
      <c r="BB51" s="20">
        <v>1728781.8147973786</v>
      </c>
      <c r="BC51" s="20"/>
      <c r="BD51" s="20">
        <v>-27878.408419999992</v>
      </c>
      <c r="BE51" s="20">
        <v>-12311.500815714286</v>
      </c>
      <c r="BF51" s="20"/>
      <c r="BG51" s="20">
        <v>6453.7473000001628</v>
      </c>
      <c r="BH51" s="20">
        <v>34279.611242857165</v>
      </c>
      <c r="BI51" s="20"/>
      <c r="BJ51" s="20" t="s">
        <v>442</v>
      </c>
      <c r="BK51" s="20" t="s">
        <v>442</v>
      </c>
      <c r="BL51" s="20" t="s">
        <v>442</v>
      </c>
      <c r="BM51" s="20" t="s">
        <v>442</v>
      </c>
      <c r="BN51" s="20" t="s">
        <v>442</v>
      </c>
      <c r="BO51" s="20" t="s">
        <v>442</v>
      </c>
      <c r="BP51" s="9">
        <v>1337121.2378</v>
      </c>
      <c r="BQ51" s="9">
        <v>155730.29238</v>
      </c>
      <c r="BR51" s="9">
        <v>190483.52249</v>
      </c>
      <c r="BS51" s="9">
        <v>153.03045933363637</v>
      </c>
      <c r="BT51" s="9">
        <v>282914.73457999999</v>
      </c>
      <c r="BU51" s="9">
        <v>1966249.7871999999</v>
      </c>
      <c r="BV51" s="9" t="s">
        <v>442</v>
      </c>
      <c r="BW51" s="9" t="s">
        <v>442</v>
      </c>
      <c r="BX51" s="9" t="s">
        <v>442</v>
      </c>
      <c r="BY51" s="9" t="s">
        <v>442</v>
      </c>
      <c r="BZ51" s="9" t="s">
        <v>442</v>
      </c>
      <c r="CA51" s="9" t="s">
        <v>442</v>
      </c>
      <c r="CB51" s="20">
        <v>2645501.3155999999</v>
      </c>
      <c r="CC51" s="20">
        <v>411492.21189999999</v>
      </c>
      <c r="CD51" s="20">
        <v>437218.68098</v>
      </c>
      <c r="CE51" s="20">
        <v>3494212.2085000002</v>
      </c>
      <c r="CF51" s="20">
        <v>419527.19653999998</v>
      </c>
      <c r="CG51" s="20">
        <v>3921298.3091000002</v>
      </c>
      <c r="CH51" s="20">
        <v>1</v>
      </c>
      <c r="CI51" s="20" t="e">
        <v>#N/A</v>
      </c>
      <c r="CJ51" s="20" t="e">
        <v>#N/A</v>
      </c>
      <c r="CK51" s="20" t="e">
        <v>#N/A</v>
      </c>
      <c r="CL51" s="20" t="e">
        <v>#N/A</v>
      </c>
      <c r="CM51" s="20" t="e">
        <v>#N/A</v>
      </c>
      <c r="CN51" s="20" t="e">
        <v>#N/A</v>
      </c>
      <c r="CO51" s="20">
        <v>1304434.129</v>
      </c>
      <c r="CP51" s="20">
        <v>138670.842</v>
      </c>
      <c r="CQ51" s="20">
        <v>207418.96799999999</v>
      </c>
      <c r="CR51" s="20">
        <v>150.0476308181818</v>
      </c>
      <c r="CS51" s="20">
        <v>252469.70800000001</v>
      </c>
      <c r="CT51" s="20">
        <v>1902993.649</v>
      </c>
      <c r="CU51" s="20" t="e">
        <v>#N/A</v>
      </c>
      <c r="CV51" s="20" t="e">
        <v>#N/A</v>
      </c>
      <c r="CW51" s="20" t="e">
        <v>#N/A</v>
      </c>
      <c r="CX51" s="20" t="e">
        <v>#N/A</v>
      </c>
      <c r="CY51" s="20" t="e">
        <v>#N/A</v>
      </c>
      <c r="CZ51" s="20" t="e">
        <v>#N/A</v>
      </c>
      <c r="DA51" s="20">
        <v>1281071.8119999999</v>
      </c>
      <c r="DB51" s="20">
        <v>149902.43392000001</v>
      </c>
      <c r="DC51" s="20">
        <v>185217.53938</v>
      </c>
      <c r="DD51" s="20">
        <v>1616191.7853000001</v>
      </c>
      <c r="DE51" s="20">
        <v>280348.11641000002</v>
      </c>
      <c r="DF51" s="20">
        <v>1896539.9017</v>
      </c>
    </row>
    <row r="52" spans="1:110" x14ac:dyDescent="0.25">
      <c r="A52" s="9" t="s">
        <v>447</v>
      </c>
      <c r="B52" s="10">
        <v>43423</v>
      </c>
      <c r="C52" s="9">
        <v>0</v>
      </c>
      <c r="D52" s="9">
        <v>0</v>
      </c>
      <c r="E52" s="131">
        <v>6.1992307691999997</v>
      </c>
      <c r="F52" s="131">
        <v>6.5830769231000001</v>
      </c>
      <c r="G52" s="135">
        <v>1454208.6059999999</v>
      </c>
      <c r="H52" s="135">
        <v>1295066.3851999999</v>
      </c>
      <c r="I52" s="135">
        <v>-120619.9173</v>
      </c>
      <c r="J52" s="135">
        <v>1348641.2545</v>
      </c>
      <c r="K52" s="135">
        <v>53574.869317999997</v>
      </c>
      <c r="L52" s="135">
        <v>1400633.7367</v>
      </c>
      <c r="M52" s="137">
        <v>208960.587</v>
      </c>
      <c r="N52" s="137">
        <v>215523.2959</v>
      </c>
      <c r="O52" s="137">
        <v>-17877.871449999999</v>
      </c>
      <c r="P52" s="137">
        <v>223172.71922</v>
      </c>
      <c r="Q52" s="137">
        <v>7649.4233132999998</v>
      </c>
      <c r="R52" s="137">
        <v>201311.16368999999</v>
      </c>
      <c r="S52" s="139">
        <v>300349.375</v>
      </c>
      <c r="T52" s="139">
        <v>260047.77557999999</v>
      </c>
      <c r="U52" s="139">
        <v>-15594.939990000001</v>
      </c>
      <c r="V52" s="139">
        <v>266541.02032000001</v>
      </c>
      <c r="W52" s="139">
        <v>6493.2447358999998</v>
      </c>
      <c r="X52" s="139">
        <v>293856.13026000001</v>
      </c>
      <c r="Y52" s="143">
        <v>1963518.568</v>
      </c>
      <c r="Z52" s="143">
        <v>1770637.4566799998</v>
      </c>
      <c r="AA52" s="19">
        <v>178.501688</v>
      </c>
      <c r="AB52" s="19">
        <v>160.96704151636362</v>
      </c>
      <c r="AC52" s="143">
        <v>-154092.72880000001</v>
      </c>
      <c r="AD52" s="143">
        <v>1838354.9941</v>
      </c>
      <c r="AE52" s="143">
        <v>67717.537366999997</v>
      </c>
      <c r="AF52" s="143">
        <v>1895801.0316000001</v>
      </c>
      <c r="AG52" s="145">
        <v>280761.11200000002</v>
      </c>
      <c r="AH52" s="145">
        <v>307253.90106</v>
      </c>
      <c r="AI52" s="145">
        <v>308947.68959000002</v>
      </c>
      <c r="AJ52" s="20">
        <v>1693.78853</v>
      </c>
      <c r="AK52" s="20">
        <v>279067.32347</v>
      </c>
      <c r="AL52" s="20">
        <v>2244279.6809999999</v>
      </c>
      <c r="AM52" s="20">
        <v>2077891.3578000001</v>
      </c>
      <c r="AN52" s="20">
        <v>-159337.91899999999</v>
      </c>
      <c r="AO52" s="20">
        <v>2147302.6836999999</v>
      </c>
      <c r="AP52" s="20">
        <v>69411.325897000002</v>
      </c>
      <c r="AQ52" s="20">
        <v>2174868.3550999998</v>
      </c>
      <c r="AR52" s="20">
        <v>105567.35150000011</v>
      </c>
      <c r="AS52" s="20">
        <v>39094.471842857209</v>
      </c>
      <c r="AT52" s="20"/>
      <c r="AU52" s="20">
        <v>-14212.132210000011</v>
      </c>
      <c r="AV52" s="20">
        <v>-14359.914721428575</v>
      </c>
      <c r="AW52" s="20"/>
      <c r="AX52" s="20">
        <v>33808.354680000019</v>
      </c>
      <c r="AY52" s="20">
        <v>27468.385817142855</v>
      </c>
      <c r="AZ52" s="20"/>
      <c r="BA52" s="20">
        <v>1895640.0645584837</v>
      </c>
      <c r="BB52" s="20">
        <v>1752154.623701958</v>
      </c>
      <c r="BC52" s="20"/>
      <c r="BD52" s="20">
        <v>-28186.577590000001</v>
      </c>
      <c r="BE52" s="20">
        <v>-16374.856041428575</v>
      </c>
      <c r="BF52" s="20"/>
      <c r="BG52" s="20">
        <v>96976.997299999697</v>
      </c>
      <c r="BH52" s="20">
        <v>35828.087199999987</v>
      </c>
      <c r="BI52" s="20"/>
      <c r="BJ52" s="20">
        <v>1295066.3851999999</v>
      </c>
      <c r="BK52" s="20">
        <v>215523.2959</v>
      </c>
      <c r="BL52" s="20">
        <v>260047.77557999999</v>
      </c>
      <c r="BM52" s="20">
        <v>160.96704151636362</v>
      </c>
      <c r="BN52" s="20">
        <v>307253.90106</v>
      </c>
      <c r="BO52" s="20">
        <v>2077891.3578000001</v>
      </c>
      <c r="BP52" s="9" t="s">
        <v>442</v>
      </c>
      <c r="BQ52" s="9" t="s">
        <v>442</v>
      </c>
      <c r="BR52" s="9" t="s">
        <v>442</v>
      </c>
      <c r="BS52" s="9" t="s">
        <v>442</v>
      </c>
      <c r="BT52" s="9" t="s">
        <v>442</v>
      </c>
      <c r="BU52" s="9" t="s">
        <v>442</v>
      </c>
      <c r="BV52" s="9" t="s">
        <v>442</v>
      </c>
      <c r="BW52" s="9" t="s">
        <v>442</v>
      </c>
      <c r="BX52" s="9" t="s">
        <v>442</v>
      </c>
      <c r="BY52" s="9" t="s">
        <v>442</v>
      </c>
      <c r="BZ52" s="9" t="s">
        <v>442</v>
      </c>
      <c r="CA52" s="9" t="s">
        <v>442</v>
      </c>
      <c r="CB52" s="20">
        <v>2645501.3155999999</v>
      </c>
      <c r="CC52" s="20">
        <v>411492.21189999999</v>
      </c>
      <c r="CD52" s="20">
        <v>437218.68098</v>
      </c>
      <c r="CE52" s="20">
        <v>3494212.2085000002</v>
      </c>
      <c r="CF52" s="20">
        <v>419527.19653999998</v>
      </c>
      <c r="CG52" s="20">
        <v>3921298.3091000002</v>
      </c>
      <c r="CH52" s="20">
        <v>0</v>
      </c>
      <c r="CI52" s="20">
        <v>1454208.6059999999</v>
      </c>
      <c r="CJ52" s="20">
        <v>208960.587</v>
      </c>
      <c r="CK52" s="20">
        <v>300349.375</v>
      </c>
      <c r="CL52" s="20">
        <v>178.501688</v>
      </c>
      <c r="CM52" s="20">
        <v>280761.11200000002</v>
      </c>
      <c r="CN52" s="20">
        <v>2244279.6809999999</v>
      </c>
      <c r="CO52" s="20" t="e">
        <v>#N/A</v>
      </c>
      <c r="CP52" s="20" t="e">
        <v>#N/A</v>
      </c>
      <c r="CQ52" s="20" t="e">
        <v>#N/A</v>
      </c>
      <c r="CR52" s="20" t="e">
        <v>#N/A</v>
      </c>
      <c r="CS52" s="20" t="e">
        <v>#N/A</v>
      </c>
      <c r="CT52" s="20" t="e">
        <v>#N/A</v>
      </c>
      <c r="CU52" s="20">
        <v>1348641.2545</v>
      </c>
      <c r="CV52" s="20">
        <v>223172.71922</v>
      </c>
      <c r="CW52" s="20">
        <v>266541.02032000001</v>
      </c>
      <c r="CX52" s="20">
        <v>1838354.9941</v>
      </c>
      <c r="CY52" s="20">
        <v>308947.68959000002</v>
      </c>
      <c r="CZ52" s="20">
        <v>2147302.6836999999</v>
      </c>
      <c r="DA52" s="20" t="e">
        <v>#N/A</v>
      </c>
      <c r="DB52" s="20" t="e">
        <v>#N/A</v>
      </c>
      <c r="DC52" s="20" t="e">
        <v>#N/A</v>
      </c>
      <c r="DD52" s="20" t="e">
        <v>#N/A</v>
      </c>
      <c r="DE52" s="20" t="e">
        <v>#N/A</v>
      </c>
      <c r="DF52" s="20" t="e">
        <v>#N/A</v>
      </c>
    </row>
    <row r="53" spans="1:110" x14ac:dyDescent="0.25">
      <c r="A53" s="9" t="s">
        <v>447</v>
      </c>
      <c r="B53" s="10">
        <v>43424</v>
      </c>
      <c r="C53" s="9">
        <v>1</v>
      </c>
      <c r="D53" s="9">
        <v>0</v>
      </c>
      <c r="E53" s="131">
        <v>4.9530769231000003</v>
      </c>
      <c r="F53" s="131">
        <v>6.5476923077000002</v>
      </c>
      <c r="G53" s="135">
        <v>1665548.7720000001</v>
      </c>
      <c r="H53" s="135">
        <v>1299083.3851000001</v>
      </c>
      <c r="I53" s="135">
        <v>-120613.0153</v>
      </c>
      <c r="J53" s="135">
        <v>1501200.7784</v>
      </c>
      <c r="K53" s="135">
        <v>202117.39324</v>
      </c>
      <c r="L53" s="135">
        <v>1463431.3788000001</v>
      </c>
      <c r="M53" s="137">
        <v>236593.96599999999</v>
      </c>
      <c r="N53" s="137">
        <v>216129.11838</v>
      </c>
      <c r="O53" s="137">
        <v>-17878.539580000001</v>
      </c>
      <c r="P53" s="137">
        <v>245810.61864999999</v>
      </c>
      <c r="Q53" s="137">
        <v>29681.50027</v>
      </c>
      <c r="R53" s="137">
        <v>206912.46573</v>
      </c>
      <c r="S53" s="139">
        <v>324629.505</v>
      </c>
      <c r="T53" s="139">
        <v>260609.82470999999</v>
      </c>
      <c r="U53" s="139">
        <v>-15597.616760000001</v>
      </c>
      <c r="V53" s="139">
        <v>286222.04713000002</v>
      </c>
      <c r="W53" s="139">
        <v>25612.222426</v>
      </c>
      <c r="X53" s="139">
        <v>299017.28256999998</v>
      </c>
      <c r="Y53" s="143">
        <v>2226772.2430000002</v>
      </c>
      <c r="Z53" s="143">
        <v>1775822.32819</v>
      </c>
      <c r="AA53" s="19">
        <v>202.43384027272731</v>
      </c>
      <c r="AB53" s="19">
        <v>161.43839347181819</v>
      </c>
      <c r="AC53" s="143">
        <v>-154089.17170000001</v>
      </c>
      <c r="AD53" s="143">
        <v>2033233.4442</v>
      </c>
      <c r="AE53" s="143">
        <v>257411.11593999999</v>
      </c>
      <c r="AF53" s="143">
        <v>1969361.1261</v>
      </c>
      <c r="AG53" s="145">
        <v>289122.93699999998</v>
      </c>
      <c r="AH53" s="145">
        <v>307402.63475000003</v>
      </c>
      <c r="AI53" s="145">
        <v>315493.44147999998</v>
      </c>
      <c r="AJ53" s="20">
        <v>8090.8067279999996</v>
      </c>
      <c r="AK53" s="20">
        <v>281032.13027000002</v>
      </c>
      <c r="AL53" s="20">
        <v>2515895.179</v>
      </c>
      <c r="AM53" s="20">
        <v>2083224.963</v>
      </c>
      <c r="AN53" s="20">
        <v>-159334.23499999999</v>
      </c>
      <c r="AO53" s="20">
        <v>2348726.8856000002</v>
      </c>
      <c r="AP53" s="20">
        <v>265501.92267</v>
      </c>
      <c r="AQ53" s="20">
        <v>2250393.2563</v>
      </c>
      <c r="AR53" s="20">
        <v>164347.99369999999</v>
      </c>
      <c r="AS53" s="20">
        <v>51338.291728571487</v>
      </c>
      <c r="AT53" s="20"/>
      <c r="AU53" s="20">
        <v>-9216.6526500000036</v>
      </c>
      <c r="AV53" s="20">
        <v>-14303.420821428574</v>
      </c>
      <c r="AW53" s="20"/>
      <c r="AX53" s="20">
        <v>38407.457859999995</v>
      </c>
      <c r="AY53" s="20">
        <v>28063.882265714288</v>
      </c>
      <c r="AZ53" s="20"/>
      <c r="BA53" s="20">
        <v>1969199.6877065282</v>
      </c>
      <c r="BB53" s="20">
        <v>1781249.1997958126</v>
      </c>
      <c r="BC53" s="20"/>
      <c r="BD53" s="20">
        <v>-26370.504480000003</v>
      </c>
      <c r="BE53" s="20">
        <v>-18100.639707142862</v>
      </c>
      <c r="BF53" s="20"/>
      <c r="BG53" s="20">
        <v>167168.29330000002</v>
      </c>
      <c r="BH53" s="20">
        <v>46998.113314285707</v>
      </c>
      <c r="BI53" s="20"/>
      <c r="BJ53" s="20">
        <v>1299083.3851000001</v>
      </c>
      <c r="BK53" s="20">
        <v>216129.11838</v>
      </c>
      <c r="BL53" s="20">
        <v>260609.82470999999</v>
      </c>
      <c r="BM53" s="20">
        <v>161.43839347181819</v>
      </c>
      <c r="BN53" s="20">
        <v>307402.63475000003</v>
      </c>
      <c r="BO53" s="20">
        <v>2083224.963</v>
      </c>
      <c r="BP53" s="9" t="s">
        <v>442</v>
      </c>
      <c r="BQ53" s="9" t="s">
        <v>442</v>
      </c>
      <c r="BR53" s="9" t="s">
        <v>442</v>
      </c>
      <c r="BS53" s="9" t="s">
        <v>442</v>
      </c>
      <c r="BT53" s="9" t="s">
        <v>442</v>
      </c>
      <c r="BU53" s="9" t="s">
        <v>442</v>
      </c>
      <c r="BV53" s="9" t="s">
        <v>442</v>
      </c>
      <c r="BW53" s="9" t="s">
        <v>442</v>
      </c>
      <c r="BX53" s="9" t="s">
        <v>442</v>
      </c>
      <c r="BY53" s="9" t="s">
        <v>442</v>
      </c>
      <c r="BZ53" s="9" t="s">
        <v>442</v>
      </c>
      <c r="CA53" s="9" t="s">
        <v>442</v>
      </c>
      <c r="CB53" s="20">
        <v>2645501.3155999999</v>
      </c>
      <c r="CC53" s="20">
        <v>411492.21189999999</v>
      </c>
      <c r="CD53" s="20">
        <v>437218.68098</v>
      </c>
      <c r="CE53" s="20">
        <v>3494212.2085000002</v>
      </c>
      <c r="CF53" s="20">
        <v>419527.19653999998</v>
      </c>
      <c r="CG53" s="20">
        <v>3921298.3091000002</v>
      </c>
      <c r="CH53" s="20">
        <v>0</v>
      </c>
      <c r="CI53" s="20">
        <v>1665548.7720000001</v>
      </c>
      <c r="CJ53" s="20">
        <v>236593.96599999999</v>
      </c>
      <c r="CK53" s="20">
        <v>324629.505</v>
      </c>
      <c r="CL53" s="20">
        <v>202.43384027272731</v>
      </c>
      <c r="CM53" s="20">
        <v>289122.93699999998</v>
      </c>
      <c r="CN53" s="20">
        <v>2515895.179</v>
      </c>
      <c r="CO53" s="20" t="e">
        <v>#N/A</v>
      </c>
      <c r="CP53" s="20" t="e">
        <v>#N/A</v>
      </c>
      <c r="CQ53" s="20" t="e">
        <v>#N/A</v>
      </c>
      <c r="CR53" s="20" t="e">
        <v>#N/A</v>
      </c>
      <c r="CS53" s="20" t="e">
        <v>#N/A</v>
      </c>
      <c r="CT53" s="20" t="e">
        <v>#N/A</v>
      </c>
      <c r="CU53" s="20">
        <v>1501200.7784</v>
      </c>
      <c r="CV53" s="20">
        <v>245810.61864999999</v>
      </c>
      <c r="CW53" s="20">
        <v>286222.04713000002</v>
      </c>
      <c r="CX53" s="20">
        <v>2033233.4442</v>
      </c>
      <c r="CY53" s="20">
        <v>315493.44147999998</v>
      </c>
      <c r="CZ53" s="20">
        <v>2348726.8856000002</v>
      </c>
      <c r="DA53" s="20" t="e">
        <v>#N/A</v>
      </c>
      <c r="DB53" s="20" t="e">
        <v>#N/A</v>
      </c>
      <c r="DC53" s="20" t="e">
        <v>#N/A</v>
      </c>
      <c r="DD53" s="20" t="e">
        <v>#N/A</v>
      </c>
      <c r="DE53" s="20" t="e">
        <v>#N/A</v>
      </c>
      <c r="DF53" s="20" t="e">
        <v>#N/A</v>
      </c>
    </row>
    <row r="54" spans="1:110" x14ac:dyDescent="0.25">
      <c r="A54" s="9" t="s">
        <v>447</v>
      </c>
      <c r="B54" s="10">
        <v>43425</v>
      </c>
      <c r="C54" s="9">
        <v>2</v>
      </c>
      <c r="D54" s="9">
        <v>0</v>
      </c>
      <c r="E54" s="131">
        <v>4.2376923076999997</v>
      </c>
      <c r="F54" s="131">
        <v>6.5030769231000001</v>
      </c>
      <c r="G54" s="135">
        <v>1698669.557</v>
      </c>
      <c r="H54" s="135">
        <v>1304078.7409000001</v>
      </c>
      <c r="I54" s="135">
        <v>-120606.1133</v>
      </c>
      <c r="J54" s="135">
        <v>1588771.8784</v>
      </c>
      <c r="K54" s="135">
        <v>284693.13754999998</v>
      </c>
      <c r="L54" s="135">
        <v>1413976.4195000001</v>
      </c>
      <c r="M54" s="137">
        <v>238808.52</v>
      </c>
      <c r="N54" s="137">
        <v>216889.39397999999</v>
      </c>
      <c r="O54" s="137">
        <v>-17879.207709999999</v>
      </c>
      <c r="P54" s="137">
        <v>258772.58186000001</v>
      </c>
      <c r="Q54" s="137">
        <v>41883.187878999997</v>
      </c>
      <c r="R54" s="137">
        <v>196925.33212000001</v>
      </c>
      <c r="S54" s="139">
        <v>329799.74400000001</v>
      </c>
      <c r="T54" s="139">
        <v>261305.48316999999</v>
      </c>
      <c r="U54" s="139">
        <v>-15600.293540000001</v>
      </c>
      <c r="V54" s="139">
        <v>297551.90577000001</v>
      </c>
      <c r="W54" s="139">
        <v>36246.422598999998</v>
      </c>
      <c r="X54" s="139">
        <v>293553.32140000002</v>
      </c>
      <c r="Y54" s="143">
        <v>2267277.821</v>
      </c>
      <c r="Z54" s="143">
        <v>1782273.6180499999</v>
      </c>
      <c r="AA54" s="19">
        <v>206.11616554545455</v>
      </c>
      <c r="AB54" s="19">
        <v>162.0248743681818</v>
      </c>
      <c r="AC54" s="143">
        <v>-154085.6146</v>
      </c>
      <c r="AD54" s="143">
        <v>2145096.3659999999</v>
      </c>
      <c r="AE54" s="143">
        <v>362822.74802</v>
      </c>
      <c r="AF54" s="143">
        <v>1904455.0719999999</v>
      </c>
      <c r="AG54" s="145">
        <v>311854.91100000002</v>
      </c>
      <c r="AH54" s="145">
        <v>307617.10358</v>
      </c>
      <c r="AI54" s="145">
        <v>319431.38559000002</v>
      </c>
      <c r="AJ54" s="20">
        <v>11814.282009</v>
      </c>
      <c r="AK54" s="20">
        <v>300040.62899</v>
      </c>
      <c r="AL54" s="20">
        <v>2579132.7310000001</v>
      </c>
      <c r="AM54" s="20">
        <v>2089890.7216</v>
      </c>
      <c r="AN54" s="20">
        <v>-159330.55100000001</v>
      </c>
      <c r="AO54" s="20">
        <v>2464527.7516000001</v>
      </c>
      <c r="AP54" s="20">
        <v>374637.03003000002</v>
      </c>
      <c r="AQ54" s="20">
        <v>2204495.7009999999</v>
      </c>
      <c r="AR54" s="20">
        <v>109897.67859999998</v>
      </c>
      <c r="AS54" s="20">
        <v>58168.01474285718</v>
      </c>
      <c r="AT54" s="20"/>
      <c r="AU54" s="20">
        <v>-19964.061859999987</v>
      </c>
      <c r="AV54" s="20">
        <v>-15661.840157142857</v>
      </c>
      <c r="AW54" s="20"/>
      <c r="AX54" s="20">
        <v>32247.838230000023</v>
      </c>
      <c r="AY54" s="20">
        <v>27963.480421428576</v>
      </c>
      <c r="AZ54" s="20"/>
      <c r="BA54" s="20">
        <v>1904293.0471256317</v>
      </c>
      <c r="BB54" s="20">
        <v>1800940.7670702271</v>
      </c>
      <c r="BC54" s="20"/>
      <c r="BD54" s="20">
        <v>-7576.474589999998</v>
      </c>
      <c r="BE54" s="20">
        <v>-16484.519637142857</v>
      </c>
      <c r="BF54" s="20"/>
      <c r="BG54" s="20">
        <v>114604.97939999984</v>
      </c>
      <c r="BH54" s="20">
        <v>53985.13549999996</v>
      </c>
      <c r="BI54" s="20"/>
      <c r="BJ54" s="20">
        <v>1304078.7409000001</v>
      </c>
      <c r="BK54" s="20">
        <v>216889.39397999999</v>
      </c>
      <c r="BL54" s="20">
        <v>261305.48316999999</v>
      </c>
      <c r="BM54" s="20">
        <v>162.0248743681818</v>
      </c>
      <c r="BN54" s="20">
        <v>307617.10358</v>
      </c>
      <c r="BO54" s="20">
        <v>2089890.7216</v>
      </c>
      <c r="BP54" s="9" t="s">
        <v>442</v>
      </c>
      <c r="BQ54" s="9" t="s">
        <v>442</v>
      </c>
      <c r="BR54" s="9" t="s">
        <v>442</v>
      </c>
      <c r="BS54" s="9" t="s">
        <v>442</v>
      </c>
      <c r="BT54" s="9" t="s">
        <v>442</v>
      </c>
      <c r="BU54" s="9" t="s">
        <v>442</v>
      </c>
      <c r="BV54" s="9" t="s">
        <v>442</v>
      </c>
      <c r="BW54" s="9" t="s">
        <v>442</v>
      </c>
      <c r="BX54" s="9" t="s">
        <v>442</v>
      </c>
      <c r="BY54" s="9" t="s">
        <v>442</v>
      </c>
      <c r="BZ54" s="9" t="s">
        <v>442</v>
      </c>
      <c r="CA54" s="9" t="s">
        <v>442</v>
      </c>
      <c r="CB54" s="20">
        <v>2645501.3155999999</v>
      </c>
      <c r="CC54" s="20">
        <v>411492.21189999999</v>
      </c>
      <c r="CD54" s="20">
        <v>437218.68098</v>
      </c>
      <c r="CE54" s="20">
        <v>3494212.2085000002</v>
      </c>
      <c r="CF54" s="20">
        <v>419527.19653999998</v>
      </c>
      <c r="CG54" s="20">
        <v>3921298.3091000002</v>
      </c>
      <c r="CH54" s="20">
        <v>0</v>
      </c>
      <c r="CI54" s="20">
        <v>1698669.557</v>
      </c>
      <c r="CJ54" s="20">
        <v>238808.52</v>
      </c>
      <c r="CK54" s="20">
        <v>329799.74400000001</v>
      </c>
      <c r="CL54" s="20">
        <v>206.11616554545455</v>
      </c>
      <c r="CM54" s="20">
        <v>311854.91100000002</v>
      </c>
      <c r="CN54" s="20">
        <v>2579132.7310000001</v>
      </c>
      <c r="CO54" s="20" t="e">
        <v>#N/A</v>
      </c>
      <c r="CP54" s="20" t="e">
        <v>#N/A</v>
      </c>
      <c r="CQ54" s="20" t="e">
        <v>#N/A</v>
      </c>
      <c r="CR54" s="20" t="e">
        <v>#N/A</v>
      </c>
      <c r="CS54" s="20" t="e">
        <v>#N/A</v>
      </c>
      <c r="CT54" s="20" t="e">
        <v>#N/A</v>
      </c>
      <c r="CU54" s="20">
        <v>1588771.8784</v>
      </c>
      <c r="CV54" s="20">
        <v>258772.58186000001</v>
      </c>
      <c r="CW54" s="20">
        <v>297551.90577000001</v>
      </c>
      <c r="CX54" s="20">
        <v>2145096.3659999999</v>
      </c>
      <c r="CY54" s="20">
        <v>319431.38559000002</v>
      </c>
      <c r="CZ54" s="20">
        <v>2464527.7516000001</v>
      </c>
      <c r="DA54" s="20" t="e">
        <v>#N/A</v>
      </c>
      <c r="DB54" s="20" t="e">
        <v>#N/A</v>
      </c>
      <c r="DC54" s="20" t="e">
        <v>#N/A</v>
      </c>
      <c r="DD54" s="20" t="e">
        <v>#N/A</v>
      </c>
      <c r="DE54" s="20" t="e">
        <v>#N/A</v>
      </c>
      <c r="DF54" s="20" t="e">
        <v>#N/A</v>
      </c>
    </row>
    <row r="55" spans="1:110" x14ac:dyDescent="0.25">
      <c r="A55" s="9" t="s">
        <v>447</v>
      </c>
      <c r="B55" s="10">
        <v>43426</v>
      </c>
      <c r="C55" s="9">
        <v>3</v>
      </c>
      <c r="D55" s="9">
        <v>0</v>
      </c>
      <c r="E55" s="131">
        <v>4.1184615385000001</v>
      </c>
      <c r="F55" s="131">
        <v>6.4538461537999998</v>
      </c>
      <c r="G55" s="135">
        <v>1834717.898</v>
      </c>
      <c r="H55" s="135">
        <v>1309774.0734000001</v>
      </c>
      <c r="I55" s="135">
        <v>-120599.2113</v>
      </c>
      <c r="J55" s="135">
        <v>1597901.9439000001</v>
      </c>
      <c r="K55" s="135">
        <v>288127.87049</v>
      </c>
      <c r="L55" s="135">
        <v>1546590.0275000001</v>
      </c>
      <c r="M55" s="137">
        <v>259363.166</v>
      </c>
      <c r="N55" s="137">
        <v>217755.07053</v>
      </c>
      <c r="O55" s="137">
        <v>-17879.87585</v>
      </c>
      <c r="P55" s="137">
        <v>260106.93635</v>
      </c>
      <c r="Q55" s="137">
        <v>42351.865820999999</v>
      </c>
      <c r="R55" s="137">
        <v>217011.30017999999</v>
      </c>
      <c r="S55" s="139">
        <v>343270.59299999999</v>
      </c>
      <c r="T55" s="139">
        <v>262099.65672999999</v>
      </c>
      <c r="U55" s="139">
        <v>-15602.970310000001</v>
      </c>
      <c r="V55" s="139">
        <v>298635.79891000001</v>
      </c>
      <c r="W55" s="139">
        <v>36536.142176000001</v>
      </c>
      <c r="X55" s="139">
        <v>306734.45082000003</v>
      </c>
      <c r="Y55" s="143">
        <v>2437351.6570000001</v>
      </c>
      <c r="Z55" s="143">
        <v>1789628.8006599999</v>
      </c>
      <c r="AA55" s="19">
        <v>221.57742336363637</v>
      </c>
      <c r="AB55" s="19">
        <v>162.69352733272726</v>
      </c>
      <c r="AC55" s="143">
        <v>-154082.05739999999</v>
      </c>
      <c r="AD55" s="143">
        <v>2156644.6790999998</v>
      </c>
      <c r="AE55" s="143">
        <v>367015.87848000001</v>
      </c>
      <c r="AF55" s="143">
        <v>2070335.7805000001</v>
      </c>
      <c r="AG55" s="145">
        <v>317712.71899999998</v>
      </c>
      <c r="AH55" s="145">
        <v>307856.85488</v>
      </c>
      <c r="AI55" s="145">
        <v>319911.26358000003</v>
      </c>
      <c r="AJ55" s="20">
        <v>12054.4087</v>
      </c>
      <c r="AK55" s="20">
        <v>305658.31030000001</v>
      </c>
      <c r="AL55" s="20">
        <v>2755064.378</v>
      </c>
      <c r="AM55" s="20">
        <v>2097485.6554999999</v>
      </c>
      <c r="AN55" s="20">
        <v>-159326.867</v>
      </c>
      <c r="AO55" s="20">
        <v>2476555.9427</v>
      </c>
      <c r="AP55" s="20">
        <v>379070.28717999998</v>
      </c>
      <c r="AQ55" s="20">
        <v>2375994.0907999999</v>
      </c>
      <c r="AR55" s="20">
        <v>236815.95409999997</v>
      </c>
      <c r="AS55" s="20">
        <v>80816.593414285759</v>
      </c>
      <c r="AT55" s="20"/>
      <c r="AU55" s="20">
        <v>-743.77035000000615</v>
      </c>
      <c r="AV55" s="20">
        <v>-14757.494594285714</v>
      </c>
      <c r="AW55" s="20"/>
      <c r="AX55" s="20">
        <v>44634.794090000039</v>
      </c>
      <c r="AY55" s="20">
        <v>29371.469825714299</v>
      </c>
      <c r="AZ55" s="20"/>
      <c r="BA55" s="20">
        <v>2070173.0869726674</v>
      </c>
      <c r="BB55" s="20">
        <v>1838201.3802283902</v>
      </c>
      <c r="BC55" s="20"/>
      <c r="BD55" s="20">
        <v>-2198.544579999987</v>
      </c>
      <c r="BE55" s="20">
        <v>-16943.648048571427</v>
      </c>
      <c r="BF55" s="20"/>
      <c r="BG55" s="20">
        <v>278508.43530000001</v>
      </c>
      <c r="BH55" s="20">
        <v>78486.921157142846</v>
      </c>
      <c r="BI55" s="20"/>
      <c r="BJ55" s="20">
        <v>1309774.0734000001</v>
      </c>
      <c r="BK55" s="20">
        <v>217755.07053</v>
      </c>
      <c r="BL55" s="20">
        <v>262099.65672999999</v>
      </c>
      <c r="BM55" s="20">
        <v>162.69352733272726</v>
      </c>
      <c r="BN55" s="20">
        <v>307856.85488</v>
      </c>
      <c r="BO55" s="20">
        <v>2097485.6554999999</v>
      </c>
      <c r="BP55" s="9" t="s">
        <v>442</v>
      </c>
      <c r="BQ55" s="9" t="s">
        <v>442</v>
      </c>
      <c r="BR55" s="9" t="s">
        <v>442</v>
      </c>
      <c r="BS55" s="9" t="s">
        <v>442</v>
      </c>
      <c r="BT55" s="9" t="s">
        <v>442</v>
      </c>
      <c r="BU55" s="9" t="s">
        <v>442</v>
      </c>
      <c r="BV55" s="9" t="s">
        <v>442</v>
      </c>
      <c r="BW55" s="9" t="s">
        <v>442</v>
      </c>
      <c r="BX55" s="9" t="s">
        <v>442</v>
      </c>
      <c r="BY55" s="9" t="s">
        <v>442</v>
      </c>
      <c r="BZ55" s="9" t="s">
        <v>442</v>
      </c>
      <c r="CA55" s="9" t="s">
        <v>442</v>
      </c>
      <c r="CB55" s="20">
        <v>2645501.3155999999</v>
      </c>
      <c r="CC55" s="20">
        <v>411492.21189999999</v>
      </c>
      <c r="CD55" s="20">
        <v>437218.68098</v>
      </c>
      <c r="CE55" s="20">
        <v>3494212.2085000002</v>
      </c>
      <c r="CF55" s="20">
        <v>419527.19653999998</v>
      </c>
      <c r="CG55" s="20">
        <v>3921298.3091000002</v>
      </c>
      <c r="CH55" s="20">
        <v>0</v>
      </c>
      <c r="CI55" s="20">
        <v>1834717.898</v>
      </c>
      <c r="CJ55" s="20">
        <v>259363.166</v>
      </c>
      <c r="CK55" s="20">
        <v>343270.59299999999</v>
      </c>
      <c r="CL55" s="20">
        <v>221.57742336363637</v>
      </c>
      <c r="CM55" s="20">
        <v>317712.71899999998</v>
      </c>
      <c r="CN55" s="20">
        <v>2755064.378</v>
      </c>
      <c r="CO55" s="20" t="e">
        <v>#N/A</v>
      </c>
      <c r="CP55" s="20" t="e">
        <v>#N/A</v>
      </c>
      <c r="CQ55" s="20" t="e">
        <v>#N/A</v>
      </c>
      <c r="CR55" s="20" t="e">
        <v>#N/A</v>
      </c>
      <c r="CS55" s="20" t="e">
        <v>#N/A</v>
      </c>
      <c r="CT55" s="20" t="e">
        <v>#N/A</v>
      </c>
      <c r="CU55" s="20">
        <v>1597901.9439000001</v>
      </c>
      <c r="CV55" s="20">
        <v>260106.93635</v>
      </c>
      <c r="CW55" s="20">
        <v>298635.79891000001</v>
      </c>
      <c r="CX55" s="20">
        <v>2156644.6790999998</v>
      </c>
      <c r="CY55" s="20">
        <v>319911.26358000003</v>
      </c>
      <c r="CZ55" s="20">
        <v>2476555.9427</v>
      </c>
      <c r="DA55" s="20" t="e">
        <v>#N/A</v>
      </c>
      <c r="DB55" s="20" t="e">
        <v>#N/A</v>
      </c>
      <c r="DC55" s="20" t="e">
        <v>#N/A</v>
      </c>
      <c r="DD55" s="20" t="e">
        <v>#N/A</v>
      </c>
      <c r="DE55" s="20" t="e">
        <v>#N/A</v>
      </c>
      <c r="DF55" s="20" t="e">
        <v>#N/A</v>
      </c>
    </row>
    <row r="56" spans="1:110" x14ac:dyDescent="0.25">
      <c r="A56" s="9" t="s">
        <v>447</v>
      </c>
      <c r="B56" s="10">
        <v>43427</v>
      </c>
      <c r="C56" s="9">
        <v>4</v>
      </c>
      <c r="D56" s="9">
        <v>0</v>
      </c>
      <c r="E56" s="131">
        <v>4.8746153846000002</v>
      </c>
      <c r="F56" s="131">
        <v>6.4169230768999999</v>
      </c>
      <c r="G56" s="135">
        <v>1543022.943</v>
      </c>
      <c r="H56" s="135">
        <v>1345111.7494999999</v>
      </c>
      <c r="I56" s="135">
        <v>-123431.7833</v>
      </c>
      <c r="J56" s="135">
        <v>1536407.5514</v>
      </c>
      <c r="K56" s="135">
        <v>191295.80187</v>
      </c>
      <c r="L56" s="135">
        <v>1351727.1410999999</v>
      </c>
      <c r="M56" s="137">
        <v>203172.389</v>
      </c>
      <c r="N56" s="137">
        <v>209155.77838</v>
      </c>
      <c r="O56" s="137">
        <v>-17113.525180000001</v>
      </c>
      <c r="P56" s="137">
        <v>235487.07462999999</v>
      </c>
      <c r="Q56" s="137">
        <v>26331.296248999999</v>
      </c>
      <c r="R56" s="137">
        <v>176841.09275000001</v>
      </c>
      <c r="S56" s="139">
        <v>284977.73100000003</v>
      </c>
      <c r="T56" s="139">
        <v>242203.33541999999</v>
      </c>
      <c r="U56" s="139">
        <v>-14417.20426</v>
      </c>
      <c r="V56" s="139">
        <v>264132.41045000002</v>
      </c>
      <c r="W56" s="139">
        <v>21929.075035999998</v>
      </c>
      <c r="X56" s="139">
        <v>263048.65596</v>
      </c>
      <c r="Y56" s="143">
        <v>2031173.0630000001</v>
      </c>
      <c r="Z56" s="143">
        <v>1796470.8632999999</v>
      </c>
      <c r="AA56" s="19">
        <v>184.65209663636364</v>
      </c>
      <c r="AB56" s="19">
        <v>163.31553302727272</v>
      </c>
      <c r="AC56" s="143">
        <v>-154962.51269999999</v>
      </c>
      <c r="AD56" s="143">
        <v>2036027.0364000001</v>
      </c>
      <c r="AE56" s="143">
        <v>239556.17316000001</v>
      </c>
      <c r="AF56" s="143">
        <v>1791616.8947999999</v>
      </c>
      <c r="AG56" s="145">
        <v>307471.20899999997</v>
      </c>
      <c r="AH56" s="145">
        <v>300404.51637000003</v>
      </c>
      <c r="AI56" s="145">
        <v>308445.92716000002</v>
      </c>
      <c r="AJ56" s="20">
        <v>8041.4107954999999</v>
      </c>
      <c r="AK56" s="20">
        <v>299429.79820000002</v>
      </c>
      <c r="AL56" s="20">
        <v>2338644.2769999998</v>
      </c>
      <c r="AM56" s="20">
        <v>2096875.3796999999</v>
      </c>
      <c r="AN56" s="20">
        <v>-160025.057</v>
      </c>
      <c r="AO56" s="20">
        <v>2344472.9635999999</v>
      </c>
      <c r="AP56" s="20">
        <v>247597.58395</v>
      </c>
      <c r="AQ56" s="20">
        <v>2091046.693</v>
      </c>
      <c r="AR56" s="20">
        <v>6615.3915999999736</v>
      </c>
      <c r="AS56" s="20">
        <v>79219.9108857143</v>
      </c>
      <c r="AT56" s="20"/>
      <c r="AU56" s="20">
        <v>-32314.685629999993</v>
      </c>
      <c r="AV56" s="20">
        <v>-17047.140691428569</v>
      </c>
      <c r="AW56" s="20"/>
      <c r="AX56" s="20">
        <v>20845.320540000015</v>
      </c>
      <c r="AY56" s="20">
        <v>28644.497074285729</v>
      </c>
      <c r="AZ56" s="20"/>
      <c r="BA56" s="20">
        <v>1791453.5792669726</v>
      </c>
      <c r="BB56" s="20">
        <v>1843756.4378909532</v>
      </c>
      <c r="BC56" s="20"/>
      <c r="BD56" s="20">
        <v>-974.71817000000738</v>
      </c>
      <c r="BE56" s="20">
        <v>-17992.269404285711</v>
      </c>
      <c r="BF56" s="20"/>
      <c r="BG56" s="20">
        <v>-5828.686699999962</v>
      </c>
      <c r="BH56" s="20">
        <v>72824.998699999982</v>
      </c>
      <c r="BI56" s="20"/>
      <c r="BJ56" s="20">
        <v>1345111.7494999999</v>
      </c>
      <c r="BK56" s="20">
        <v>209155.77838</v>
      </c>
      <c r="BL56" s="20">
        <v>242203.33541999999</v>
      </c>
      <c r="BM56" s="20">
        <v>163.31553302727272</v>
      </c>
      <c r="BN56" s="20">
        <v>300404.51637000003</v>
      </c>
      <c r="BO56" s="20">
        <v>2096875.3796999999</v>
      </c>
      <c r="BP56" s="9" t="s">
        <v>442</v>
      </c>
      <c r="BQ56" s="9" t="s">
        <v>442</v>
      </c>
      <c r="BR56" s="9" t="s">
        <v>442</v>
      </c>
      <c r="BS56" s="9" t="s">
        <v>442</v>
      </c>
      <c r="BT56" s="9" t="s">
        <v>442</v>
      </c>
      <c r="BU56" s="9" t="s">
        <v>442</v>
      </c>
      <c r="BV56" s="9" t="s">
        <v>442</v>
      </c>
      <c r="BW56" s="9" t="s">
        <v>442</v>
      </c>
      <c r="BX56" s="9" t="s">
        <v>442</v>
      </c>
      <c r="BY56" s="9" t="s">
        <v>442</v>
      </c>
      <c r="BZ56" s="9" t="s">
        <v>442</v>
      </c>
      <c r="CA56" s="9" t="s">
        <v>442</v>
      </c>
      <c r="CB56" s="20">
        <v>2645501.3155999999</v>
      </c>
      <c r="CC56" s="20">
        <v>411492.21189999999</v>
      </c>
      <c r="CD56" s="20">
        <v>437218.68098</v>
      </c>
      <c r="CE56" s="20">
        <v>3494212.2085000002</v>
      </c>
      <c r="CF56" s="20">
        <v>419527.19653999998</v>
      </c>
      <c r="CG56" s="20">
        <v>3921298.3091000002</v>
      </c>
      <c r="CH56" s="20">
        <v>1</v>
      </c>
      <c r="CI56" s="20" t="e">
        <v>#N/A</v>
      </c>
      <c r="CJ56" s="20" t="e">
        <v>#N/A</v>
      </c>
      <c r="CK56" s="20" t="e">
        <v>#N/A</v>
      </c>
      <c r="CL56" s="20" t="e">
        <v>#N/A</v>
      </c>
      <c r="CM56" s="20" t="e">
        <v>#N/A</v>
      </c>
      <c r="CN56" s="20" t="e">
        <v>#N/A</v>
      </c>
      <c r="CO56" s="20">
        <v>1543022.943</v>
      </c>
      <c r="CP56" s="20">
        <v>203172.389</v>
      </c>
      <c r="CQ56" s="20">
        <v>284977.73100000003</v>
      </c>
      <c r="CR56" s="20">
        <v>184.65209663636364</v>
      </c>
      <c r="CS56" s="20">
        <v>307471.20899999997</v>
      </c>
      <c r="CT56" s="20">
        <v>2338644.2769999998</v>
      </c>
      <c r="CU56" s="20" t="e">
        <v>#N/A</v>
      </c>
      <c r="CV56" s="20" t="e">
        <v>#N/A</v>
      </c>
      <c r="CW56" s="20" t="e">
        <v>#N/A</v>
      </c>
      <c r="CX56" s="20" t="e">
        <v>#N/A</v>
      </c>
      <c r="CY56" s="20" t="e">
        <v>#N/A</v>
      </c>
      <c r="CZ56" s="20" t="e">
        <v>#N/A</v>
      </c>
      <c r="DA56" s="20">
        <v>1536407.5514</v>
      </c>
      <c r="DB56" s="20">
        <v>235487.07462999999</v>
      </c>
      <c r="DC56" s="20">
        <v>264132.41045000002</v>
      </c>
      <c r="DD56" s="20">
        <v>2036027.0364000001</v>
      </c>
      <c r="DE56" s="20">
        <v>308445.92716000002</v>
      </c>
      <c r="DF56" s="20">
        <v>2344472.9635999999</v>
      </c>
    </row>
    <row r="57" spans="1:110" x14ac:dyDescent="0.25">
      <c r="A57" s="9" t="s">
        <v>447</v>
      </c>
      <c r="B57" s="10">
        <v>43428</v>
      </c>
      <c r="C57" s="9">
        <v>5</v>
      </c>
      <c r="D57" s="9">
        <v>0</v>
      </c>
      <c r="E57" s="131">
        <v>5.35</v>
      </c>
      <c r="F57" s="131">
        <v>6.3861538462</v>
      </c>
      <c r="G57" s="135">
        <v>1418744.37</v>
      </c>
      <c r="H57" s="135">
        <v>1374427.2975000001</v>
      </c>
      <c r="I57" s="135">
        <v>-125763.08500000001</v>
      </c>
      <c r="J57" s="135">
        <v>1504203.5146999999</v>
      </c>
      <c r="K57" s="135">
        <v>129776.2172</v>
      </c>
      <c r="L57" s="135">
        <v>1288968.1528</v>
      </c>
      <c r="M57" s="137">
        <v>138983.43900000001</v>
      </c>
      <c r="N57" s="137">
        <v>162872.44120999999</v>
      </c>
      <c r="O57" s="137">
        <v>-13277.19767</v>
      </c>
      <c r="P57" s="137">
        <v>176512.35996</v>
      </c>
      <c r="Q57" s="137">
        <v>13639.918750999999</v>
      </c>
      <c r="R57" s="137">
        <v>125343.52025</v>
      </c>
      <c r="S57" s="139">
        <v>210414.223</v>
      </c>
      <c r="T57" s="139">
        <v>192080.59224999999</v>
      </c>
      <c r="U57" s="139">
        <v>-11460.557419999999</v>
      </c>
      <c r="V57" s="139">
        <v>203790.11593999999</v>
      </c>
      <c r="W57" s="139">
        <v>11709.523694</v>
      </c>
      <c r="X57" s="139">
        <v>198704.69931</v>
      </c>
      <c r="Y57" s="143">
        <v>1768142.0320000001</v>
      </c>
      <c r="Z57" s="143">
        <v>1729380.3309600002</v>
      </c>
      <c r="AA57" s="19">
        <v>160.74018472727275</v>
      </c>
      <c r="AB57" s="19">
        <v>157.21639372363637</v>
      </c>
      <c r="AC57" s="143">
        <v>-150500.8401</v>
      </c>
      <c r="AD57" s="143">
        <v>1884505.9905999999</v>
      </c>
      <c r="AE57" s="143">
        <v>155125.65964999999</v>
      </c>
      <c r="AF57" s="143">
        <v>1613016.3724</v>
      </c>
      <c r="AG57" s="145">
        <v>290488.64399999997</v>
      </c>
      <c r="AH57" s="145">
        <v>286889.64312999998</v>
      </c>
      <c r="AI57" s="145">
        <v>291864.1936</v>
      </c>
      <c r="AJ57" s="20">
        <v>4974.5504687000002</v>
      </c>
      <c r="AK57" s="20">
        <v>285514.09353000001</v>
      </c>
      <c r="AL57" s="20">
        <v>2058630.676</v>
      </c>
      <c r="AM57" s="20">
        <v>2016269.9741</v>
      </c>
      <c r="AN57" s="20">
        <v>-155200.69699999999</v>
      </c>
      <c r="AO57" s="20">
        <v>2176370.1842</v>
      </c>
      <c r="AP57" s="20">
        <v>160100.21012</v>
      </c>
      <c r="AQ57" s="20">
        <v>1898530.4659</v>
      </c>
      <c r="AR57" s="20">
        <v>-85459.144700000063</v>
      </c>
      <c r="AS57" s="20">
        <v>80163.93454285714</v>
      </c>
      <c r="AT57" s="20"/>
      <c r="AU57" s="20">
        <v>-37528.920959999989</v>
      </c>
      <c r="AV57" s="20">
        <v>-17887.402225714286</v>
      </c>
      <c r="AW57" s="20"/>
      <c r="AX57" s="20">
        <v>6624.1070600000094</v>
      </c>
      <c r="AY57" s="20">
        <v>28395.614441428588</v>
      </c>
      <c r="AZ57" s="20"/>
      <c r="BA57" s="20">
        <v>1612859.1560062764</v>
      </c>
      <c r="BB57" s="20">
        <v>1851590.3999396039</v>
      </c>
      <c r="BC57" s="20"/>
      <c r="BD57" s="20">
        <v>-1375.5495999999694</v>
      </c>
      <c r="BE57" s="20">
        <v>-13508.682489999994</v>
      </c>
      <c r="BF57" s="20"/>
      <c r="BG57" s="20">
        <v>-117739.50820000004</v>
      </c>
      <c r="BH57" s="20">
        <v>77163.46538571424</v>
      </c>
      <c r="BI57" s="20"/>
      <c r="BJ57" s="20" t="s">
        <v>442</v>
      </c>
      <c r="BK57" s="20" t="s">
        <v>442</v>
      </c>
      <c r="BL57" s="20" t="s">
        <v>442</v>
      </c>
      <c r="BM57" s="20" t="s">
        <v>442</v>
      </c>
      <c r="BN57" s="20" t="s">
        <v>442</v>
      </c>
      <c r="BO57" s="20" t="s">
        <v>442</v>
      </c>
      <c r="BP57" s="9">
        <v>1374427.2975000001</v>
      </c>
      <c r="BQ57" s="9">
        <v>162872.44120999999</v>
      </c>
      <c r="BR57" s="9">
        <v>192080.59224999999</v>
      </c>
      <c r="BS57" s="9">
        <v>157.21639372363637</v>
      </c>
      <c r="BT57" s="9">
        <v>286889.64312999998</v>
      </c>
      <c r="BU57" s="9">
        <v>2016269.9741</v>
      </c>
      <c r="BV57" s="9" t="s">
        <v>442</v>
      </c>
      <c r="BW57" s="9" t="s">
        <v>442</v>
      </c>
      <c r="BX57" s="9" t="s">
        <v>442</v>
      </c>
      <c r="BY57" s="9" t="s">
        <v>442</v>
      </c>
      <c r="BZ57" s="9" t="s">
        <v>442</v>
      </c>
      <c r="CA57" s="9" t="s">
        <v>442</v>
      </c>
      <c r="CB57" s="20">
        <v>2645501.3155999999</v>
      </c>
      <c r="CC57" s="20">
        <v>411492.21189999999</v>
      </c>
      <c r="CD57" s="20">
        <v>437218.68098</v>
      </c>
      <c r="CE57" s="20">
        <v>3494212.2085000002</v>
      </c>
      <c r="CF57" s="20">
        <v>419527.19653999998</v>
      </c>
      <c r="CG57" s="20">
        <v>3921298.3091000002</v>
      </c>
      <c r="CH57" s="20">
        <v>1</v>
      </c>
      <c r="CI57" s="20" t="e">
        <v>#N/A</v>
      </c>
      <c r="CJ57" s="20" t="e">
        <v>#N/A</v>
      </c>
      <c r="CK57" s="20" t="e">
        <v>#N/A</v>
      </c>
      <c r="CL57" s="20" t="e">
        <v>#N/A</v>
      </c>
      <c r="CM57" s="20" t="e">
        <v>#N/A</v>
      </c>
      <c r="CN57" s="20" t="e">
        <v>#N/A</v>
      </c>
      <c r="CO57" s="20">
        <v>1418744.37</v>
      </c>
      <c r="CP57" s="20">
        <v>138983.43900000001</v>
      </c>
      <c r="CQ57" s="20">
        <v>210414.223</v>
      </c>
      <c r="CR57" s="20">
        <v>160.74018472727275</v>
      </c>
      <c r="CS57" s="20">
        <v>290488.64399999997</v>
      </c>
      <c r="CT57" s="20">
        <v>2058630.676</v>
      </c>
      <c r="CU57" s="20" t="e">
        <v>#N/A</v>
      </c>
      <c r="CV57" s="20" t="e">
        <v>#N/A</v>
      </c>
      <c r="CW57" s="20" t="e">
        <v>#N/A</v>
      </c>
      <c r="CX57" s="20" t="e">
        <v>#N/A</v>
      </c>
      <c r="CY57" s="20" t="e">
        <v>#N/A</v>
      </c>
      <c r="CZ57" s="20" t="e">
        <v>#N/A</v>
      </c>
      <c r="DA57" s="20">
        <v>1504203.5146999999</v>
      </c>
      <c r="DB57" s="20">
        <v>176512.35996</v>
      </c>
      <c r="DC57" s="20">
        <v>203790.11593999999</v>
      </c>
      <c r="DD57" s="20">
        <v>1884505.9905999999</v>
      </c>
      <c r="DE57" s="20">
        <v>291864.1936</v>
      </c>
      <c r="DF57" s="20">
        <v>2176370.1842</v>
      </c>
    </row>
    <row r="58" spans="1:110" x14ac:dyDescent="0.25">
      <c r="A58" s="9" t="s">
        <v>447</v>
      </c>
      <c r="B58" s="10">
        <v>43429</v>
      </c>
      <c r="C58" s="9">
        <v>6</v>
      </c>
      <c r="D58" s="9">
        <v>0</v>
      </c>
      <c r="E58" s="131">
        <v>5.2376923076999997</v>
      </c>
      <c r="F58" s="131">
        <v>6.3123076923000001</v>
      </c>
      <c r="G58" s="135">
        <v>1491837.7849999999</v>
      </c>
      <c r="H58" s="135">
        <v>1379818.7372000001</v>
      </c>
      <c r="I58" s="135">
        <v>-125420.764</v>
      </c>
      <c r="J58" s="135">
        <v>1510242.1813999999</v>
      </c>
      <c r="K58" s="135">
        <v>130423.44422</v>
      </c>
      <c r="L58" s="135">
        <v>1361414.3407999999</v>
      </c>
      <c r="M58" s="137">
        <v>151834.75099999999</v>
      </c>
      <c r="N58" s="137">
        <v>160215.74525000001</v>
      </c>
      <c r="O58" s="137">
        <v>-12987.401830000001</v>
      </c>
      <c r="P58" s="137">
        <v>173830.26121999999</v>
      </c>
      <c r="Q58" s="137">
        <v>13614.515971999999</v>
      </c>
      <c r="R58" s="137">
        <v>138220.23503000001</v>
      </c>
      <c r="S58" s="139">
        <v>223279.61499999999</v>
      </c>
      <c r="T58" s="139">
        <v>194652.93103000001</v>
      </c>
      <c r="U58" s="139">
        <v>-11557.24387</v>
      </c>
      <c r="V58" s="139">
        <v>206793.02398</v>
      </c>
      <c r="W58" s="139">
        <v>12140.092957000001</v>
      </c>
      <c r="X58" s="139">
        <v>211139.52204000001</v>
      </c>
      <c r="Y58" s="143">
        <v>1866952.1509999998</v>
      </c>
      <c r="Z58" s="143">
        <v>1734687.4134800001</v>
      </c>
      <c r="AA58" s="19">
        <v>169.72292281818181</v>
      </c>
      <c r="AB58" s="19">
        <v>157.69885577090909</v>
      </c>
      <c r="AC58" s="143">
        <v>-149965.40969999999</v>
      </c>
      <c r="AD58" s="143">
        <v>1890865.4665999999</v>
      </c>
      <c r="AE58" s="143">
        <v>156178.05314999999</v>
      </c>
      <c r="AF58" s="143">
        <v>1710774.0989000001</v>
      </c>
      <c r="AG58" s="145">
        <v>288980.21000000002</v>
      </c>
      <c r="AH58" s="145">
        <v>284329.06190999999</v>
      </c>
      <c r="AI58" s="145">
        <v>289046.02948000003</v>
      </c>
      <c r="AJ58" s="20">
        <v>4716.9675696000004</v>
      </c>
      <c r="AK58" s="20">
        <v>284263.24242999998</v>
      </c>
      <c r="AL58" s="20">
        <v>2155932.3620000002</v>
      </c>
      <c r="AM58" s="20">
        <v>2019016.4754000001</v>
      </c>
      <c r="AN58" s="20">
        <v>-154515.77929999999</v>
      </c>
      <c r="AO58" s="20">
        <v>2179911.4961000001</v>
      </c>
      <c r="AP58" s="20">
        <v>160895.02072</v>
      </c>
      <c r="AQ58" s="20">
        <v>1995037.3413</v>
      </c>
      <c r="AR58" s="20">
        <v>-18404.396400000202</v>
      </c>
      <c r="AS58" s="20">
        <v>74197.261199999964</v>
      </c>
      <c r="AT58" s="20"/>
      <c r="AU58" s="20">
        <v>-21995.510219999996</v>
      </c>
      <c r="AV58" s="20">
        <v>-19425.104839999996</v>
      </c>
      <c r="AW58" s="20"/>
      <c r="AX58" s="20">
        <v>16486.591010000004</v>
      </c>
      <c r="AY58" s="20">
        <v>27579.20906714287</v>
      </c>
      <c r="AZ58" s="20"/>
      <c r="BA58" s="20">
        <v>1710616.4000442291</v>
      </c>
      <c r="BB58" s="20">
        <v>1850605.0030972555</v>
      </c>
      <c r="BC58" s="20"/>
      <c r="BD58" s="20">
        <v>-65.819480000005569</v>
      </c>
      <c r="BE58" s="20">
        <v>-9535.455498571424</v>
      </c>
      <c r="BF58" s="20"/>
      <c r="BG58" s="20">
        <v>-23979.134100000141</v>
      </c>
      <c r="BH58" s="20">
        <v>72815.910899999915</v>
      </c>
      <c r="BI58" s="20"/>
      <c r="BJ58" s="20" t="s">
        <v>442</v>
      </c>
      <c r="BK58" s="20" t="s">
        <v>442</v>
      </c>
      <c r="BL58" s="20" t="s">
        <v>442</v>
      </c>
      <c r="BM58" s="20" t="s">
        <v>442</v>
      </c>
      <c r="BN58" s="20" t="s">
        <v>442</v>
      </c>
      <c r="BO58" s="20" t="s">
        <v>442</v>
      </c>
      <c r="BP58" s="9">
        <v>1379818.7372000001</v>
      </c>
      <c r="BQ58" s="9">
        <v>160215.74525000001</v>
      </c>
      <c r="BR58" s="9">
        <v>194652.93103000001</v>
      </c>
      <c r="BS58" s="9">
        <v>157.69885577090909</v>
      </c>
      <c r="BT58" s="9">
        <v>284329.06190999999</v>
      </c>
      <c r="BU58" s="9">
        <v>2019016.4754000001</v>
      </c>
      <c r="BV58" s="9" t="s">
        <v>442</v>
      </c>
      <c r="BW58" s="9" t="s">
        <v>442</v>
      </c>
      <c r="BX58" s="9" t="s">
        <v>442</v>
      </c>
      <c r="BY58" s="9" t="s">
        <v>442</v>
      </c>
      <c r="BZ58" s="9" t="s">
        <v>442</v>
      </c>
      <c r="CA58" s="9" t="s">
        <v>442</v>
      </c>
      <c r="CB58" s="20">
        <v>2645501.3155999999</v>
      </c>
      <c r="CC58" s="20">
        <v>411492.21189999999</v>
      </c>
      <c r="CD58" s="20">
        <v>437218.68098</v>
      </c>
      <c r="CE58" s="20">
        <v>3494212.2085000002</v>
      </c>
      <c r="CF58" s="20">
        <v>419527.19653999998</v>
      </c>
      <c r="CG58" s="20">
        <v>3921298.3091000002</v>
      </c>
      <c r="CH58" s="20">
        <v>1</v>
      </c>
      <c r="CI58" s="20" t="e">
        <v>#N/A</v>
      </c>
      <c r="CJ58" s="20" t="e">
        <v>#N/A</v>
      </c>
      <c r="CK58" s="20" t="e">
        <v>#N/A</v>
      </c>
      <c r="CL58" s="20" t="e">
        <v>#N/A</v>
      </c>
      <c r="CM58" s="20" t="e">
        <v>#N/A</v>
      </c>
      <c r="CN58" s="20" t="e">
        <v>#N/A</v>
      </c>
      <c r="CO58" s="20">
        <v>1491837.7849999999</v>
      </c>
      <c r="CP58" s="20">
        <v>151834.75099999999</v>
      </c>
      <c r="CQ58" s="20">
        <v>223279.61499999999</v>
      </c>
      <c r="CR58" s="20">
        <v>169.72292281818181</v>
      </c>
      <c r="CS58" s="20">
        <v>288980.21000000002</v>
      </c>
      <c r="CT58" s="20">
        <v>2155932.3620000002</v>
      </c>
      <c r="CU58" s="20" t="e">
        <v>#N/A</v>
      </c>
      <c r="CV58" s="20" t="e">
        <v>#N/A</v>
      </c>
      <c r="CW58" s="20" t="e">
        <v>#N/A</v>
      </c>
      <c r="CX58" s="20" t="e">
        <v>#N/A</v>
      </c>
      <c r="CY58" s="20" t="e">
        <v>#N/A</v>
      </c>
      <c r="CZ58" s="20" t="e">
        <v>#N/A</v>
      </c>
      <c r="DA58" s="20">
        <v>1510242.1813999999</v>
      </c>
      <c r="DB58" s="20">
        <v>173830.26121999999</v>
      </c>
      <c r="DC58" s="20">
        <v>206793.02398</v>
      </c>
      <c r="DD58" s="20">
        <v>1890865.4665999999</v>
      </c>
      <c r="DE58" s="20">
        <v>289046.02948000003</v>
      </c>
      <c r="DF58" s="20">
        <v>2179911.4961000001</v>
      </c>
    </row>
    <row r="59" spans="1:110" x14ac:dyDescent="0.25">
      <c r="A59" s="9" t="s">
        <v>447</v>
      </c>
      <c r="B59" s="10">
        <v>43430</v>
      </c>
      <c r="C59" s="9">
        <v>0</v>
      </c>
      <c r="D59" s="9">
        <v>0</v>
      </c>
      <c r="E59" s="131">
        <v>5.0392307691999996</v>
      </c>
      <c r="F59" s="131">
        <v>6.2376923076999997</v>
      </c>
      <c r="G59" s="135">
        <v>1521843.0819999999</v>
      </c>
      <c r="H59" s="135">
        <v>1335517.0326</v>
      </c>
      <c r="I59" s="135">
        <v>-120571.6032</v>
      </c>
      <c r="J59" s="135">
        <v>1479163.4276000001</v>
      </c>
      <c r="K59" s="135">
        <v>143646.39494999999</v>
      </c>
      <c r="L59" s="135">
        <v>1378196.6871</v>
      </c>
      <c r="M59" s="137">
        <v>215147.016</v>
      </c>
      <c r="N59" s="137">
        <v>221651.10626</v>
      </c>
      <c r="O59" s="137">
        <v>-17882.54837</v>
      </c>
      <c r="P59" s="137">
        <v>243006.93251000001</v>
      </c>
      <c r="Q59" s="137">
        <v>21355.826251999999</v>
      </c>
      <c r="R59" s="137">
        <v>193791.18974999999</v>
      </c>
      <c r="S59" s="139">
        <v>310331.98300000001</v>
      </c>
      <c r="T59" s="139">
        <v>265664.98521999997</v>
      </c>
      <c r="U59" s="139">
        <v>-15613.67741</v>
      </c>
      <c r="V59" s="139">
        <v>284348.92797000002</v>
      </c>
      <c r="W59" s="139">
        <v>18683.942754</v>
      </c>
      <c r="X59" s="139">
        <v>291648.04025000002</v>
      </c>
      <c r="Y59" s="143">
        <v>2047322.081</v>
      </c>
      <c r="Z59" s="143">
        <v>1822833.12408</v>
      </c>
      <c r="AA59" s="19">
        <v>186.12018918181818</v>
      </c>
      <c r="AB59" s="19">
        <v>165.7121021890909</v>
      </c>
      <c r="AC59" s="143">
        <v>-154067.829</v>
      </c>
      <c r="AD59" s="143">
        <v>2006519.2881</v>
      </c>
      <c r="AE59" s="143">
        <v>183686.16394999999</v>
      </c>
      <c r="AF59" s="143">
        <v>1863635.915</v>
      </c>
      <c r="AG59" s="145">
        <v>314196.28499999997</v>
      </c>
      <c r="AH59" s="145">
        <v>308896.33687</v>
      </c>
      <c r="AI59" s="145">
        <v>314963.32942999998</v>
      </c>
      <c r="AJ59" s="20">
        <v>6066.9925644000004</v>
      </c>
      <c r="AK59" s="20">
        <v>308129.29243999999</v>
      </c>
      <c r="AL59" s="20">
        <v>2361518.3640000001</v>
      </c>
      <c r="AM59" s="20">
        <v>2131729.4610000001</v>
      </c>
      <c r="AN59" s="20">
        <v>-159312.1311</v>
      </c>
      <c r="AO59" s="20">
        <v>2321482.6175000002</v>
      </c>
      <c r="AP59" s="20">
        <v>189753.15651999999</v>
      </c>
      <c r="AQ59" s="20">
        <v>2171765.2075</v>
      </c>
      <c r="AR59" s="20">
        <v>42679.654499999946</v>
      </c>
      <c r="AS59" s="20">
        <v>65213.30448571423</v>
      </c>
      <c r="AT59" s="20"/>
      <c r="AU59" s="20">
        <v>-27859.91651000001</v>
      </c>
      <c r="AV59" s="20">
        <v>-21374.788311428569</v>
      </c>
      <c r="AW59" s="20"/>
      <c r="AX59" s="20">
        <v>25983.055030000047</v>
      </c>
      <c r="AY59" s="20">
        <v>26461.309117142875</v>
      </c>
      <c r="AZ59" s="20"/>
      <c r="BA59" s="20">
        <v>1863470.2028978108</v>
      </c>
      <c r="BB59" s="20">
        <v>1846009.3085743024</v>
      </c>
      <c r="BC59" s="20"/>
      <c r="BD59" s="20">
        <v>-767.04443000000902</v>
      </c>
      <c r="BE59" s="20">
        <v>-5618.3793328571401</v>
      </c>
      <c r="BF59" s="20"/>
      <c r="BG59" s="20">
        <v>40035.746499999892</v>
      </c>
      <c r="BH59" s="20">
        <v>64681.446499999947</v>
      </c>
      <c r="BI59" s="20"/>
      <c r="BJ59" s="20">
        <v>1335517.0326</v>
      </c>
      <c r="BK59" s="20">
        <v>221651.10626</v>
      </c>
      <c r="BL59" s="20">
        <v>265664.98521999997</v>
      </c>
      <c r="BM59" s="20">
        <v>165.7121021890909</v>
      </c>
      <c r="BN59" s="20">
        <v>308896.33687</v>
      </c>
      <c r="BO59" s="20">
        <v>2131729.4610000001</v>
      </c>
      <c r="BP59" s="9" t="s">
        <v>442</v>
      </c>
      <c r="BQ59" s="9" t="s">
        <v>442</v>
      </c>
      <c r="BR59" s="9" t="s">
        <v>442</v>
      </c>
      <c r="BS59" s="9" t="s">
        <v>442</v>
      </c>
      <c r="BT59" s="9" t="s">
        <v>442</v>
      </c>
      <c r="BU59" s="9" t="s">
        <v>442</v>
      </c>
      <c r="BV59" s="9" t="s">
        <v>442</v>
      </c>
      <c r="BW59" s="9" t="s">
        <v>442</v>
      </c>
      <c r="BX59" s="9" t="s">
        <v>442</v>
      </c>
      <c r="BY59" s="9" t="s">
        <v>442</v>
      </c>
      <c r="BZ59" s="9" t="s">
        <v>442</v>
      </c>
      <c r="CA59" s="9" t="s">
        <v>442</v>
      </c>
      <c r="CB59" s="20">
        <v>2645501.3155999999</v>
      </c>
      <c r="CC59" s="20">
        <v>411492.21189999999</v>
      </c>
      <c r="CD59" s="20">
        <v>437218.68098</v>
      </c>
      <c r="CE59" s="20">
        <v>3494212.2085000002</v>
      </c>
      <c r="CF59" s="20">
        <v>419527.19653999998</v>
      </c>
      <c r="CG59" s="20">
        <v>3921298.3091000002</v>
      </c>
      <c r="CH59" s="20">
        <v>0</v>
      </c>
      <c r="CI59" s="20">
        <v>1521843.0819999999</v>
      </c>
      <c r="CJ59" s="20">
        <v>215147.016</v>
      </c>
      <c r="CK59" s="20">
        <v>310331.98300000001</v>
      </c>
      <c r="CL59" s="20">
        <v>186.12018918181818</v>
      </c>
      <c r="CM59" s="20">
        <v>314196.28499999997</v>
      </c>
      <c r="CN59" s="20">
        <v>2361518.3640000001</v>
      </c>
      <c r="CO59" s="20" t="e">
        <v>#N/A</v>
      </c>
      <c r="CP59" s="20" t="e">
        <v>#N/A</v>
      </c>
      <c r="CQ59" s="20" t="e">
        <v>#N/A</v>
      </c>
      <c r="CR59" s="20" t="e">
        <v>#N/A</v>
      </c>
      <c r="CS59" s="20" t="e">
        <v>#N/A</v>
      </c>
      <c r="CT59" s="20" t="e">
        <v>#N/A</v>
      </c>
      <c r="CU59" s="20">
        <v>1479163.4276000001</v>
      </c>
      <c r="CV59" s="20">
        <v>243006.93251000001</v>
      </c>
      <c r="CW59" s="20">
        <v>284348.92797000002</v>
      </c>
      <c r="CX59" s="20">
        <v>2006519.2881</v>
      </c>
      <c r="CY59" s="20">
        <v>314963.32942999998</v>
      </c>
      <c r="CZ59" s="20">
        <v>2321482.6175000002</v>
      </c>
      <c r="DA59" s="20" t="e">
        <v>#N/A</v>
      </c>
      <c r="DB59" s="20" t="e">
        <v>#N/A</v>
      </c>
      <c r="DC59" s="20" t="e">
        <v>#N/A</v>
      </c>
      <c r="DD59" s="20" t="e">
        <v>#N/A</v>
      </c>
      <c r="DE59" s="20" t="e">
        <v>#N/A</v>
      </c>
      <c r="DF59" s="20" t="e">
        <v>#N/A</v>
      </c>
    </row>
    <row r="60" spans="1:110" x14ac:dyDescent="0.25">
      <c r="A60" s="9" t="s">
        <v>447</v>
      </c>
      <c r="B60" s="10">
        <v>43431</v>
      </c>
      <c r="C60" s="9">
        <v>1</v>
      </c>
      <c r="D60" s="9">
        <v>0</v>
      </c>
      <c r="E60" s="131">
        <v>4.7246153845999999</v>
      </c>
      <c r="F60" s="131">
        <v>6.15</v>
      </c>
      <c r="G60" s="135">
        <v>1626782.3759999999</v>
      </c>
      <c r="H60" s="135">
        <v>1345776.2175</v>
      </c>
      <c r="I60" s="135">
        <v>-120564.7012</v>
      </c>
      <c r="J60" s="135">
        <v>1519983.6384999999</v>
      </c>
      <c r="K60" s="135">
        <v>174207.42098</v>
      </c>
      <c r="L60" s="135">
        <v>1452574.9550000001</v>
      </c>
      <c r="M60" s="137">
        <v>230142.766</v>
      </c>
      <c r="N60" s="137">
        <v>223188.60733</v>
      </c>
      <c r="O60" s="137">
        <v>-17883.216499999999</v>
      </c>
      <c r="P60" s="137">
        <v>249279.60496</v>
      </c>
      <c r="Q60" s="137">
        <v>26090.997629000001</v>
      </c>
      <c r="R60" s="137">
        <v>204051.76837000001</v>
      </c>
      <c r="S60" s="139">
        <v>322172.25799999997</v>
      </c>
      <c r="T60" s="139">
        <v>267040.67379999999</v>
      </c>
      <c r="U60" s="139">
        <v>-15616.35418</v>
      </c>
      <c r="V60" s="139">
        <v>289927.66456</v>
      </c>
      <c r="W60" s="139">
        <v>22886.990763000002</v>
      </c>
      <c r="X60" s="139">
        <v>299285.26724000002</v>
      </c>
      <c r="Y60" s="143">
        <v>2179097.4</v>
      </c>
      <c r="Z60" s="143">
        <v>1836005.49863</v>
      </c>
      <c r="AA60" s="19">
        <v>198.09976363636363</v>
      </c>
      <c r="AB60" s="19">
        <v>166.90959078454546</v>
      </c>
      <c r="AC60" s="143">
        <v>-154064.27189999999</v>
      </c>
      <c r="AD60" s="143">
        <v>2059190.9080000001</v>
      </c>
      <c r="AE60" s="143">
        <v>223185.40937000001</v>
      </c>
      <c r="AF60" s="143">
        <v>1955911.9935999999</v>
      </c>
      <c r="AG60" s="145">
        <v>284748.81699999998</v>
      </c>
      <c r="AH60" s="145">
        <v>309326.70039999997</v>
      </c>
      <c r="AI60" s="145">
        <v>317111.48389999999</v>
      </c>
      <c r="AJ60" s="20">
        <v>7784.7834962999996</v>
      </c>
      <c r="AK60" s="20">
        <v>276964.03350000002</v>
      </c>
      <c r="AL60" s="20">
        <v>2463846.2200000002</v>
      </c>
      <c r="AM60" s="20">
        <v>2145332.199</v>
      </c>
      <c r="AN60" s="20">
        <v>-159308.44709999999</v>
      </c>
      <c r="AO60" s="20">
        <v>2376302.3919000002</v>
      </c>
      <c r="AP60" s="20">
        <v>230970.19287</v>
      </c>
      <c r="AQ60" s="20">
        <v>2232876.0271000001</v>
      </c>
      <c r="AR60" s="20">
        <v>106798.73750000005</v>
      </c>
      <c r="AS60" s="20">
        <v>56991.982171428521</v>
      </c>
      <c r="AT60" s="20"/>
      <c r="AU60" s="20">
        <v>-19136.838959999994</v>
      </c>
      <c r="AV60" s="20">
        <v>-22791.957784285711</v>
      </c>
      <c r="AW60" s="20"/>
      <c r="AX60" s="20">
        <v>32244.593440000026</v>
      </c>
      <c r="AY60" s="20">
        <v>25580.899914285739</v>
      </c>
      <c r="AZ60" s="20"/>
      <c r="BA60" s="20">
        <v>1955745.0840092155</v>
      </c>
      <c r="BB60" s="20">
        <v>1844087.2223318291</v>
      </c>
      <c r="BC60" s="20"/>
      <c r="BD60" s="20">
        <v>-32362.666899999953</v>
      </c>
      <c r="BE60" s="20">
        <v>-6474.4025357142755</v>
      </c>
      <c r="BF60" s="20"/>
      <c r="BG60" s="20">
        <v>87543.828100000042</v>
      </c>
      <c r="BH60" s="20">
        <v>53306.522899999945</v>
      </c>
      <c r="BI60" s="20"/>
      <c r="BJ60" s="20">
        <v>1345776.2175</v>
      </c>
      <c r="BK60" s="20">
        <v>223188.60733</v>
      </c>
      <c r="BL60" s="20">
        <v>267040.67379999999</v>
      </c>
      <c r="BM60" s="20">
        <v>166.90959078454546</v>
      </c>
      <c r="BN60" s="20">
        <v>309326.70039999997</v>
      </c>
      <c r="BO60" s="20">
        <v>2145332.199</v>
      </c>
      <c r="BP60" s="9" t="s">
        <v>442</v>
      </c>
      <c r="BQ60" s="9" t="s">
        <v>442</v>
      </c>
      <c r="BR60" s="9" t="s">
        <v>442</v>
      </c>
      <c r="BS60" s="9" t="s">
        <v>442</v>
      </c>
      <c r="BT60" s="9" t="s">
        <v>442</v>
      </c>
      <c r="BU60" s="9" t="s">
        <v>442</v>
      </c>
      <c r="BV60" s="9" t="s">
        <v>442</v>
      </c>
      <c r="BW60" s="9" t="s">
        <v>442</v>
      </c>
      <c r="BX60" s="9" t="s">
        <v>442</v>
      </c>
      <c r="BY60" s="9" t="s">
        <v>442</v>
      </c>
      <c r="BZ60" s="9" t="s">
        <v>442</v>
      </c>
      <c r="CA60" s="9" t="s">
        <v>442</v>
      </c>
      <c r="CB60" s="20">
        <v>2645501.3155999999</v>
      </c>
      <c r="CC60" s="20">
        <v>411492.21189999999</v>
      </c>
      <c r="CD60" s="20">
        <v>437218.68098</v>
      </c>
      <c r="CE60" s="20">
        <v>3494212.2085000002</v>
      </c>
      <c r="CF60" s="20">
        <v>419527.19653999998</v>
      </c>
      <c r="CG60" s="20">
        <v>3921298.3091000002</v>
      </c>
      <c r="CH60" s="20">
        <v>0</v>
      </c>
      <c r="CI60" s="20">
        <v>1626782.3759999999</v>
      </c>
      <c r="CJ60" s="20">
        <v>230142.766</v>
      </c>
      <c r="CK60" s="20">
        <v>322172.25799999997</v>
      </c>
      <c r="CL60" s="20">
        <v>198.09976363636363</v>
      </c>
      <c r="CM60" s="20">
        <v>284748.81699999998</v>
      </c>
      <c r="CN60" s="20">
        <v>2463846.2200000002</v>
      </c>
      <c r="CO60" s="20" t="e">
        <v>#N/A</v>
      </c>
      <c r="CP60" s="20" t="e">
        <v>#N/A</v>
      </c>
      <c r="CQ60" s="20" t="e">
        <v>#N/A</v>
      </c>
      <c r="CR60" s="20" t="e">
        <v>#N/A</v>
      </c>
      <c r="CS60" s="20" t="e">
        <v>#N/A</v>
      </c>
      <c r="CT60" s="20" t="e">
        <v>#N/A</v>
      </c>
      <c r="CU60" s="20">
        <v>1519983.6384999999</v>
      </c>
      <c r="CV60" s="20">
        <v>249279.60496</v>
      </c>
      <c r="CW60" s="20">
        <v>289927.66456</v>
      </c>
      <c r="CX60" s="20">
        <v>2059190.9080000001</v>
      </c>
      <c r="CY60" s="20">
        <v>317111.48389999999</v>
      </c>
      <c r="CZ60" s="20">
        <v>2376302.3919000002</v>
      </c>
      <c r="DA60" s="20" t="e">
        <v>#N/A</v>
      </c>
      <c r="DB60" s="20" t="e">
        <v>#N/A</v>
      </c>
      <c r="DC60" s="20" t="e">
        <v>#N/A</v>
      </c>
      <c r="DD60" s="20" t="e">
        <v>#N/A</v>
      </c>
      <c r="DE60" s="20" t="e">
        <v>#N/A</v>
      </c>
      <c r="DF60" s="20" t="e">
        <v>#N/A</v>
      </c>
    </row>
    <row r="61" spans="1:110" x14ac:dyDescent="0.25">
      <c r="A61" s="9" t="s">
        <v>447</v>
      </c>
      <c r="B61" s="10">
        <v>43432</v>
      </c>
      <c r="C61" s="9">
        <v>2</v>
      </c>
      <c r="D61" s="9">
        <v>0</v>
      </c>
      <c r="E61" s="131">
        <v>7.4823076923</v>
      </c>
      <c r="F61" s="131">
        <v>6.0484615384999998</v>
      </c>
      <c r="G61" s="135">
        <v>1263609.932</v>
      </c>
      <c r="H61" s="135">
        <v>1357788.6309</v>
      </c>
      <c r="I61" s="135">
        <v>-120557.79919999999</v>
      </c>
      <c r="J61" s="135">
        <v>1185803.1076</v>
      </c>
      <c r="K61" s="135">
        <v>-171985.5233</v>
      </c>
      <c r="L61" s="135">
        <v>1435595.4553</v>
      </c>
      <c r="M61" s="137">
        <v>185083.171</v>
      </c>
      <c r="N61" s="137">
        <v>224990.68132999999</v>
      </c>
      <c r="O61" s="137">
        <v>-17883.88464</v>
      </c>
      <c r="P61" s="137">
        <v>199695.41422000001</v>
      </c>
      <c r="Q61" s="137">
        <v>-25295.26712</v>
      </c>
      <c r="R61" s="137">
        <v>210378.43812000001</v>
      </c>
      <c r="S61" s="139">
        <v>278985.533</v>
      </c>
      <c r="T61" s="139">
        <v>268652.13770999998</v>
      </c>
      <c r="U61" s="139">
        <v>-15619.03096</v>
      </c>
      <c r="V61" s="139">
        <v>246871.99387999999</v>
      </c>
      <c r="W61" s="139">
        <v>-21780.143830000001</v>
      </c>
      <c r="X61" s="139">
        <v>300765.67683000001</v>
      </c>
      <c r="Y61" s="143">
        <v>1727678.6360000002</v>
      </c>
      <c r="Z61" s="143">
        <v>1851431.44994</v>
      </c>
      <c r="AA61" s="19">
        <v>157.06169418181821</v>
      </c>
      <c r="AB61" s="19">
        <v>168.31194999454544</v>
      </c>
      <c r="AC61" s="143">
        <v>-154060.71479999999</v>
      </c>
      <c r="AD61" s="143">
        <v>1632370.5157000001</v>
      </c>
      <c r="AE61" s="143">
        <v>-219060.93419999999</v>
      </c>
      <c r="AF61" s="143">
        <v>1946739.5692</v>
      </c>
      <c r="AG61" s="145">
        <v>278853.42300000001</v>
      </c>
      <c r="AH61" s="145">
        <v>309831.56933000003</v>
      </c>
      <c r="AI61" s="145">
        <v>302284.88738999999</v>
      </c>
      <c r="AJ61" s="20">
        <v>-7546.6819370000003</v>
      </c>
      <c r="AK61" s="20">
        <v>286400.10493999999</v>
      </c>
      <c r="AL61" s="20">
        <v>2006532.058</v>
      </c>
      <c r="AM61" s="20">
        <v>2161263.0192999998</v>
      </c>
      <c r="AN61" s="20">
        <v>-159304.76310000001</v>
      </c>
      <c r="AO61" s="20">
        <v>1934655.4031</v>
      </c>
      <c r="AP61" s="20">
        <v>-226607.61619999999</v>
      </c>
      <c r="AQ61" s="20">
        <v>2233139.6741999998</v>
      </c>
      <c r="AR61" s="20">
        <v>77806.824400000041</v>
      </c>
      <c r="AS61" s="20">
        <v>52407.574428571388</v>
      </c>
      <c r="AT61" s="20"/>
      <c r="AU61" s="20">
        <v>-14612.243209999986</v>
      </c>
      <c r="AV61" s="20">
        <v>-22027.412262857139</v>
      </c>
      <c r="AW61" s="20"/>
      <c r="AX61" s="20">
        <v>32113.53912000003</v>
      </c>
      <c r="AY61" s="20">
        <v>25561.714327142883</v>
      </c>
      <c r="AZ61" s="20"/>
      <c r="BA61" s="20">
        <v>1946571.2572500054</v>
      </c>
      <c r="BB61" s="20">
        <v>1850126.966635311</v>
      </c>
      <c r="BC61" s="20"/>
      <c r="BD61" s="20">
        <v>-23431.464390000037</v>
      </c>
      <c r="BE61" s="20">
        <v>-8739.4010785714236</v>
      </c>
      <c r="BF61" s="20"/>
      <c r="BG61" s="20">
        <v>71876.654899999965</v>
      </c>
      <c r="BH61" s="20">
        <v>47202.476542857112</v>
      </c>
      <c r="BI61" s="20"/>
      <c r="BJ61" s="20">
        <v>1357788.6309</v>
      </c>
      <c r="BK61" s="20">
        <v>224990.68132999999</v>
      </c>
      <c r="BL61" s="20">
        <v>268652.13770999998</v>
      </c>
      <c r="BM61" s="20">
        <v>168.31194999454544</v>
      </c>
      <c r="BN61" s="20">
        <v>309831.56933000003</v>
      </c>
      <c r="BO61" s="20">
        <v>2161263.0192999998</v>
      </c>
      <c r="BP61" s="9" t="s">
        <v>442</v>
      </c>
      <c r="BQ61" s="9" t="s">
        <v>442</v>
      </c>
      <c r="BR61" s="9" t="s">
        <v>442</v>
      </c>
      <c r="BS61" s="9" t="s">
        <v>442</v>
      </c>
      <c r="BT61" s="9" t="s">
        <v>442</v>
      </c>
      <c r="BU61" s="9" t="s">
        <v>442</v>
      </c>
      <c r="BV61" s="9" t="s">
        <v>442</v>
      </c>
      <c r="BW61" s="9" t="s">
        <v>442</v>
      </c>
      <c r="BX61" s="9" t="s">
        <v>442</v>
      </c>
      <c r="BY61" s="9" t="s">
        <v>442</v>
      </c>
      <c r="BZ61" s="9" t="s">
        <v>442</v>
      </c>
      <c r="CA61" s="9" t="s">
        <v>442</v>
      </c>
      <c r="CB61" s="20">
        <v>2645501.3155999999</v>
      </c>
      <c r="CC61" s="20">
        <v>411492.21189999999</v>
      </c>
      <c r="CD61" s="20">
        <v>437218.68098</v>
      </c>
      <c r="CE61" s="20">
        <v>3494212.2085000002</v>
      </c>
      <c r="CF61" s="20">
        <v>419527.19653999998</v>
      </c>
      <c r="CG61" s="20">
        <v>3921298.3091000002</v>
      </c>
      <c r="CH61" s="20">
        <v>0</v>
      </c>
      <c r="CI61" s="20">
        <v>1263609.932</v>
      </c>
      <c r="CJ61" s="20">
        <v>185083.171</v>
      </c>
      <c r="CK61" s="20">
        <v>278985.533</v>
      </c>
      <c r="CL61" s="20">
        <v>157.06169418181821</v>
      </c>
      <c r="CM61" s="20">
        <v>278853.42300000001</v>
      </c>
      <c r="CN61" s="20">
        <v>2006532.058</v>
      </c>
      <c r="CO61" s="20" t="e">
        <v>#N/A</v>
      </c>
      <c r="CP61" s="20" t="e">
        <v>#N/A</v>
      </c>
      <c r="CQ61" s="20" t="e">
        <v>#N/A</v>
      </c>
      <c r="CR61" s="20" t="e">
        <v>#N/A</v>
      </c>
      <c r="CS61" s="20" t="e">
        <v>#N/A</v>
      </c>
      <c r="CT61" s="20" t="e">
        <v>#N/A</v>
      </c>
      <c r="CU61" s="20">
        <v>1185803.1076</v>
      </c>
      <c r="CV61" s="20">
        <v>199695.41422000001</v>
      </c>
      <c r="CW61" s="20">
        <v>246871.99387999999</v>
      </c>
      <c r="CX61" s="20">
        <v>1632370.5157000001</v>
      </c>
      <c r="CY61" s="20">
        <v>302284.88738999999</v>
      </c>
      <c r="CZ61" s="20">
        <v>1934655.4031</v>
      </c>
      <c r="DA61" s="20" t="e">
        <v>#N/A</v>
      </c>
      <c r="DB61" s="20" t="e">
        <v>#N/A</v>
      </c>
      <c r="DC61" s="20" t="e">
        <v>#N/A</v>
      </c>
      <c r="DD61" s="20" t="e">
        <v>#N/A</v>
      </c>
      <c r="DE61" s="20" t="e">
        <v>#N/A</v>
      </c>
      <c r="DF61" s="20" t="e">
        <v>#N/A</v>
      </c>
    </row>
    <row r="62" spans="1:110" x14ac:dyDescent="0.25">
      <c r="A62" s="9" t="s">
        <v>447</v>
      </c>
      <c r="B62" s="10">
        <v>43433</v>
      </c>
      <c r="C62" s="9">
        <v>3</v>
      </c>
      <c r="D62" s="9">
        <v>0</v>
      </c>
      <c r="E62" s="131">
        <v>7.8030769230999999</v>
      </c>
      <c r="F62" s="131">
        <v>5.9123076922999998</v>
      </c>
      <c r="G62" s="135">
        <v>1198227.996</v>
      </c>
      <c r="H62" s="135">
        <v>1374153.952</v>
      </c>
      <c r="I62" s="135">
        <v>-120550.89720000001</v>
      </c>
      <c r="J62" s="135">
        <v>1144491.2879000001</v>
      </c>
      <c r="K62" s="135">
        <v>-229662.6642</v>
      </c>
      <c r="L62" s="135">
        <v>1427890.6602</v>
      </c>
      <c r="M62" s="137">
        <v>176377.508</v>
      </c>
      <c r="N62" s="137">
        <v>227441.12972</v>
      </c>
      <c r="O62" s="137">
        <v>-17884.552769999998</v>
      </c>
      <c r="P62" s="137">
        <v>193617.75706999999</v>
      </c>
      <c r="Q62" s="137">
        <v>-33823.372649999998</v>
      </c>
      <c r="R62" s="137">
        <v>210200.88065000001</v>
      </c>
      <c r="S62" s="139">
        <v>271659.174</v>
      </c>
      <c r="T62" s="139">
        <v>270822.96866999997</v>
      </c>
      <c r="U62" s="139">
        <v>-15621.70773</v>
      </c>
      <c r="V62" s="139">
        <v>241716.29800000001</v>
      </c>
      <c r="W62" s="139">
        <v>-29106.67066</v>
      </c>
      <c r="X62" s="139">
        <v>300765.84466</v>
      </c>
      <c r="Y62" s="143">
        <v>1646264.6779999998</v>
      </c>
      <c r="Z62" s="143">
        <v>1872418.05039</v>
      </c>
      <c r="AA62" s="19">
        <v>149.66042527272725</v>
      </c>
      <c r="AB62" s="19">
        <v>170.21982276272726</v>
      </c>
      <c r="AC62" s="143">
        <v>-154057.15770000001</v>
      </c>
      <c r="AD62" s="143">
        <v>1579825.3429</v>
      </c>
      <c r="AE62" s="143">
        <v>-292592.70750000002</v>
      </c>
      <c r="AF62" s="143">
        <v>1938857.3844999999</v>
      </c>
      <c r="AG62" s="145">
        <v>285727.179</v>
      </c>
      <c r="AH62" s="145">
        <v>310521.85024</v>
      </c>
      <c r="AI62" s="145">
        <v>300506.28506999998</v>
      </c>
      <c r="AJ62" s="20">
        <v>-10015.56517</v>
      </c>
      <c r="AK62" s="20">
        <v>295742.74417000002</v>
      </c>
      <c r="AL62" s="20">
        <v>1931991.8559999999</v>
      </c>
      <c r="AM62" s="20">
        <v>2182939.9005999998</v>
      </c>
      <c r="AN62" s="20">
        <v>-159301.0791</v>
      </c>
      <c r="AO62" s="20">
        <v>1880331.628</v>
      </c>
      <c r="AP62" s="20">
        <v>-302608.27269999997</v>
      </c>
      <c r="AQ62" s="20">
        <v>2234600.1286999998</v>
      </c>
      <c r="AR62" s="20">
        <v>53736.708199999994</v>
      </c>
      <c r="AS62" s="20">
        <v>26253.396442857105</v>
      </c>
      <c r="AT62" s="20"/>
      <c r="AU62" s="20">
        <v>-17240.249069999991</v>
      </c>
      <c r="AV62" s="20">
        <v>-24384.052079999994</v>
      </c>
      <c r="AW62" s="20"/>
      <c r="AX62" s="20">
        <v>29942.87599000003</v>
      </c>
      <c r="AY62" s="20">
        <v>23462.868884285737</v>
      </c>
      <c r="AZ62" s="20"/>
      <c r="BA62" s="20">
        <v>1938687.1646772372</v>
      </c>
      <c r="BB62" s="20">
        <v>1831343.2634502496</v>
      </c>
      <c r="BC62" s="20"/>
      <c r="BD62" s="20">
        <v>-14779.10606999998</v>
      </c>
      <c r="BE62" s="20">
        <v>-10536.624148571424</v>
      </c>
      <c r="BF62" s="20"/>
      <c r="BG62" s="20">
        <v>51660.228099999949</v>
      </c>
      <c r="BH62" s="20">
        <v>14795.589799999958</v>
      </c>
      <c r="BI62" s="20"/>
      <c r="BJ62" s="20">
        <v>1374153.952</v>
      </c>
      <c r="BK62" s="20">
        <v>227441.12972</v>
      </c>
      <c r="BL62" s="20">
        <v>270822.96866999997</v>
      </c>
      <c r="BM62" s="20">
        <v>170.21982276272726</v>
      </c>
      <c r="BN62" s="20">
        <v>310521.85024</v>
      </c>
      <c r="BO62" s="20">
        <v>2182939.9005999998</v>
      </c>
      <c r="BP62" s="9" t="s">
        <v>442</v>
      </c>
      <c r="BQ62" s="9" t="s">
        <v>442</v>
      </c>
      <c r="BR62" s="9" t="s">
        <v>442</v>
      </c>
      <c r="BS62" s="9" t="s">
        <v>442</v>
      </c>
      <c r="BT62" s="9" t="s">
        <v>442</v>
      </c>
      <c r="BU62" s="9" t="s">
        <v>442</v>
      </c>
      <c r="BV62" s="9" t="s">
        <v>442</v>
      </c>
      <c r="BW62" s="9" t="s">
        <v>442</v>
      </c>
      <c r="BX62" s="9" t="s">
        <v>442</v>
      </c>
      <c r="BY62" s="9" t="s">
        <v>442</v>
      </c>
      <c r="BZ62" s="9" t="s">
        <v>442</v>
      </c>
      <c r="CA62" s="9" t="s">
        <v>442</v>
      </c>
      <c r="CB62" s="20">
        <v>2645501.3155999999</v>
      </c>
      <c r="CC62" s="20">
        <v>411492.21189999999</v>
      </c>
      <c r="CD62" s="20">
        <v>437218.68098</v>
      </c>
      <c r="CE62" s="20">
        <v>3494212.2085000002</v>
      </c>
      <c r="CF62" s="20">
        <v>419527.19653999998</v>
      </c>
      <c r="CG62" s="20">
        <v>3921298.3091000002</v>
      </c>
      <c r="CH62" s="20">
        <v>0</v>
      </c>
      <c r="CI62" s="20">
        <v>1198227.996</v>
      </c>
      <c r="CJ62" s="20">
        <v>176377.508</v>
      </c>
      <c r="CK62" s="20">
        <v>271659.174</v>
      </c>
      <c r="CL62" s="20">
        <v>149.66042527272725</v>
      </c>
      <c r="CM62" s="20">
        <v>285727.179</v>
      </c>
      <c r="CN62" s="20">
        <v>1931991.8559999999</v>
      </c>
      <c r="CO62" s="20" t="e">
        <v>#N/A</v>
      </c>
      <c r="CP62" s="20" t="e">
        <v>#N/A</v>
      </c>
      <c r="CQ62" s="20" t="e">
        <v>#N/A</v>
      </c>
      <c r="CR62" s="20" t="e">
        <v>#N/A</v>
      </c>
      <c r="CS62" s="20" t="e">
        <v>#N/A</v>
      </c>
      <c r="CT62" s="20" t="e">
        <v>#N/A</v>
      </c>
      <c r="CU62" s="20">
        <v>1144491.2879000001</v>
      </c>
      <c r="CV62" s="20">
        <v>193617.75706999999</v>
      </c>
      <c r="CW62" s="20">
        <v>241716.29800000001</v>
      </c>
      <c r="CX62" s="20">
        <v>1579825.3429</v>
      </c>
      <c r="CY62" s="20">
        <v>300506.28506999998</v>
      </c>
      <c r="CZ62" s="20">
        <v>1880331.628</v>
      </c>
      <c r="DA62" s="20" t="e">
        <v>#N/A</v>
      </c>
      <c r="DB62" s="20" t="e">
        <v>#N/A</v>
      </c>
      <c r="DC62" s="20" t="e">
        <v>#N/A</v>
      </c>
      <c r="DD62" s="20" t="e">
        <v>#N/A</v>
      </c>
      <c r="DE62" s="20" t="e">
        <v>#N/A</v>
      </c>
      <c r="DF62" s="20" t="e">
        <v>#N/A</v>
      </c>
    </row>
    <row r="63" spans="1:110" x14ac:dyDescent="0.25">
      <c r="A63" s="9" t="s">
        <v>447</v>
      </c>
      <c r="B63" s="10">
        <v>43434</v>
      </c>
      <c r="C63" s="9">
        <v>4</v>
      </c>
      <c r="D63" s="9">
        <v>0</v>
      </c>
      <c r="E63" s="131">
        <v>7.0530769230999999</v>
      </c>
      <c r="F63" s="131">
        <v>5.7792307691999998</v>
      </c>
      <c r="G63" s="135">
        <v>1364929.3019999999</v>
      </c>
      <c r="H63" s="135">
        <v>1422924.1487</v>
      </c>
      <c r="I63" s="135">
        <v>-123382.3308</v>
      </c>
      <c r="J63" s="135">
        <v>1265058.3292</v>
      </c>
      <c r="K63" s="135">
        <v>-157865.81940000001</v>
      </c>
      <c r="L63" s="135">
        <v>1522795.1214000001</v>
      </c>
      <c r="M63" s="137">
        <v>187113.78</v>
      </c>
      <c r="N63" s="137">
        <v>220076.78325000001</v>
      </c>
      <c r="O63" s="137">
        <v>-17118.000479999999</v>
      </c>
      <c r="P63" s="137">
        <v>198276.85519</v>
      </c>
      <c r="Q63" s="137">
        <v>-21799.928059999998</v>
      </c>
      <c r="R63" s="137">
        <v>208913.70806</v>
      </c>
      <c r="S63" s="139">
        <v>265433.65399999998</v>
      </c>
      <c r="T63" s="139">
        <v>251646.09719</v>
      </c>
      <c r="U63" s="139">
        <v>-14434.51383</v>
      </c>
      <c r="V63" s="139">
        <v>233635.42861</v>
      </c>
      <c r="W63" s="139">
        <v>-18010.668580000001</v>
      </c>
      <c r="X63" s="139">
        <v>283444.32257999998</v>
      </c>
      <c r="Y63" s="143">
        <v>1817476.736</v>
      </c>
      <c r="Z63" s="143">
        <v>1894647.0291400002</v>
      </c>
      <c r="AA63" s="19">
        <v>165.22515781818183</v>
      </c>
      <c r="AB63" s="19">
        <v>172.24063901272729</v>
      </c>
      <c r="AC63" s="143">
        <v>-154934.84510000001</v>
      </c>
      <c r="AD63" s="143">
        <v>1696970.6129999999</v>
      </c>
      <c r="AE63" s="143">
        <v>-197676.416</v>
      </c>
      <c r="AF63" s="143">
        <v>2015153.149</v>
      </c>
      <c r="AG63" s="145">
        <v>293736.25</v>
      </c>
      <c r="AH63" s="145">
        <v>303445.98090000002</v>
      </c>
      <c r="AI63" s="145">
        <v>296979.57455000002</v>
      </c>
      <c r="AJ63" s="20">
        <v>-6466.406344</v>
      </c>
      <c r="AK63" s="20">
        <v>300202.65633999999</v>
      </c>
      <c r="AL63" s="20">
        <v>2111212.983</v>
      </c>
      <c r="AM63" s="20">
        <v>2198093.0099999998</v>
      </c>
      <c r="AN63" s="20">
        <v>-159996.3958</v>
      </c>
      <c r="AO63" s="20">
        <v>1993950.1876000001</v>
      </c>
      <c r="AP63" s="20">
        <v>-204142.8224</v>
      </c>
      <c r="AQ63" s="20">
        <v>2315355.8054</v>
      </c>
      <c r="AR63" s="20">
        <v>99870.972700000042</v>
      </c>
      <c r="AS63" s="20">
        <v>39575.622314285683</v>
      </c>
      <c r="AT63" s="20"/>
      <c r="AU63" s="20">
        <v>-11163.075190000003</v>
      </c>
      <c r="AV63" s="20">
        <v>-21362.393445714282</v>
      </c>
      <c r="AW63" s="20"/>
      <c r="AX63" s="20">
        <v>31798.225389999978</v>
      </c>
      <c r="AY63" s="20">
        <v>25027.569577142876</v>
      </c>
      <c r="AZ63" s="20"/>
      <c r="BA63" s="20">
        <v>2014980.9083609872</v>
      </c>
      <c r="BB63" s="20">
        <v>1863275.7390351088</v>
      </c>
      <c r="BC63" s="20"/>
      <c r="BD63" s="20">
        <v>-3243.3245600000373</v>
      </c>
      <c r="BE63" s="20">
        <v>-10860.710775714284</v>
      </c>
      <c r="BF63" s="20"/>
      <c r="BG63" s="20">
        <v>117262.79540000018</v>
      </c>
      <c r="BH63" s="20">
        <v>32380.08724285712</v>
      </c>
      <c r="BI63" s="20"/>
      <c r="BJ63" s="20">
        <v>1422924.1487</v>
      </c>
      <c r="BK63" s="20">
        <v>220076.78325000001</v>
      </c>
      <c r="BL63" s="20">
        <v>251646.09719</v>
      </c>
      <c r="BM63" s="20">
        <v>172.24063901272729</v>
      </c>
      <c r="BN63" s="20">
        <v>303445.98090000002</v>
      </c>
      <c r="BO63" s="20">
        <v>2198093.0099999998</v>
      </c>
      <c r="BP63" s="9" t="s">
        <v>442</v>
      </c>
      <c r="BQ63" s="9" t="s">
        <v>442</v>
      </c>
      <c r="BR63" s="9" t="s">
        <v>442</v>
      </c>
      <c r="BS63" s="9" t="s">
        <v>442</v>
      </c>
      <c r="BT63" s="9" t="s">
        <v>442</v>
      </c>
      <c r="BU63" s="9" t="s">
        <v>442</v>
      </c>
      <c r="BV63" s="9" t="s">
        <v>442</v>
      </c>
      <c r="BW63" s="9" t="s">
        <v>442</v>
      </c>
      <c r="BX63" s="9" t="s">
        <v>442</v>
      </c>
      <c r="BY63" s="9" t="s">
        <v>442</v>
      </c>
      <c r="BZ63" s="9" t="s">
        <v>442</v>
      </c>
      <c r="CA63" s="9" t="s">
        <v>442</v>
      </c>
      <c r="CB63" s="20">
        <v>2645501.3155999999</v>
      </c>
      <c r="CC63" s="20">
        <v>411492.21189999999</v>
      </c>
      <c r="CD63" s="20">
        <v>437218.68098</v>
      </c>
      <c r="CE63" s="20">
        <v>3494212.2085000002</v>
      </c>
      <c r="CF63" s="20">
        <v>419527.19653999998</v>
      </c>
      <c r="CG63" s="20">
        <v>3921298.3091000002</v>
      </c>
      <c r="CH63" s="20">
        <v>1</v>
      </c>
      <c r="CI63" s="20" t="e">
        <v>#N/A</v>
      </c>
      <c r="CJ63" s="20" t="e">
        <v>#N/A</v>
      </c>
      <c r="CK63" s="20" t="e">
        <v>#N/A</v>
      </c>
      <c r="CL63" s="20" t="e">
        <v>#N/A</v>
      </c>
      <c r="CM63" s="20" t="e">
        <v>#N/A</v>
      </c>
      <c r="CN63" s="20" t="e">
        <v>#N/A</v>
      </c>
      <c r="CO63" s="20">
        <v>1364929.3019999999</v>
      </c>
      <c r="CP63" s="20">
        <v>187113.78</v>
      </c>
      <c r="CQ63" s="20">
        <v>265433.65399999998</v>
      </c>
      <c r="CR63" s="20">
        <v>165.22515781818183</v>
      </c>
      <c r="CS63" s="20">
        <v>293736.25</v>
      </c>
      <c r="CT63" s="20">
        <v>2111212.983</v>
      </c>
      <c r="CU63" s="20" t="e">
        <v>#N/A</v>
      </c>
      <c r="CV63" s="20" t="e">
        <v>#N/A</v>
      </c>
      <c r="CW63" s="20" t="e">
        <v>#N/A</v>
      </c>
      <c r="CX63" s="20" t="e">
        <v>#N/A</v>
      </c>
      <c r="CY63" s="20" t="e">
        <v>#N/A</v>
      </c>
      <c r="CZ63" s="20" t="e">
        <v>#N/A</v>
      </c>
      <c r="DA63" s="20">
        <v>1265058.3292</v>
      </c>
      <c r="DB63" s="20">
        <v>198276.85519</v>
      </c>
      <c r="DC63" s="20">
        <v>233635.42861</v>
      </c>
      <c r="DD63" s="20">
        <v>1696970.6129999999</v>
      </c>
      <c r="DE63" s="20">
        <v>296979.57455000002</v>
      </c>
      <c r="DF63" s="20">
        <v>1993950.1876000001</v>
      </c>
    </row>
    <row r="64" spans="1:110" x14ac:dyDescent="0.25">
      <c r="A64" s="9" t="s">
        <v>447</v>
      </c>
      <c r="B64" s="10">
        <v>43435</v>
      </c>
      <c r="C64" s="9">
        <v>5</v>
      </c>
      <c r="D64" s="9">
        <v>0</v>
      </c>
      <c r="E64" s="131">
        <v>7.6361538462</v>
      </c>
      <c r="F64" s="131">
        <v>5.6584615385000001</v>
      </c>
      <c r="G64" s="135">
        <v>1352286.4750000001</v>
      </c>
      <c r="H64" s="135">
        <v>1465242.61</v>
      </c>
      <c r="I64" s="135">
        <v>-125712.6945</v>
      </c>
      <c r="J64" s="135">
        <v>1211907.8252000001</v>
      </c>
      <c r="K64" s="135">
        <v>-253334.7849</v>
      </c>
      <c r="L64" s="135">
        <v>1605621.2598999999</v>
      </c>
      <c r="M64" s="137">
        <v>150338.826</v>
      </c>
      <c r="N64" s="137">
        <v>172564.86483999999</v>
      </c>
      <c r="O64" s="137">
        <v>-13280.66649</v>
      </c>
      <c r="P64" s="137">
        <v>146018.96087000001</v>
      </c>
      <c r="Q64" s="137">
        <v>-26545.90396</v>
      </c>
      <c r="R64" s="137">
        <v>176884.72996</v>
      </c>
      <c r="S64" s="139">
        <v>211146.00200000001</v>
      </c>
      <c r="T64" s="139">
        <v>200636.84667</v>
      </c>
      <c r="U64" s="139">
        <v>-11474.313410000001</v>
      </c>
      <c r="V64" s="139">
        <v>178060.71932</v>
      </c>
      <c r="W64" s="139">
        <v>-22576.127359999999</v>
      </c>
      <c r="X64" s="139">
        <v>233722.12935999999</v>
      </c>
      <c r="Y64" s="143">
        <v>1713771.3030000001</v>
      </c>
      <c r="Z64" s="143">
        <v>1838444.3215100002</v>
      </c>
      <c r="AA64" s="19">
        <v>155.7973911818182</v>
      </c>
      <c r="AB64" s="19">
        <v>167.13130195545455</v>
      </c>
      <c r="AC64" s="143">
        <v>-150467.67439999999</v>
      </c>
      <c r="AD64" s="143">
        <v>1535987.5053000001</v>
      </c>
      <c r="AE64" s="143">
        <v>-302456.8162</v>
      </c>
      <c r="AF64" s="143">
        <v>2016228.1242</v>
      </c>
      <c r="AG64" s="145">
        <v>279008.82699999999</v>
      </c>
      <c r="AH64" s="145">
        <v>290100.22304999997</v>
      </c>
      <c r="AI64" s="145">
        <v>280690.98295999999</v>
      </c>
      <c r="AJ64" s="20">
        <v>-9409.2400930000003</v>
      </c>
      <c r="AK64" s="20">
        <v>288418.06709000003</v>
      </c>
      <c r="AL64" s="20">
        <v>1992780.135</v>
      </c>
      <c r="AM64" s="20">
        <v>2128544.5446000001</v>
      </c>
      <c r="AN64" s="20">
        <v>-155166.08129999999</v>
      </c>
      <c r="AO64" s="20">
        <v>1816678.4883000001</v>
      </c>
      <c r="AP64" s="20">
        <v>-311866.0563</v>
      </c>
      <c r="AQ64" s="20">
        <v>2304646.1913000001</v>
      </c>
      <c r="AR64" s="20">
        <v>140378.64989999984</v>
      </c>
      <c r="AS64" s="20">
        <v>71838.164399999965</v>
      </c>
      <c r="AT64" s="20"/>
      <c r="AU64" s="20">
        <v>4319.8651200000022</v>
      </c>
      <c r="AV64" s="20">
        <v>-15383.995434285711</v>
      </c>
      <c r="AW64" s="20"/>
      <c r="AX64" s="20">
        <v>33085.282689999993</v>
      </c>
      <c r="AY64" s="20">
        <v>28807.737524285731</v>
      </c>
      <c r="AZ64" s="20"/>
      <c r="BA64" s="20">
        <v>2016060.9928980444</v>
      </c>
      <c r="BB64" s="20">
        <v>1920876.0014482185</v>
      </c>
      <c r="BC64" s="20"/>
      <c r="BD64" s="20">
        <v>-1682.1559599999455</v>
      </c>
      <c r="BE64" s="20">
        <v>-10904.51168428571</v>
      </c>
      <c r="BF64" s="20"/>
      <c r="BG64" s="20">
        <v>176101.64669999992</v>
      </c>
      <c r="BH64" s="20">
        <v>74357.395085714263</v>
      </c>
      <c r="BI64" s="20"/>
      <c r="BJ64" s="20" t="s">
        <v>442</v>
      </c>
      <c r="BK64" s="20" t="s">
        <v>442</v>
      </c>
      <c r="BL64" s="20" t="s">
        <v>442</v>
      </c>
      <c r="BM64" s="20" t="s">
        <v>442</v>
      </c>
      <c r="BN64" s="20" t="s">
        <v>442</v>
      </c>
      <c r="BO64" s="20" t="s">
        <v>442</v>
      </c>
      <c r="BP64" s="9">
        <v>1465242.61</v>
      </c>
      <c r="BQ64" s="9">
        <v>172564.86483999999</v>
      </c>
      <c r="BR64" s="9">
        <v>200636.84667</v>
      </c>
      <c r="BS64" s="9">
        <v>167.13130195545455</v>
      </c>
      <c r="BT64" s="9">
        <v>290100.22304999997</v>
      </c>
      <c r="BU64" s="9">
        <v>2128544.5446000001</v>
      </c>
      <c r="BV64" s="9" t="s">
        <v>442</v>
      </c>
      <c r="BW64" s="9" t="s">
        <v>442</v>
      </c>
      <c r="BX64" s="9" t="s">
        <v>442</v>
      </c>
      <c r="BY64" s="9" t="s">
        <v>442</v>
      </c>
      <c r="BZ64" s="9" t="s">
        <v>442</v>
      </c>
      <c r="CA64" s="9" t="s">
        <v>442</v>
      </c>
      <c r="CB64" s="20">
        <v>2645501.3155999999</v>
      </c>
      <c r="CC64" s="20">
        <v>411492.21189999999</v>
      </c>
      <c r="CD64" s="20">
        <v>437218.68098</v>
      </c>
      <c r="CE64" s="20">
        <v>3494212.2085000002</v>
      </c>
      <c r="CF64" s="20">
        <v>419527.19653999998</v>
      </c>
      <c r="CG64" s="20">
        <v>3921298.3091000002</v>
      </c>
      <c r="CH64" s="20">
        <v>1</v>
      </c>
      <c r="CI64" s="20" t="e">
        <v>#N/A</v>
      </c>
      <c r="CJ64" s="20" t="e">
        <v>#N/A</v>
      </c>
      <c r="CK64" s="20" t="e">
        <v>#N/A</v>
      </c>
      <c r="CL64" s="20" t="e">
        <v>#N/A</v>
      </c>
      <c r="CM64" s="20" t="e">
        <v>#N/A</v>
      </c>
      <c r="CN64" s="20" t="e">
        <v>#N/A</v>
      </c>
      <c r="CO64" s="20">
        <v>1352286.4750000001</v>
      </c>
      <c r="CP64" s="20">
        <v>150338.826</v>
      </c>
      <c r="CQ64" s="20">
        <v>211146.00200000001</v>
      </c>
      <c r="CR64" s="20">
        <v>155.7973911818182</v>
      </c>
      <c r="CS64" s="20">
        <v>279008.82699999999</v>
      </c>
      <c r="CT64" s="20">
        <v>1992780.135</v>
      </c>
      <c r="CU64" s="20" t="e">
        <v>#N/A</v>
      </c>
      <c r="CV64" s="20" t="e">
        <v>#N/A</v>
      </c>
      <c r="CW64" s="20" t="e">
        <v>#N/A</v>
      </c>
      <c r="CX64" s="20" t="e">
        <v>#N/A</v>
      </c>
      <c r="CY64" s="20" t="e">
        <v>#N/A</v>
      </c>
      <c r="CZ64" s="20" t="e">
        <v>#N/A</v>
      </c>
      <c r="DA64" s="20">
        <v>1211907.8252000001</v>
      </c>
      <c r="DB64" s="20">
        <v>146018.96087000001</v>
      </c>
      <c r="DC64" s="20">
        <v>178060.71932</v>
      </c>
      <c r="DD64" s="20">
        <v>1535987.5053000001</v>
      </c>
      <c r="DE64" s="20">
        <v>280690.98295999999</v>
      </c>
      <c r="DF64" s="20">
        <v>1816678.4883000001</v>
      </c>
    </row>
    <row r="65" spans="1:110" x14ac:dyDescent="0.25">
      <c r="A65" s="9" t="s">
        <v>447</v>
      </c>
      <c r="B65" s="10">
        <v>43436</v>
      </c>
      <c r="C65" s="9">
        <v>6</v>
      </c>
      <c r="D65" s="9">
        <v>0</v>
      </c>
      <c r="E65" s="131">
        <v>8.6476923076999999</v>
      </c>
      <c r="F65" s="131">
        <v>5.5776923076999996</v>
      </c>
      <c r="G65" s="135">
        <v>1096035.03</v>
      </c>
      <c r="H65" s="135">
        <v>1471232.6551000001</v>
      </c>
      <c r="I65" s="135">
        <v>-125370.50780000001</v>
      </c>
      <c r="J65" s="135">
        <v>1073699.1724</v>
      </c>
      <c r="K65" s="135">
        <v>-397533.48269999999</v>
      </c>
      <c r="L65" s="135">
        <v>1493568.5127000001</v>
      </c>
      <c r="M65" s="137">
        <v>121822.504</v>
      </c>
      <c r="N65" s="137">
        <v>169791.01284000001</v>
      </c>
      <c r="O65" s="137">
        <v>-12990.795040000001</v>
      </c>
      <c r="P65" s="137">
        <v>129000.17043</v>
      </c>
      <c r="Q65" s="137">
        <v>-40790.842400000001</v>
      </c>
      <c r="R65" s="137">
        <v>162613.34640000001</v>
      </c>
      <c r="S65" s="139">
        <v>192397.19699999999</v>
      </c>
      <c r="T65" s="139">
        <v>203354.4443</v>
      </c>
      <c r="U65" s="139">
        <v>-11571.114100000001</v>
      </c>
      <c r="V65" s="139">
        <v>167510.10754999999</v>
      </c>
      <c r="W65" s="139">
        <v>-35844.336759999998</v>
      </c>
      <c r="X65" s="139">
        <v>228241.53375999999</v>
      </c>
      <c r="Y65" s="143">
        <v>1410254.7309999999</v>
      </c>
      <c r="Z65" s="143">
        <v>1844378.1122400002</v>
      </c>
      <c r="AA65" s="19">
        <v>128.20497554545454</v>
      </c>
      <c r="AB65" s="19">
        <v>167.67073747636366</v>
      </c>
      <c r="AC65" s="143">
        <v>-149932.41699999999</v>
      </c>
      <c r="AD65" s="143">
        <v>1370209.4504</v>
      </c>
      <c r="AE65" s="143">
        <v>-474168.66190000001</v>
      </c>
      <c r="AF65" s="143">
        <v>1884423.3939</v>
      </c>
      <c r="AG65" s="145">
        <v>257304.37899999999</v>
      </c>
      <c r="AH65" s="145">
        <v>287438.78279000003</v>
      </c>
      <c r="AI65" s="145">
        <v>273350.07958999998</v>
      </c>
      <c r="AJ65" s="20">
        <v>-14088.7032</v>
      </c>
      <c r="AK65" s="20">
        <v>271393.0822</v>
      </c>
      <c r="AL65" s="20">
        <v>1667559.111</v>
      </c>
      <c r="AM65" s="20">
        <v>2131816.8950999998</v>
      </c>
      <c r="AN65" s="20">
        <v>-154481.34570000001</v>
      </c>
      <c r="AO65" s="20">
        <v>1643559.53</v>
      </c>
      <c r="AP65" s="20">
        <v>-488257.3651</v>
      </c>
      <c r="AQ65" s="20">
        <v>2155816.4761000001</v>
      </c>
      <c r="AR65" s="20">
        <v>22335.857599999988</v>
      </c>
      <c r="AS65" s="20">
        <v>77658.20068571427</v>
      </c>
      <c r="AT65" s="20"/>
      <c r="AU65" s="20">
        <v>-7177.6664400000009</v>
      </c>
      <c r="AV65" s="20">
        <v>-13267.160608571427</v>
      </c>
      <c r="AW65" s="20"/>
      <c r="AX65" s="20">
        <v>24887.089459999988</v>
      </c>
      <c r="AY65" s="20">
        <v>30007.808731428584</v>
      </c>
      <c r="AZ65" s="20"/>
      <c r="BA65" s="20">
        <v>1884255.7231625237</v>
      </c>
      <c r="BB65" s="20">
        <v>1945681.6190365464</v>
      </c>
      <c r="BC65" s="20"/>
      <c r="BD65" s="20">
        <v>-16045.700590000022</v>
      </c>
      <c r="BE65" s="20">
        <v>-13187.351842857141</v>
      </c>
      <c r="BF65" s="20"/>
      <c r="BG65" s="20">
        <v>23999.581000000238</v>
      </c>
      <c r="BH65" s="20">
        <v>81211.497242857164</v>
      </c>
      <c r="BI65" s="20"/>
      <c r="BJ65" s="20" t="s">
        <v>442</v>
      </c>
      <c r="BK65" s="20" t="s">
        <v>442</v>
      </c>
      <c r="BL65" s="20" t="s">
        <v>442</v>
      </c>
      <c r="BM65" s="20" t="s">
        <v>442</v>
      </c>
      <c r="BN65" s="20" t="s">
        <v>442</v>
      </c>
      <c r="BO65" s="20" t="s">
        <v>442</v>
      </c>
      <c r="BP65" s="9">
        <v>1471232.6551000001</v>
      </c>
      <c r="BQ65" s="9">
        <v>169791.01284000001</v>
      </c>
      <c r="BR65" s="9">
        <v>203354.4443</v>
      </c>
      <c r="BS65" s="9">
        <v>167.67073747636366</v>
      </c>
      <c r="BT65" s="9">
        <v>287438.78279000003</v>
      </c>
      <c r="BU65" s="9">
        <v>2131816.8950999998</v>
      </c>
      <c r="BV65" s="9" t="s">
        <v>442</v>
      </c>
      <c r="BW65" s="9" t="s">
        <v>442</v>
      </c>
      <c r="BX65" s="9" t="s">
        <v>442</v>
      </c>
      <c r="BY65" s="9" t="s">
        <v>442</v>
      </c>
      <c r="BZ65" s="9" t="s">
        <v>442</v>
      </c>
      <c r="CA65" s="9" t="s">
        <v>442</v>
      </c>
      <c r="CB65" s="20">
        <v>2645501.3155999999</v>
      </c>
      <c r="CC65" s="20">
        <v>411492.21189999999</v>
      </c>
      <c r="CD65" s="20">
        <v>437218.68098</v>
      </c>
      <c r="CE65" s="20">
        <v>3494212.2085000002</v>
      </c>
      <c r="CF65" s="20">
        <v>419527.19653999998</v>
      </c>
      <c r="CG65" s="20">
        <v>3921298.3091000002</v>
      </c>
      <c r="CH65" s="20">
        <v>1</v>
      </c>
      <c r="CI65" s="20" t="e">
        <v>#N/A</v>
      </c>
      <c r="CJ65" s="20" t="e">
        <v>#N/A</v>
      </c>
      <c r="CK65" s="20" t="e">
        <v>#N/A</v>
      </c>
      <c r="CL65" s="20" t="e">
        <v>#N/A</v>
      </c>
      <c r="CM65" s="20" t="e">
        <v>#N/A</v>
      </c>
      <c r="CN65" s="20" t="e">
        <v>#N/A</v>
      </c>
      <c r="CO65" s="20">
        <v>1096035.03</v>
      </c>
      <c r="CP65" s="20">
        <v>121822.504</v>
      </c>
      <c r="CQ65" s="20">
        <v>192397.19699999999</v>
      </c>
      <c r="CR65" s="20">
        <v>128.20497554545454</v>
      </c>
      <c r="CS65" s="20">
        <v>257304.37899999999</v>
      </c>
      <c r="CT65" s="20">
        <v>1667559.111</v>
      </c>
      <c r="CU65" s="20" t="e">
        <v>#N/A</v>
      </c>
      <c r="CV65" s="20" t="e">
        <v>#N/A</v>
      </c>
      <c r="CW65" s="20" t="e">
        <v>#N/A</v>
      </c>
      <c r="CX65" s="20" t="e">
        <v>#N/A</v>
      </c>
      <c r="CY65" s="20" t="e">
        <v>#N/A</v>
      </c>
      <c r="CZ65" s="20" t="e">
        <v>#N/A</v>
      </c>
      <c r="DA65" s="20">
        <v>1073699.1724</v>
      </c>
      <c r="DB65" s="20">
        <v>129000.17043</v>
      </c>
      <c r="DC65" s="20">
        <v>167510.10754999999</v>
      </c>
      <c r="DD65" s="20">
        <v>1370209.4504</v>
      </c>
      <c r="DE65" s="20">
        <v>273350.07958999998</v>
      </c>
      <c r="DF65" s="20">
        <v>1643559.53</v>
      </c>
    </row>
    <row r="66" spans="1:110" x14ac:dyDescent="0.25">
      <c r="A66" s="9" t="s">
        <v>447</v>
      </c>
      <c r="B66" s="10">
        <v>43437</v>
      </c>
      <c r="C66" s="9">
        <v>0</v>
      </c>
      <c r="D66" s="9">
        <v>0</v>
      </c>
      <c r="E66" s="131">
        <v>7.3823076923000004</v>
      </c>
      <c r="F66" s="131">
        <v>5.5038461537999996</v>
      </c>
      <c r="G66" s="135">
        <v>1224376.713</v>
      </c>
      <c r="H66" s="135">
        <v>1423319.5629</v>
      </c>
      <c r="I66" s="135">
        <v>-120523.28909999999</v>
      </c>
      <c r="J66" s="135">
        <v>1182823.7625</v>
      </c>
      <c r="K66" s="135">
        <v>-240495.80040000001</v>
      </c>
      <c r="L66" s="135">
        <v>1464872.5134000001</v>
      </c>
      <c r="M66" s="137">
        <v>179797.467</v>
      </c>
      <c r="N66" s="137">
        <v>234801.68520000001</v>
      </c>
      <c r="O66" s="137">
        <v>-17887.225289999998</v>
      </c>
      <c r="P66" s="137">
        <v>199441.84054</v>
      </c>
      <c r="Q66" s="137">
        <v>-35359.844649999999</v>
      </c>
      <c r="R66" s="137">
        <v>215157.31164999999</v>
      </c>
      <c r="S66" s="139">
        <v>278202.14500000002</v>
      </c>
      <c r="T66" s="139">
        <v>277384.01750999998</v>
      </c>
      <c r="U66" s="139">
        <v>-15632.41482</v>
      </c>
      <c r="V66" s="139">
        <v>247222.03542</v>
      </c>
      <c r="W66" s="139">
        <v>-30161.982090000001</v>
      </c>
      <c r="X66" s="139">
        <v>308364.12709000002</v>
      </c>
      <c r="Y66" s="143">
        <v>1682376.325</v>
      </c>
      <c r="Z66" s="143">
        <v>1935505.2656099999</v>
      </c>
      <c r="AA66" s="19">
        <v>152.94330227272727</v>
      </c>
      <c r="AB66" s="19">
        <v>175.95502414636363</v>
      </c>
      <c r="AC66" s="143">
        <v>-154042.92920000001</v>
      </c>
      <c r="AD66" s="143">
        <v>1629487.6384999999</v>
      </c>
      <c r="AE66" s="143">
        <v>-306017.62709999998</v>
      </c>
      <c r="AF66" s="143">
        <v>1988393.9521000001</v>
      </c>
      <c r="AG66" s="145">
        <v>290000.06800000003</v>
      </c>
      <c r="AH66" s="145">
        <v>312545.28681000002</v>
      </c>
      <c r="AI66" s="145">
        <v>302736.20484999998</v>
      </c>
      <c r="AJ66" s="20">
        <v>-9809.0819609999999</v>
      </c>
      <c r="AK66" s="20">
        <v>299809.14996000001</v>
      </c>
      <c r="AL66" s="20">
        <v>1972376.3929999999</v>
      </c>
      <c r="AM66" s="20">
        <v>2248050.5523999999</v>
      </c>
      <c r="AN66" s="20">
        <v>-159286.3432</v>
      </c>
      <c r="AO66" s="20">
        <v>1932223.8433000001</v>
      </c>
      <c r="AP66" s="20">
        <v>-315826.70909999998</v>
      </c>
      <c r="AQ66" s="20">
        <v>2288203.1020999998</v>
      </c>
      <c r="AR66" s="20">
        <v>41552.950500000035</v>
      </c>
      <c r="AS66" s="20">
        <v>77497.242971428568</v>
      </c>
      <c r="AT66" s="20"/>
      <c r="AU66" s="20">
        <v>-19644.373550000018</v>
      </c>
      <c r="AV66" s="20">
        <v>-12093.511614285713</v>
      </c>
      <c r="AW66" s="20"/>
      <c r="AX66" s="20">
        <v>30980.109580000048</v>
      </c>
      <c r="AY66" s="20">
        <v>30721.67366714287</v>
      </c>
      <c r="AZ66" s="20"/>
      <c r="BA66" s="20">
        <v>1988217.9970758536</v>
      </c>
      <c r="BB66" s="20">
        <v>1963502.7324905526</v>
      </c>
      <c r="BC66" s="20"/>
      <c r="BD66" s="20">
        <v>-12736.13685000001</v>
      </c>
      <c r="BE66" s="20">
        <v>-14897.222188571426</v>
      </c>
      <c r="BF66" s="20"/>
      <c r="BG66" s="20">
        <v>40152.549699999858</v>
      </c>
      <c r="BH66" s="20">
        <v>81228.183414285741</v>
      </c>
      <c r="BI66" s="20"/>
      <c r="BJ66" s="20">
        <v>1423319.5629</v>
      </c>
      <c r="BK66" s="20">
        <v>234801.68520000001</v>
      </c>
      <c r="BL66" s="20">
        <v>277384.01750999998</v>
      </c>
      <c r="BM66" s="20">
        <v>175.95502414636363</v>
      </c>
      <c r="BN66" s="20">
        <v>312545.28681000002</v>
      </c>
      <c r="BO66" s="20">
        <v>2248050.5523999999</v>
      </c>
      <c r="BP66" s="9" t="s">
        <v>442</v>
      </c>
      <c r="BQ66" s="9" t="s">
        <v>442</v>
      </c>
      <c r="BR66" s="9" t="s">
        <v>442</v>
      </c>
      <c r="BS66" s="9" t="s">
        <v>442</v>
      </c>
      <c r="BT66" s="9" t="s">
        <v>442</v>
      </c>
      <c r="BU66" s="9" t="s">
        <v>442</v>
      </c>
      <c r="BV66" s="9" t="s">
        <v>442</v>
      </c>
      <c r="BW66" s="9" t="s">
        <v>442</v>
      </c>
      <c r="BX66" s="9" t="s">
        <v>442</v>
      </c>
      <c r="BY66" s="9" t="s">
        <v>442</v>
      </c>
      <c r="BZ66" s="9" t="s">
        <v>442</v>
      </c>
      <c r="CA66" s="9" t="s">
        <v>442</v>
      </c>
      <c r="CB66" s="20">
        <v>2645501.3155999999</v>
      </c>
      <c r="CC66" s="20">
        <v>411492.21189999999</v>
      </c>
      <c r="CD66" s="20">
        <v>437218.68098</v>
      </c>
      <c r="CE66" s="20">
        <v>3494212.2085000002</v>
      </c>
      <c r="CF66" s="20">
        <v>419527.19653999998</v>
      </c>
      <c r="CG66" s="20">
        <v>3921298.3091000002</v>
      </c>
      <c r="CH66" s="20">
        <v>0</v>
      </c>
      <c r="CI66" s="20">
        <v>1224376.713</v>
      </c>
      <c r="CJ66" s="20">
        <v>179797.467</v>
      </c>
      <c r="CK66" s="20">
        <v>278202.14500000002</v>
      </c>
      <c r="CL66" s="20">
        <v>152.94330227272727</v>
      </c>
      <c r="CM66" s="20">
        <v>290000.06800000003</v>
      </c>
      <c r="CN66" s="20">
        <v>1972376.3929999999</v>
      </c>
      <c r="CO66" s="20" t="e">
        <v>#N/A</v>
      </c>
      <c r="CP66" s="20" t="e">
        <v>#N/A</v>
      </c>
      <c r="CQ66" s="20" t="e">
        <v>#N/A</v>
      </c>
      <c r="CR66" s="20" t="e">
        <v>#N/A</v>
      </c>
      <c r="CS66" s="20" t="e">
        <v>#N/A</v>
      </c>
      <c r="CT66" s="20" t="e">
        <v>#N/A</v>
      </c>
      <c r="CU66" s="20">
        <v>1182823.7625</v>
      </c>
      <c r="CV66" s="20">
        <v>199441.84054</v>
      </c>
      <c r="CW66" s="20">
        <v>247222.03542</v>
      </c>
      <c r="CX66" s="20">
        <v>1629487.6384999999</v>
      </c>
      <c r="CY66" s="20">
        <v>302736.20484999998</v>
      </c>
      <c r="CZ66" s="20">
        <v>1932223.8433000001</v>
      </c>
      <c r="DA66" s="20" t="e">
        <v>#N/A</v>
      </c>
      <c r="DB66" s="20" t="e">
        <v>#N/A</v>
      </c>
      <c r="DC66" s="20" t="e">
        <v>#N/A</v>
      </c>
      <c r="DD66" s="20" t="e">
        <v>#N/A</v>
      </c>
      <c r="DE66" s="20" t="e">
        <v>#N/A</v>
      </c>
      <c r="DF66" s="20" t="e">
        <v>#N/A</v>
      </c>
    </row>
    <row r="67" spans="1:110" x14ac:dyDescent="0.25">
      <c r="A67" s="9" t="s">
        <v>447</v>
      </c>
      <c r="B67" s="10">
        <v>43438</v>
      </c>
      <c r="C67" s="9">
        <v>1</v>
      </c>
      <c r="D67" s="9">
        <v>0</v>
      </c>
      <c r="E67" s="131">
        <v>5.6307692308000004</v>
      </c>
      <c r="F67" s="131">
        <v>5.4376923076999999</v>
      </c>
      <c r="G67" s="135">
        <v>1670479.1780000001</v>
      </c>
      <c r="H67" s="135">
        <v>1431108.9432000001</v>
      </c>
      <c r="I67" s="135">
        <v>-120516.38710000001</v>
      </c>
      <c r="J67" s="135">
        <v>1394461.6754000001</v>
      </c>
      <c r="K67" s="135">
        <v>-36647.26786</v>
      </c>
      <c r="L67" s="135">
        <v>1707126.4458999999</v>
      </c>
      <c r="M67" s="137">
        <v>241605.353</v>
      </c>
      <c r="N67" s="137">
        <v>235977.47430999999</v>
      </c>
      <c r="O67" s="137">
        <v>-17887.89343</v>
      </c>
      <c r="P67" s="137">
        <v>230650.54829000001</v>
      </c>
      <c r="Q67" s="137">
        <v>-5326.9260180000001</v>
      </c>
      <c r="R67" s="137">
        <v>246932.27901999999</v>
      </c>
      <c r="S67" s="139">
        <v>326919.33199999999</v>
      </c>
      <c r="T67" s="139">
        <v>278450.13556000002</v>
      </c>
      <c r="U67" s="139">
        <v>-15635.0916</v>
      </c>
      <c r="V67" s="139">
        <v>274210.60463999998</v>
      </c>
      <c r="W67" s="139">
        <v>-4239.5309209999996</v>
      </c>
      <c r="X67" s="139">
        <v>331158.86291999999</v>
      </c>
      <c r="Y67" s="143">
        <v>2239003.8629999999</v>
      </c>
      <c r="Z67" s="143">
        <v>1945536.5530700001</v>
      </c>
      <c r="AA67" s="19">
        <v>203.54580572727272</v>
      </c>
      <c r="AB67" s="19">
        <v>176.86695937000002</v>
      </c>
      <c r="AC67" s="143">
        <v>-154039.37210000001</v>
      </c>
      <c r="AD67" s="143">
        <v>1899322.8282999999</v>
      </c>
      <c r="AE67" s="143">
        <v>-46213.724800000004</v>
      </c>
      <c r="AF67" s="143">
        <v>2285217.5928000002</v>
      </c>
      <c r="AG67" s="145">
        <v>303473.33399999997</v>
      </c>
      <c r="AH67" s="145">
        <v>312860.92353999999</v>
      </c>
      <c r="AI67" s="145">
        <v>311975.40085999999</v>
      </c>
      <c r="AJ67" s="20">
        <v>-885.5226854</v>
      </c>
      <c r="AK67" s="20">
        <v>304358.85668999999</v>
      </c>
      <c r="AL67" s="20">
        <v>2542477.202</v>
      </c>
      <c r="AM67" s="20">
        <v>2258397.4767</v>
      </c>
      <c r="AN67" s="20">
        <v>-159282.65919999999</v>
      </c>
      <c r="AO67" s="20">
        <v>2211298.2291999999</v>
      </c>
      <c r="AP67" s="20">
        <v>-47099.247490000002</v>
      </c>
      <c r="AQ67" s="20">
        <v>2589576.4495000001</v>
      </c>
      <c r="AR67" s="20">
        <v>276017.50269999984</v>
      </c>
      <c r="AS67" s="20">
        <v>101671.35228571425</v>
      </c>
      <c r="AT67" s="20"/>
      <c r="AU67" s="20">
        <v>10954.804709999997</v>
      </c>
      <c r="AV67" s="20">
        <v>-7794.7053757142858</v>
      </c>
      <c r="AW67" s="20"/>
      <c r="AX67" s="20">
        <v>52708.727359999961</v>
      </c>
      <c r="AY67" s="20">
        <v>33645.121370000001</v>
      </c>
      <c r="AZ67" s="20"/>
      <c r="BA67" s="20">
        <v>2285040.72584063</v>
      </c>
      <c r="BB67" s="20">
        <v>2010544.9670378973</v>
      </c>
      <c r="BC67" s="20"/>
      <c r="BD67" s="20">
        <v>-8502.0668500000029</v>
      </c>
      <c r="BE67" s="20">
        <v>-11488.565038571434</v>
      </c>
      <c r="BF67" s="20"/>
      <c r="BG67" s="20">
        <v>331178.97280000011</v>
      </c>
      <c r="BH67" s="20">
        <v>116033.20408571431</v>
      </c>
      <c r="BI67" s="20"/>
      <c r="BJ67" s="20">
        <v>1431108.9432000001</v>
      </c>
      <c r="BK67" s="20">
        <v>235977.47430999999</v>
      </c>
      <c r="BL67" s="20">
        <v>278450.13556000002</v>
      </c>
      <c r="BM67" s="20">
        <v>176.86695937000002</v>
      </c>
      <c r="BN67" s="20">
        <v>312860.92353999999</v>
      </c>
      <c r="BO67" s="20">
        <v>2258397.4767</v>
      </c>
      <c r="BP67" s="9" t="s">
        <v>442</v>
      </c>
      <c r="BQ67" s="9" t="s">
        <v>442</v>
      </c>
      <c r="BR67" s="9" t="s">
        <v>442</v>
      </c>
      <c r="BS67" s="9" t="s">
        <v>442</v>
      </c>
      <c r="BT67" s="9" t="s">
        <v>442</v>
      </c>
      <c r="BU67" s="9" t="s">
        <v>442</v>
      </c>
      <c r="BV67" s="9" t="s">
        <v>442</v>
      </c>
      <c r="BW67" s="9" t="s">
        <v>442</v>
      </c>
      <c r="BX67" s="9" t="s">
        <v>442</v>
      </c>
      <c r="BY67" s="9" t="s">
        <v>442</v>
      </c>
      <c r="BZ67" s="9" t="s">
        <v>442</v>
      </c>
      <c r="CA67" s="9" t="s">
        <v>442</v>
      </c>
      <c r="CB67" s="20">
        <v>2645501.3155999999</v>
      </c>
      <c r="CC67" s="20">
        <v>411492.21189999999</v>
      </c>
      <c r="CD67" s="20">
        <v>437218.68098</v>
      </c>
      <c r="CE67" s="20">
        <v>3494212.2085000002</v>
      </c>
      <c r="CF67" s="20">
        <v>419527.19653999998</v>
      </c>
      <c r="CG67" s="20">
        <v>3921298.3091000002</v>
      </c>
      <c r="CH67" s="20">
        <v>0</v>
      </c>
      <c r="CI67" s="20">
        <v>1670479.1780000001</v>
      </c>
      <c r="CJ67" s="20">
        <v>241605.353</v>
      </c>
      <c r="CK67" s="20">
        <v>326919.33199999999</v>
      </c>
      <c r="CL67" s="20">
        <v>203.54580572727272</v>
      </c>
      <c r="CM67" s="20">
        <v>303473.33399999997</v>
      </c>
      <c r="CN67" s="20">
        <v>2542477.202</v>
      </c>
      <c r="CO67" s="20" t="e">
        <v>#N/A</v>
      </c>
      <c r="CP67" s="20" t="e">
        <v>#N/A</v>
      </c>
      <c r="CQ67" s="20" t="e">
        <v>#N/A</v>
      </c>
      <c r="CR67" s="20" t="e">
        <v>#N/A</v>
      </c>
      <c r="CS67" s="20" t="e">
        <v>#N/A</v>
      </c>
      <c r="CT67" s="20" t="e">
        <v>#N/A</v>
      </c>
      <c r="CU67" s="20">
        <v>1394461.6754000001</v>
      </c>
      <c r="CV67" s="20">
        <v>230650.54829000001</v>
      </c>
      <c r="CW67" s="20">
        <v>274210.60463999998</v>
      </c>
      <c r="CX67" s="20">
        <v>1899322.8282999999</v>
      </c>
      <c r="CY67" s="20">
        <v>311975.40085999999</v>
      </c>
      <c r="CZ67" s="20">
        <v>2211298.2291999999</v>
      </c>
      <c r="DA67" s="20" t="e">
        <v>#N/A</v>
      </c>
      <c r="DB67" s="20" t="e">
        <v>#N/A</v>
      </c>
      <c r="DC67" s="20" t="e">
        <v>#N/A</v>
      </c>
      <c r="DD67" s="20" t="e">
        <v>#N/A</v>
      </c>
      <c r="DE67" s="20" t="e">
        <v>#N/A</v>
      </c>
      <c r="DF67" s="20" t="e">
        <v>#N/A</v>
      </c>
    </row>
    <row r="68" spans="1:110" x14ac:dyDescent="0.25">
      <c r="A68" s="9" t="s">
        <v>447</v>
      </c>
      <c r="B68" s="10">
        <v>43439</v>
      </c>
      <c r="C68" s="9">
        <v>2</v>
      </c>
      <c r="D68" s="9">
        <v>0</v>
      </c>
      <c r="E68" s="131">
        <v>6.6084615385000003</v>
      </c>
      <c r="F68" s="131">
        <v>5.3723076922999997</v>
      </c>
      <c r="G68" s="135">
        <v>1466274.493</v>
      </c>
      <c r="H68" s="135">
        <v>1438785.5563000001</v>
      </c>
      <c r="I68" s="135">
        <v>-120509.48510000001</v>
      </c>
      <c r="J68" s="135">
        <v>1277857.2775000001</v>
      </c>
      <c r="K68" s="135">
        <v>-160928.2788</v>
      </c>
      <c r="L68" s="135">
        <v>1627202.7718</v>
      </c>
      <c r="M68" s="137">
        <v>214100.79399999999</v>
      </c>
      <c r="N68" s="137">
        <v>237134.62020999999</v>
      </c>
      <c r="O68" s="137">
        <v>-17888.561559999998</v>
      </c>
      <c r="P68" s="137">
        <v>213532.61683000001</v>
      </c>
      <c r="Q68" s="137">
        <v>-23602.003379999998</v>
      </c>
      <c r="R68" s="137">
        <v>237702.79738</v>
      </c>
      <c r="S68" s="139">
        <v>304723.01299999998</v>
      </c>
      <c r="T68" s="139">
        <v>279487.37834</v>
      </c>
      <c r="U68" s="139">
        <v>-15637.76837</v>
      </c>
      <c r="V68" s="139">
        <v>259746.913</v>
      </c>
      <c r="W68" s="139">
        <v>-19740.465339999999</v>
      </c>
      <c r="X68" s="139">
        <v>324463.47833999997</v>
      </c>
      <c r="Y68" s="143">
        <v>1985098.3</v>
      </c>
      <c r="Z68" s="143">
        <v>1955407.5548500002</v>
      </c>
      <c r="AA68" s="19">
        <v>180.46348181818183</v>
      </c>
      <c r="AB68" s="19">
        <v>177.76432316818185</v>
      </c>
      <c r="AC68" s="143">
        <v>-154035.815</v>
      </c>
      <c r="AD68" s="143">
        <v>1751136.8073</v>
      </c>
      <c r="AE68" s="143">
        <v>-204270.7476</v>
      </c>
      <c r="AF68" s="143">
        <v>2189369.0476000002</v>
      </c>
      <c r="AG68" s="145">
        <v>284901.55800000002</v>
      </c>
      <c r="AH68" s="145">
        <v>313182.14006000001</v>
      </c>
      <c r="AI68" s="145">
        <v>306713.52304</v>
      </c>
      <c r="AJ68" s="20">
        <v>-6468.617013</v>
      </c>
      <c r="AK68" s="20">
        <v>291370.17501000001</v>
      </c>
      <c r="AL68" s="20">
        <v>2269999.858</v>
      </c>
      <c r="AM68" s="20">
        <v>2268589.6949</v>
      </c>
      <c r="AN68" s="20">
        <v>-159278.97529999999</v>
      </c>
      <c r="AO68" s="20">
        <v>2057850.3303</v>
      </c>
      <c r="AP68" s="20">
        <v>-210739.3646</v>
      </c>
      <c r="AQ68" s="20">
        <v>2480739.2226</v>
      </c>
      <c r="AR68" s="20">
        <v>188417.21549999993</v>
      </c>
      <c r="AS68" s="20">
        <v>117472.83672857138</v>
      </c>
      <c r="AT68" s="20"/>
      <c r="AU68" s="20">
        <v>568.17717000000994</v>
      </c>
      <c r="AV68" s="20">
        <v>-5626.0738928571436</v>
      </c>
      <c r="AW68" s="20"/>
      <c r="AX68" s="20">
        <v>44976.099999999977</v>
      </c>
      <c r="AY68" s="20">
        <v>35482.630067142854</v>
      </c>
      <c r="AZ68" s="20"/>
      <c r="BA68" s="20">
        <v>2189191.2832768322</v>
      </c>
      <c r="BB68" s="20">
        <v>2045204.9707560153</v>
      </c>
      <c r="BC68" s="20"/>
      <c r="BD68" s="20">
        <v>-21811.965049999999</v>
      </c>
      <c r="BE68" s="20">
        <v>-11257.207989999999</v>
      </c>
      <c r="BF68" s="20"/>
      <c r="BG68" s="20">
        <v>212149.52769999998</v>
      </c>
      <c r="BH68" s="20">
        <v>136072.18591428574</v>
      </c>
      <c r="BI68" s="20"/>
      <c r="BJ68" s="20">
        <v>1438785.5563000001</v>
      </c>
      <c r="BK68" s="20">
        <v>237134.62020999999</v>
      </c>
      <c r="BL68" s="20">
        <v>279487.37834</v>
      </c>
      <c r="BM68" s="20">
        <v>177.76432316818185</v>
      </c>
      <c r="BN68" s="20">
        <v>313182.14006000001</v>
      </c>
      <c r="BO68" s="20">
        <v>2268589.6949</v>
      </c>
      <c r="BP68" s="9" t="s">
        <v>442</v>
      </c>
      <c r="BQ68" s="9" t="s">
        <v>442</v>
      </c>
      <c r="BR68" s="9" t="s">
        <v>442</v>
      </c>
      <c r="BS68" s="9" t="s">
        <v>442</v>
      </c>
      <c r="BT68" s="9" t="s">
        <v>442</v>
      </c>
      <c r="BU68" s="9" t="s">
        <v>442</v>
      </c>
      <c r="BV68" s="9" t="s">
        <v>442</v>
      </c>
      <c r="BW68" s="9" t="s">
        <v>442</v>
      </c>
      <c r="BX68" s="9" t="s">
        <v>442</v>
      </c>
      <c r="BY68" s="9" t="s">
        <v>442</v>
      </c>
      <c r="BZ68" s="9" t="s">
        <v>442</v>
      </c>
      <c r="CA68" s="9" t="s">
        <v>442</v>
      </c>
      <c r="CB68" s="20">
        <v>2645501.3155999999</v>
      </c>
      <c r="CC68" s="20">
        <v>411492.21189999999</v>
      </c>
      <c r="CD68" s="20">
        <v>437218.68098</v>
      </c>
      <c r="CE68" s="20">
        <v>3494212.2085000002</v>
      </c>
      <c r="CF68" s="20">
        <v>419527.19653999998</v>
      </c>
      <c r="CG68" s="20">
        <v>3921298.3091000002</v>
      </c>
      <c r="CH68" s="20">
        <v>0</v>
      </c>
      <c r="CI68" s="20">
        <v>1466274.493</v>
      </c>
      <c r="CJ68" s="20">
        <v>214100.79399999999</v>
      </c>
      <c r="CK68" s="20">
        <v>304723.01299999998</v>
      </c>
      <c r="CL68" s="20">
        <v>180.46348181818183</v>
      </c>
      <c r="CM68" s="20">
        <v>284901.55800000002</v>
      </c>
      <c r="CN68" s="20">
        <v>2269999.858</v>
      </c>
      <c r="CO68" s="20" t="e">
        <v>#N/A</v>
      </c>
      <c r="CP68" s="20" t="e">
        <v>#N/A</v>
      </c>
      <c r="CQ68" s="20" t="e">
        <v>#N/A</v>
      </c>
      <c r="CR68" s="20" t="e">
        <v>#N/A</v>
      </c>
      <c r="CS68" s="20" t="e">
        <v>#N/A</v>
      </c>
      <c r="CT68" s="20" t="e">
        <v>#N/A</v>
      </c>
      <c r="CU68" s="20">
        <v>1277857.2775000001</v>
      </c>
      <c r="CV68" s="20">
        <v>213532.61683000001</v>
      </c>
      <c r="CW68" s="20">
        <v>259746.913</v>
      </c>
      <c r="CX68" s="20">
        <v>1751136.8073</v>
      </c>
      <c r="CY68" s="20">
        <v>306713.52304</v>
      </c>
      <c r="CZ68" s="20">
        <v>2057850.3303</v>
      </c>
      <c r="DA68" s="20" t="e">
        <v>#N/A</v>
      </c>
      <c r="DB68" s="20" t="e">
        <v>#N/A</v>
      </c>
      <c r="DC68" s="20" t="e">
        <v>#N/A</v>
      </c>
      <c r="DD68" s="20" t="e">
        <v>#N/A</v>
      </c>
      <c r="DE68" s="20" t="e">
        <v>#N/A</v>
      </c>
      <c r="DF68" s="20" t="e">
        <v>#N/A</v>
      </c>
    </row>
    <row r="69" spans="1:110" x14ac:dyDescent="0.25">
      <c r="A69" s="9" t="s">
        <v>447</v>
      </c>
      <c r="B69" s="10">
        <v>43440</v>
      </c>
      <c r="C69" s="9">
        <v>3</v>
      </c>
      <c r="D69" s="9">
        <v>0</v>
      </c>
      <c r="E69" s="131">
        <v>7.8953846154000002</v>
      </c>
      <c r="F69" s="131">
        <v>5.3107692308000001</v>
      </c>
      <c r="G69" s="135">
        <v>1140387.192</v>
      </c>
      <c r="H69" s="135">
        <v>1446140.0992999999</v>
      </c>
      <c r="I69" s="135">
        <v>-120502.5831</v>
      </c>
      <c r="J69" s="135">
        <v>1126961.2677</v>
      </c>
      <c r="K69" s="135">
        <v>-319178.83159999998</v>
      </c>
      <c r="L69" s="135">
        <v>1459566.0236</v>
      </c>
      <c r="M69" s="137">
        <v>168784.97200000001</v>
      </c>
      <c r="N69" s="137">
        <v>238245.90226</v>
      </c>
      <c r="O69" s="137">
        <v>-17889.22969</v>
      </c>
      <c r="P69" s="137">
        <v>191087.18947000001</v>
      </c>
      <c r="Q69" s="137">
        <v>-47158.712789999998</v>
      </c>
      <c r="R69" s="137">
        <v>215943.68479</v>
      </c>
      <c r="S69" s="139">
        <v>268487.11900000001</v>
      </c>
      <c r="T69" s="139">
        <v>280496.15623999998</v>
      </c>
      <c r="U69" s="139">
        <v>-15640.44515</v>
      </c>
      <c r="V69" s="139">
        <v>239995.10683</v>
      </c>
      <c r="W69" s="139">
        <v>-40501.04941</v>
      </c>
      <c r="X69" s="139">
        <v>308988.16840999998</v>
      </c>
      <c r="Y69" s="143">
        <v>1577659.2830000001</v>
      </c>
      <c r="Z69" s="143">
        <v>1964882.1577999997</v>
      </c>
      <c r="AA69" s="19">
        <v>143.42357118181818</v>
      </c>
      <c r="AB69" s="19">
        <v>178.62565070909088</v>
      </c>
      <c r="AC69" s="143">
        <v>-154032.2579</v>
      </c>
      <c r="AD69" s="143">
        <v>1558043.564</v>
      </c>
      <c r="AE69" s="143">
        <v>-406838.59379999997</v>
      </c>
      <c r="AF69" s="143">
        <v>1984497.8777999999</v>
      </c>
      <c r="AG69" s="145">
        <v>273314.261</v>
      </c>
      <c r="AH69" s="145">
        <v>313482.89117000002</v>
      </c>
      <c r="AI69" s="145">
        <v>299694.93592999998</v>
      </c>
      <c r="AJ69" s="20">
        <v>-13787.955239999999</v>
      </c>
      <c r="AK69" s="20">
        <v>287102.21623999998</v>
      </c>
      <c r="AL69" s="20">
        <v>1850973.5449999999</v>
      </c>
      <c r="AM69" s="20">
        <v>2278365.0490000001</v>
      </c>
      <c r="AN69" s="20">
        <v>-159275.29130000001</v>
      </c>
      <c r="AO69" s="20">
        <v>1857738.4998999999</v>
      </c>
      <c r="AP69" s="20">
        <v>-420626.5491</v>
      </c>
      <c r="AQ69" s="20">
        <v>2271600.0940999999</v>
      </c>
      <c r="AR69" s="20">
        <v>13425.924300000072</v>
      </c>
      <c r="AS69" s="20">
        <v>111714.15331428568</v>
      </c>
      <c r="AT69" s="20"/>
      <c r="AU69" s="20">
        <v>-22302.217470000003</v>
      </c>
      <c r="AV69" s="20">
        <v>-6349.212235714288</v>
      </c>
      <c r="AW69" s="20"/>
      <c r="AX69" s="20">
        <v>28492.012170000002</v>
      </c>
      <c r="AY69" s="20">
        <v>35275.36380714285</v>
      </c>
      <c r="AZ69" s="20"/>
      <c r="BA69" s="20">
        <v>1984319.2521492909</v>
      </c>
      <c r="BB69" s="20">
        <v>2051723.8403948804</v>
      </c>
      <c r="BC69" s="20"/>
      <c r="BD69" s="20">
        <v>-26380.674930000037</v>
      </c>
      <c r="BE69" s="20">
        <v>-12914.574970000007</v>
      </c>
      <c r="BF69" s="20"/>
      <c r="BG69" s="20">
        <v>-6764.9549000002444</v>
      </c>
      <c r="BH69" s="20">
        <v>127725.73120000001</v>
      </c>
      <c r="BI69" s="20"/>
      <c r="BJ69" s="20">
        <v>1446140.0992999999</v>
      </c>
      <c r="BK69" s="20">
        <v>238245.90226</v>
      </c>
      <c r="BL69" s="20">
        <v>280496.15623999998</v>
      </c>
      <c r="BM69" s="20">
        <v>178.62565070909088</v>
      </c>
      <c r="BN69" s="20">
        <v>313482.89117000002</v>
      </c>
      <c r="BO69" s="20">
        <v>2278365.0490000001</v>
      </c>
      <c r="BP69" s="9" t="s">
        <v>442</v>
      </c>
      <c r="BQ69" s="9" t="s">
        <v>442</v>
      </c>
      <c r="BR69" s="9" t="s">
        <v>442</v>
      </c>
      <c r="BS69" s="9" t="s">
        <v>442</v>
      </c>
      <c r="BT69" s="9" t="s">
        <v>442</v>
      </c>
      <c r="BU69" s="9" t="s">
        <v>442</v>
      </c>
      <c r="BV69" s="9" t="s">
        <v>442</v>
      </c>
      <c r="BW69" s="9" t="s">
        <v>442</v>
      </c>
      <c r="BX69" s="9" t="s">
        <v>442</v>
      </c>
      <c r="BY69" s="9" t="s">
        <v>442</v>
      </c>
      <c r="BZ69" s="9" t="s">
        <v>442</v>
      </c>
      <c r="CA69" s="9" t="s">
        <v>442</v>
      </c>
      <c r="CB69" s="20">
        <v>2645501.3155999999</v>
      </c>
      <c r="CC69" s="20">
        <v>411492.21189999999</v>
      </c>
      <c r="CD69" s="20">
        <v>437218.68098</v>
      </c>
      <c r="CE69" s="20">
        <v>3494212.2085000002</v>
      </c>
      <c r="CF69" s="20">
        <v>419527.19653999998</v>
      </c>
      <c r="CG69" s="20">
        <v>3921298.3091000002</v>
      </c>
      <c r="CH69" s="20">
        <v>0</v>
      </c>
      <c r="CI69" s="20">
        <v>1140387.192</v>
      </c>
      <c r="CJ69" s="20">
        <v>168784.97200000001</v>
      </c>
      <c r="CK69" s="20">
        <v>268487.11900000001</v>
      </c>
      <c r="CL69" s="20">
        <v>143.42357118181818</v>
      </c>
      <c r="CM69" s="20">
        <v>273314.261</v>
      </c>
      <c r="CN69" s="20">
        <v>1850973.5449999999</v>
      </c>
      <c r="CO69" s="20" t="e">
        <v>#N/A</v>
      </c>
      <c r="CP69" s="20" t="e">
        <v>#N/A</v>
      </c>
      <c r="CQ69" s="20" t="e">
        <v>#N/A</v>
      </c>
      <c r="CR69" s="20" t="e">
        <v>#N/A</v>
      </c>
      <c r="CS69" s="20" t="e">
        <v>#N/A</v>
      </c>
      <c r="CT69" s="20" t="e">
        <v>#N/A</v>
      </c>
      <c r="CU69" s="20">
        <v>1126961.2677</v>
      </c>
      <c r="CV69" s="20">
        <v>191087.18947000001</v>
      </c>
      <c r="CW69" s="20">
        <v>239995.10683</v>
      </c>
      <c r="CX69" s="20">
        <v>1558043.564</v>
      </c>
      <c r="CY69" s="20">
        <v>299694.93592999998</v>
      </c>
      <c r="CZ69" s="20">
        <v>1857738.4998999999</v>
      </c>
      <c r="DA69" s="20" t="e">
        <v>#N/A</v>
      </c>
      <c r="DB69" s="20" t="e">
        <v>#N/A</v>
      </c>
      <c r="DC69" s="20" t="e">
        <v>#N/A</v>
      </c>
      <c r="DD69" s="20" t="e">
        <v>#N/A</v>
      </c>
      <c r="DE69" s="20" t="e">
        <v>#N/A</v>
      </c>
      <c r="DF69" s="20" t="e">
        <v>#N/A</v>
      </c>
    </row>
    <row r="70" spans="1:110" x14ac:dyDescent="0.25">
      <c r="A70" s="9" t="s">
        <v>447</v>
      </c>
      <c r="B70" s="10">
        <v>43441</v>
      </c>
      <c r="C70" s="9">
        <v>4</v>
      </c>
      <c r="D70" s="9">
        <v>0</v>
      </c>
      <c r="E70" s="131">
        <v>6.7592307692000002</v>
      </c>
      <c r="F70" s="131">
        <v>5.2123076922999996</v>
      </c>
      <c r="G70" s="135">
        <v>1255732.773</v>
      </c>
      <c r="H70" s="135">
        <v>1492017.3495</v>
      </c>
      <c r="I70" s="135">
        <v>-123332.8783</v>
      </c>
      <c r="J70" s="135">
        <v>1298966.9214000001</v>
      </c>
      <c r="K70" s="135">
        <v>-193050.42809999999</v>
      </c>
      <c r="L70" s="135">
        <v>1448783.2010999999</v>
      </c>
      <c r="M70" s="137">
        <v>169753.304</v>
      </c>
      <c r="N70" s="137">
        <v>229789.58660000001</v>
      </c>
      <c r="O70" s="137">
        <v>-17122.475780000001</v>
      </c>
      <c r="P70" s="137">
        <v>203105.2323</v>
      </c>
      <c r="Q70" s="137">
        <v>-26684.354309999999</v>
      </c>
      <c r="R70" s="137">
        <v>196437.65831</v>
      </c>
      <c r="S70" s="139">
        <v>257284.22700000001</v>
      </c>
      <c r="T70" s="139">
        <v>260065.38196999999</v>
      </c>
      <c r="U70" s="139">
        <v>-14451.823399999999</v>
      </c>
      <c r="V70" s="139">
        <v>237876.87375999999</v>
      </c>
      <c r="W70" s="139">
        <v>-22188.50821</v>
      </c>
      <c r="X70" s="139">
        <v>279472.73521000001</v>
      </c>
      <c r="Y70" s="143">
        <v>1682770.304</v>
      </c>
      <c r="Z70" s="143">
        <v>1981872.31807</v>
      </c>
      <c r="AA70" s="19">
        <v>152.97911854545455</v>
      </c>
      <c r="AB70" s="19">
        <v>180.17021073363637</v>
      </c>
      <c r="AC70" s="143">
        <v>-154907.17739999999</v>
      </c>
      <c r="AD70" s="143">
        <v>1739949.0275000001</v>
      </c>
      <c r="AE70" s="143">
        <v>-241923.29060000001</v>
      </c>
      <c r="AF70" s="143">
        <v>1924693.5955999999</v>
      </c>
      <c r="AG70" s="145">
        <v>262947.09399999998</v>
      </c>
      <c r="AH70" s="145">
        <v>306125.02396000002</v>
      </c>
      <c r="AI70" s="145">
        <v>298252.09667</v>
      </c>
      <c r="AJ70" s="20">
        <v>-7872.9272849999998</v>
      </c>
      <c r="AK70" s="20">
        <v>270820.02127999999</v>
      </c>
      <c r="AL70" s="20">
        <v>1945717.399</v>
      </c>
      <c r="AM70" s="20">
        <v>2287997.3420000002</v>
      </c>
      <c r="AN70" s="20">
        <v>-159967.7346</v>
      </c>
      <c r="AO70" s="20">
        <v>2038201.1240999999</v>
      </c>
      <c r="AP70" s="20">
        <v>-249796.21789999999</v>
      </c>
      <c r="AQ70" s="20">
        <v>2195513.6168999998</v>
      </c>
      <c r="AR70" s="20">
        <v>-43234.148400000064</v>
      </c>
      <c r="AS70" s="20">
        <v>91270.564585714237</v>
      </c>
      <c r="AT70" s="20"/>
      <c r="AU70" s="20">
        <v>-33351.928290000011</v>
      </c>
      <c r="AV70" s="20">
        <v>-9519.0483928571466</v>
      </c>
      <c r="AW70" s="20"/>
      <c r="AX70" s="20">
        <v>19407.353240000026</v>
      </c>
      <c r="AY70" s="20">
        <v>33505.239214285713</v>
      </c>
      <c r="AZ70" s="20"/>
      <c r="BA70" s="20">
        <v>1924513.4253892663</v>
      </c>
      <c r="BB70" s="20">
        <v>2038799.9142560628</v>
      </c>
      <c r="BC70" s="20"/>
      <c r="BD70" s="20">
        <v>-35305.002680000034</v>
      </c>
      <c r="BE70" s="20">
        <v>-17494.814701428579</v>
      </c>
      <c r="BF70" s="20"/>
      <c r="BG70" s="20">
        <v>-92483.725100000389</v>
      </c>
      <c r="BH70" s="20">
        <v>97761.942557142786</v>
      </c>
      <c r="BI70" s="20"/>
      <c r="BJ70" s="20">
        <v>1492017.3495</v>
      </c>
      <c r="BK70" s="20">
        <v>229789.58660000001</v>
      </c>
      <c r="BL70" s="20">
        <v>260065.38196999999</v>
      </c>
      <c r="BM70" s="20">
        <v>180.17021073363637</v>
      </c>
      <c r="BN70" s="20">
        <v>306125.02396000002</v>
      </c>
      <c r="BO70" s="20">
        <v>2287997.3420000002</v>
      </c>
      <c r="BP70" s="9" t="s">
        <v>442</v>
      </c>
      <c r="BQ70" s="9" t="s">
        <v>442</v>
      </c>
      <c r="BR70" s="9" t="s">
        <v>442</v>
      </c>
      <c r="BS70" s="9" t="s">
        <v>442</v>
      </c>
      <c r="BT70" s="9" t="s">
        <v>442</v>
      </c>
      <c r="BU70" s="9" t="s">
        <v>442</v>
      </c>
      <c r="BV70" s="9" t="s">
        <v>442</v>
      </c>
      <c r="BW70" s="9" t="s">
        <v>442</v>
      </c>
      <c r="BX70" s="9" t="s">
        <v>442</v>
      </c>
      <c r="BY70" s="9" t="s">
        <v>442</v>
      </c>
      <c r="BZ70" s="9" t="s">
        <v>442</v>
      </c>
      <c r="CA70" s="9" t="s">
        <v>442</v>
      </c>
      <c r="CB70" s="20">
        <v>2645501.3155999999</v>
      </c>
      <c r="CC70" s="20">
        <v>411492.21189999999</v>
      </c>
      <c r="CD70" s="20">
        <v>437218.68098</v>
      </c>
      <c r="CE70" s="20">
        <v>3494212.2085000002</v>
      </c>
      <c r="CF70" s="20">
        <v>419527.19653999998</v>
      </c>
      <c r="CG70" s="20">
        <v>3921298.3091000002</v>
      </c>
      <c r="CH70" s="20">
        <v>1</v>
      </c>
      <c r="CI70" s="20" t="e">
        <v>#N/A</v>
      </c>
      <c r="CJ70" s="20" t="e">
        <v>#N/A</v>
      </c>
      <c r="CK70" s="20" t="e">
        <v>#N/A</v>
      </c>
      <c r="CL70" s="20" t="e">
        <v>#N/A</v>
      </c>
      <c r="CM70" s="20" t="e">
        <v>#N/A</v>
      </c>
      <c r="CN70" s="20" t="e">
        <v>#N/A</v>
      </c>
      <c r="CO70" s="20">
        <v>1255732.773</v>
      </c>
      <c r="CP70" s="20">
        <v>169753.304</v>
      </c>
      <c r="CQ70" s="20">
        <v>257284.22700000001</v>
      </c>
      <c r="CR70" s="20">
        <v>152.97911854545455</v>
      </c>
      <c r="CS70" s="20">
        <v>262947.09399999998</v>
      </c>
      <c r="CT70" s="20">
        <v>1945717.399</v>
      </c>
      <c r="CU70" s="20" t="e">
        <v>#N/A</v>
      </c>
      <c r="CV70" s="20" t="e">
        <v>#N/A</v>
      </c>
      <c r="CW70" s="20" t="e">
        <v>#N/A</v>
      </c>
      <c r="CX70" s="20" t="e">
        <v>#N/A</v>
      </c>
      <c r="CY70" s="20" t="e">
        <v>#N/A</v>
      </c>
      <c r="CZ70" s="20" t="e">
        <v>#N/A</v>
      </c>
      <c r="DA70" s="20">
        <v>1298966.9214000001</v>
      </c>
      <c r="DB70" s="20">
        <v>203105.2323</v>
      </c>
      <c r="DC70" s="20">
        <v>237876.87375999999</v>
      </c>
      <c r="DD70" s="20">
        <v>1739949.0275000001</v>
      </c>
      <c r="DE70" s="20">
        <v>298252.09667</v>
      </c>
      <c r="DF70" s="20">
        <v>2038201.1240999999</v>
      </c>
    </row>
    <row r="71" spans="1:110" x14ac:dyDescent="0.25">
      <c r="A71" s="9" t="s">
        <v>447</v>
      </c>
      <c r="B71" s="10">
        <v>43442</v>
      </c>
      <c r="C71" s="9">
        <v>5</v>
      </c>
      <c r="D71" s="9">
        <v>0</v>
      </c>
      <c r="E71" s="131">
        <v>6.81</v>
      </c>
      <c r="F71" s="131">
        <v>5.1215384615000001</v>
      </c>
      <c r="G71" s="135">
        <v>1428273.4920000001</v>
      </c>
      <c r="H71" s="135">
        <v>1531770.7688</v>
      </c>
      <c r="I71" s="135">
        <v>-125662.30409999999</v>
      </c>
      <c r="J71" s="135">
        <v>1318957.8439</v>
      </c>
      <c r="K71" s="135">
        <v>-212812.92490000001</v>
      </c>
      <c r="L71" s="135">
        <v>1641086.4169000001</v>
      </c>
      <c r="M71" s="137">
        <v>154759.17300000001</v>
      </c>
      <c r="N71" s="137">
        <v>179693.26095</v>
      </c>
      <c r="O71" s="137">
        <v>-13284.13531</v>
      </c>
      <c r="P71" s="137">
        <v>157278.20118999999</v>
      </c>
      <c r="Q71" s="137">
        <v>-22415.05976</v>
      </c>
      <c r="R71" s="137">
        <v>177174.23276000001</v>
      </c>
      <c r="S71" s="139">
        <v>216732.91399999999</v>
      </c>
      <c r="T71" s="139">
        <v>206958.82303</v>
      </c>
      <c r="U71" s="139">
        <v>-11488.0694</v>
      </c>
      <c r="V71" s="139">
        <v>187780.82863</v>
      </c>
      <c r="W71" s="139">
        <v>-19177.9944</v>
      </c>
      <c r="X71" s="139">
        <v>235910.90839999999</v>
      </c>
      <c r="Y71" s="143">
        <v>1799765.5789999999</v>
      </c>
      <c r="Z71" s="143">
        <v>1918422.8527800001</v>
      </c>
      <c r="AA71" s="19">
        <v>163.61505263636363</v>
      </c>
      <c r="AB71" s="19">
        <v>174.40207752545456</v>
      </c>
      <c r="AC71" s="143">
        <v>-150434.50880000001</v>
      </c>
      <c r="AD71" s="143">
        <v>1664016.8737000001</v>
      </c>
      <c r="AE71" s="143">
        <v>-254405.97899999999</v>
      </c>
      <c r="AF71" s="143">
        <v>2054171.554</v>
      </c>
      <c r="AG71" s="145">
        <v>252221.24299999999</v>
      </c>
      <c r="AH71" s="145">
        <v>292409.37683999998</v>
      </c>
      <c r="AI71" s="145">
        <v>284498.12819999998</v>
      </c>
      <c r="AJ71" s="20">
        <v>-7911.2486360000003</v>
      </c>
      <c r="AK71" s="20">
        <v>260132.49163999999</v>
      </c>
      <c r="AL71" s="20">
        <v>2051986.818</v>
      </c>
      <c r="AM71" s="20">
        <v>2210832.2296000002</v>
      </c>
      <c r="AN71" s="20">
        <v>-155131.46549999999</v>
      </c>
      <c r="AO71" s="20">
        <v>1948515.0019</v>
      </c>
      <c r="AP71" s="20">
        <v>-262317.22769999999</v>
      </c>
      <c r="AQ71" s="20">
        <v>2314304.0457000001</v>
      </c>
      <c r="AR71" s="20">
        <v>109315.64810000011</v>
      </c>
      <c r="AS71" s="20">
        <v>86832.992899999983</v>
      </c>
      <c r="AT71" s="20"/>
      <c r="AU71" s="20">
        <v>-2519.0281899999827</v>
      </c>
      <c r="AV71" s="20">
        <v>-10496.033151428574</v>
      </c>
      <c r="AW71" s="20"/>
      <c r="AX71" s="20">
        <v>28952.085369999986</v>
      </c>
      <c r="AY71" s="20">
        <v>32914.782454285712</v>
      </c>
      <c r="AZ71" s="20"/>
      <c r="BA71" s="20">
        <v>2053997.1519224746</v>
      </c>
      <c r="BB71" s="20">
        <v>2044219.3655452675</v>
      </c>
      <c r="BC71" s="20"/>
      <c r="BD71" s="20">
        <v>-32276.88519999999</v>
      </c>
      <c r="BE71" s="20">
        <v>-21865.490307142871</v>
      </c>
      <c r="BF71" s="20"/>
      <c r="BG71" s="20">
        <v>103471.81609999994</v>
      </c>
      <c r="BH71" s="20">
        <v>87386.252471428495</v>
      </c>
      <c r="BI71" s="20"/>
      <c r="BJ71" s="20" t="s">
        <v>442</v>
      </c>
      <c r="BK71" s="20" t="s">
        <v>442</v>
      </c>
      <c r="BL71" s="20" t="s">
        <v>442</v>
      </c>
      <c r="BM71" s="20" t="s">
        <v>442</v>
      </c>
      <c r="BN71" s="20" t="s">
        <v>442</v>
      </c>
      <c r="BO71" s="20" t="s">
        <v>442</v>
      </c>
      <c r="BP71" s="9">
        <v>1531770.7688</v>
      </c>
      <c r="BQ71" s="9">
        <v>179693.26095</v>
      </c>
      <c r="BR71" s="9">
        <v>206958.82303</v>
      </c>
      <c r="BS71" s="9">
        <v>174.40207752545456</v>
      </c>
      <c r="BT71" s="9">
        <v>292409.37683999998</v>
      </c>
      <c r="BU71" s="9">
        <v>2210832.2296000002</v>
      </c>
      <c r="BV71" s="9" t="s">
        <v>442</v>
      </c>
      <c r="BW71" s="9" t="s">
        <v>442</v>
      </c>
      <c r="BX71" s="9" t="s">
        <v>442</v>
      </c>
      <c r="BY71" s="9" t="s">
        <v>442</v>
      </c>
      <c r="BZ71" s="9" t="s">
        <v>442</v>
      </c>
      <c r="CA71" s="9" t="s">
        <v>442</v>
      </c>
      <c r="CB71" s="20">
        <v>2645501.3155999999</v>
      </c>
      <c r="CC71" s="20">
        <v>411492.21189999999</v>
      </c>
      <c r="CD71" s="20">
        <v>437218.68098</v>
      </c>
      <c r="CE71" s="20">
        <v>3494212.2085000002</v>
      </c>
      <c r="CF71" s="20">
        <v>419527.19653999998</v>
      </c>
      <c r="CG71" s="20">
        <v>3921298.3091000002</v>
      </c>
      <c r="CH71" s="20">
        <v>1</v>
      </c>
      <c r="CI71" s="20" t="e">
        <v>#N/A</v>
      </c>
      <c r="CJ71" s="20" t="e">
        <v>#N/A</v>
      </c>
      <c r="CK71" s="20" t="e">
        <v>#N/A</v>
      </c>
      <c r="CL71" s="20" t="e">
        <v>#N/A</v>
      </c>
      <c r="CM71" s="20" t="e">
        <v>#N/A</v>
      </c>
      <c r="CN71" s="20" t="e">
        <v>#N/A</v>
      </c>
      <c r="CO71" s="20">
        <v>1428273.4920000001</v>
      </c>
      <c r="CP71" s="20">
        <v>154759.17300000001</v>
      </c>
      <c r="CQ71" s="20">
        <v>216732.91399999999</v>
      </c>
      <c r="CR71" s="20">
        <v>163.61505263636363</v>
      </c>
      <c r="CS71" s="20">
        <v>252221.24299999999</v>
      </c>
      <c r="CT71" s="20">
        <v>2051986.818</v>
      </c>
      <c r="CU71" s="20" t="e">
        <v>#N/A</v>
      </c>
      <c r="CV71" s="20" t="e">
        <v>#N/A</v>
      </c>
      <c r="CW71" s="20" t="e">
        <v>#N/A</v>
      </c>
      <c r="CX71" s="20" t="e">
        <v>#N/A</v>
      </c>
      <c r="CY71" s="20" t="e">
        <v>#N/A</v>
      </c>
      <c r="CZ71" s="20" t="e">
        <v>#N/A</v>
      </c>
      <c r="DA71" s="20">
        <v>1318957.8439</v>
      </c>
      <c r="DB71" s="20">
        <v>157278.20118999999</v>
      </c>
      <c r="DC71" s="20">
        <v>187780.82863</v>
      </c>
      <c r="DD71" s="20">
        <v>1664016.8737000001</v>
      </c>
      <c r="DE71" s="20">
        <v>284498.12819999998</v>
      </c>
      <c r="DF71" s="20">
        <v>1948515.0019</v>
      </c>
    </row>
    <row r="72" spans="1:110" x14ac:dyDescent="0.25">
      <c r="A72" s="9" t="s">
        <v>447</v>
      </c>
      <c r="B72" s="10">
        <v>43443</v>
      </c>
      <c r="C72" s="9">
        <v>6</v>
      </c>
      <c r="D72" s="9">
        <v>0</v>
      </c>
      <c r="E72" s="131">
        <v>6.5384615385</v>
      </c>
      <c r="F72" s="131">
        <v>5.0638461538000001</v>
      </c>
      <c r="G72" s="135">
        <v>1457901.916</v>
      </c>
      <c r="H72" s="135">
        <v>1534830.0943</v>
      </c>
      <c r="I72" s="135">
        <v>-125320.25169999999</v>
      </c>
      <c r="J72" s="135">
        <v>1347228.1802999999</v>
      </c>
      <c r="K72" s="135">
        <v>-187601.91390000001</v>
      </c>
      <c r="L72" s="135">
        <v>1645503.8299</v>
      </c>
      <c r="M72" s="137">
        <v>159033.28</v>
      </c>
      <c r="N72" s="137">
        <v>176475.11163999999</v>
      </c>
      <c r="O72" s="137">
        <v>-12994.188249999999</v>
      </c>
      <c r="P72" s="137">
        <v>157175.11387999999</v>
      </c>
      <c r="Q72" s="137">
        <v>-19299.997749999999</v>
      </c>
      <c r="R72" s="137">
        <v>178333.27775000001</v>
      </c>
      <c r="S72" s="139">
        <v>224491.74799999999</v>
      </c>
      <c r="T72" s="139">
        <v>209488.62346999999</v>
      </c>
      <c r="U72" s="139">
        <v>-11584.984329999999</v>
      </c>
      <c r="V72" s="139">
        <v>192554.17227000001</v>
      </c>
      <c r="W72" s="139">
        <v>-16934.451209999999</v>
      </c>
      <c r="X72" s="139">
        <v>241426.19920999999</v>
      </c>
      <c r="Y72" s="143">
        <v>1841426.9439999999</v>
      </c>
      <c r="Z72" s="143">
        <v>1920793.82941</v>
      </c>
      <c r="AA72" s="19">
        <v>167.40244945454543</v>
      </c>
      <c r="AB72" s="19">
        <v>174.61762085545453</v>
      </c>
      <c r="AC72" s="143">
        <v>-149899.42420000001</v>
      </c>
      <c r="AD72" s="143">
        <v>1696957.4665000001</v>
      </c>
      <c r="AE72" s="143">
        <v>-223836.36290000001</v>
      </c>
      <c r="AF72" s="143">
        <v>2065263.3089000001</v>
      </c>
      <c r="AG72" s="145">
        <v>254723.989</v>
      </c>
      <c r="AH72" s="145">
        <v>289566.40632000001</v>
      </c>
      <c r="AI72" s="145">
        <v>282683.25714</v>
      </c>
      <c r="AJ72" s="20">
        <v>-6883.1491830000004</v>
      </c>
      <c r="AK72" s="20">
        <v>261607.13818000001</v>
      </c>
      <c r="AL72" s="20">
        <v>2096150.9350000001</v>
      </c>
      <c r="AM72" s="20">
        <v>2210360.2357000001</v>
      </c>
      <c r="AN72" s="20">
        <v>-154446.91209999999</v>
      </c>
      <c r="AO72" s="20">
        <v>1979640.7235999999</v>
      </c>
      <c r="AP72" s="20">
        <v>-230719.51209999999</v>
      </c>
      <c r="AQ72" s="20">
        <v>2326870.4471</v>
      </c>
      <c r="AR72" s="20">
        <v>110673.73560000001</v>
      </c>
      <c r="AS72" s="20">
        <v>99452.689757142842</v>
      </c>
      <c r="AT72" s="20"/>
      <c r="AU72" s="20">
        <v>1858.1661100000201</v>
      </c>
      <c r="AV72" s="20">
        <v>-9205.1999299999989</v>
      </c>
      <c r="AW72" s="20"/>
      <c r="AX72" s="20">
        <v>31937.57574</v>
      </c>
      <c r="AY72" s="20">
        <v>33921.994780000001</v>
      </c>
      <c r="AZ72" s="20"/>
      <c r="BA72" s="20">
        <v>2065088.6912791445</v>
      </c>
      <c r="BB72" s="20">
        <v>2070052.6467047848</v>
      </c>
      <c r="BC72" s="20"/>
      <c r="BD72" s="20">
        <v>-27959.26814</v>
      </c>
      <c r="BE72" s="20">
        <v>-23567.42852857144</v>
      </c>
      <c r="BF72" s="20"/>
      <c r="BG72" s="20">
        <v>116510.21139999991</v>
      </c>
      <c r="BH72" s="20">
        <v>100602.05681428559</v>
      </c>
      <c r="BI72" s="20"/>
      <c r="BJ72" s="20" t="s">
        <v>442</v>
      </c>
      <c r="BK72" s="20" t="s">
        <v>442</v>
      </c>
      <c r="BL72" s="20" t="s">
        <v>442</v>
      </c>
      <c r="BM72" s="20" t="s">
        <v>442</v>
      </c>
      <c r="BN72" s="20" t="s">
        <v>442</v>
      </c>
      <c r="BO72" s="20" t="s">
        <v>442</v>
      </c>
      <c r="BP72" s="9">
        <v>1534830.0943</v>
      </c>
      <c r="BQ72" s="9">
        <v>176475.11163999999</v>
      </c>
      <c r="BR72" s="9">
        <v>209488.62346999999</v>
      </c>
      <c r="BS72" s="9">
        <v>174.61762085545453</v>
      </c>
      <c r="BT72" s="9">
        <v>289566.40632000001</v>
      </c>
      <c r="BU72" s="9">
        <v>2210360.2357000001</v>
      </c>
      <c r="BV72" s="9" t="s">
        <v>442</v>
      </c>
      <c r="BW72" s="9" t="s">
        <v>442</v>
      </c>
      <c r="BX72" s="9" t="s">
        <v>442</v>
      </c>
      <c r="BY72" s="9" t="s">
        <v>442</v>
      </c>
      <c r="BZ72" s="9" t="s">
        <v>442</v>
      </c>
      <c r="CA72" s="9" t="s">
        <v>442</v>
      </c>
      <c r="CB72" s="20">
        <v>2645501.3155999999</v>
      </c>
      <c r="CC72" s="20">
        <v>411492.21189999999</v>
      </c>
      <c r="CD72" s="20">
        <v>437218.68098</v>
      </c>
      <c r="CE72" s="20">
        <v>3494212.2085000002</v>
      </c>
      <c r="CF72" s="20">
        <v>419527.19653999998</v>
      </c>
      <c r="CG72" s="20">
        <v>3921298.3091000002</v>
      </c>
      <c r="CH72" s="20">
        <v>1</v>
      </c>
      <c r="CI72" s="20" t="e">
        <v>#N/A</v>
      </c>
      <c r="CJ72" s="20" t="e">
        <v>#N/A</v>
      </c>
      <c r="CK72" s="20" t="e">
        <v>#N/A</v>
      </c>
      <c r="CL72" s="20" t="e">
        <v>#N/A</v>
      </c>
      <c r="CM72" s="20" t="e">
        <v>#N/A</v>
      </c>
      <c r="CN72" s="20" t="e">
        <v>#N/A</v>
      </c>
      <c r="CO72" s="20">
        <v>1457901.916</v>
      </c>
      <c r="CP72" s="20">
        <v>159033.28</v>
      </c>
      <c r="CQ72" s="20">
        <v>224491.74799999999</v>
      </c>
      <c r="CR72" s="20">
        <v>167.40244945454543</v>
      </c>
      <c r="CS72" s="20">
        <v>254723.989</v>
      </c>
      <c r="CT72" s="20">
        <v>2096150.9350000001</v>
      </c>
      <c r="CU72" s="20" t="e">
        <v>#N/A</v>
      </c>
      <c r="CV72" s="20" t="e">
        <v>#N/A</v>
      </c>
      <c r="CW72" s="20" t="e">
        <v>#N/A</v>
      </c>
      <c r="CX72" s="20" t="e">
        <v>#N/A</v>
      </c>
      <c r="CY72" s="20" t="e">
        <v>#N/A</v>
      </c>
      <c r="CZ72" s="20" t="e">
        <v>#N/A</v>
      </c>
      <c r="DA72" s="20">
        <v>1347228.1802999999</v>
      </c>
      <c r="DB72" s="20">
        <v>157175.11387999999</v>
      </c>
      <c r="DC72" s="20">
        <v>192554.17227000001</v>
      </c>
      <c r="DD72" s="20">
        <v>1696957.4665000001</v>
      </c>
      <c r="DE72" s="20">
        <v>282683.25714</v>
      </c>
      <c r="DF72" s="20">
        <v>1979640.7235999999</v>
      </c>
    </row>
    <row r="73" spans="1:110" x14ac:dyDescent="0.25">
      <c r="A73" s="9" t="s">
        <v>447</v>
      </c>
      <c r="B73" s="10">
        <v>43444</v>
      </c>
      <c r="C73" s="9">
        <v>0</v>
      </c>
      <c r="D73" s="9">
        <v>0</v>
      </c>
      <c r="E73" s="131">
        <v>5.98</v>
      </c>
      <c r="F73" s="131">
        <v>5.0230769230999996</v>
      </c>
      <c r="G73" s="135">
        <v>1557523.061</v>
      </c>
      <c r="H73" s="135">
        <v>1480423.0655</v>
      </c>
      <c r="I73" s="135">
        <v>-120474.97500000001</v>
      </c>
      <c r="J73" s="135">
        <v>1362128.0958</v>
      </c>
      <c r="K73" s="135">
        <v>-118294.9696</v>
      </c>
      <c r="L73" s="135">
        <v>1675818.0305999999</v>
      </c>
      <c r="M73" s="137">
        <v>225510.30799999999</v>
      </c>
      <c r="N73" s="137">
        <v>243420.83974</v>
      </c>
      <c r="O73" s="137">
        <v>-17891.90222</v>
      </c>
      <c r="P73" s="137">
        <v>225933.33160999999</v>
      </c>
      <c r="Q73" s="137">
        <v>-17487.508129999998</v>
      </c>
      <c r="R73" s="137">
        <v>242997.81612999999</v>
      </c>
      <c r="S73" s="139">
        <v>314955.26</v>
      </c>
      <c r="T73" s="139">
        <v>285177.51204</v>
      </c>
      <c r="U73" s="139">
        <v>-15651.152239999999</v>
      </c>
      <c r="V73" s="139">
        <v>270355.24729999999</v>
      </c>
      <c r="W73" s="139">
        <v>-14822.264740000001</v>
      </c>
      <c r="X73" s="139">
        <v>329777.52474000002</v>
      </c>
      <c r="Y73" s="143">
        <v>2097988.6289999997</v>
      </c>
      <c r="Z73" s="143">
        <v>2009021.4172799999</v>
      </c>
      <c r="AA73" s="19">
        <v>190.72623899999996</v>
      </c>
      <c r="AB73" s="19">
        <v>182.63831066181817</v>
      </c>
      <c r="AC73" s="143">
        <v>-154018.0295</v>
      </c>
      <c r="AD73" s="143">
        <v>1858416.6747000001</v>
      </c>
      <c r="AE73" s="143">
        <v>-150604.74249999999</v>
      </c>
      <c r="AF73" s="143">
        <v>2248593.3684999999</v>
      </c>
      <c r="AG73" s="145">
        <v>294675.201</v>
      </c>
      <c r="AH73" s="145">
        <v>314877.64069999999</v>
      </c>
      <c r="AI73" s="145">
        <v>309466.20689999999</v>
      </c>
      <c r="AJ73" s="20">
        <v>-5411.4338040000002</v>
      </c>
      <c r="AK73" s="20">
        <v>300086.6348</v>
      </c>
      <c r="AL73" s="20">
        <v>2392663.827</v>
      </c>
      <c r="AM73" s="20">
        <v>2323899.0578999999</v>
      </c>
      <c r="AN73" s="20">
        <v>-159260.55540000001</v>
      </c>
      <c r="AO73" s="20">
        <v>2167882.8816</v>
      </c>
      <c r="AP73" s="20">
        <v>-156016.17629999999</v>
      </c>
      <c r="AQ73" s="20">
        <v>2548680.0033</v>
      </c>
      <c r="AR73" s="20">
        <v>195394.96509999991</v>
      </c>
      <c r="AS73" s="20">
        <v>121430.12041428569</v>
      </c>
      <c r="AT73" s="20"/>
      <c r="AU73" s="20">
        <v>-423.02361000000383</v>
      </c>
      <c r="AV73" s="20">
        <v>-6459.292795714282</v>
      </c>
      <c r="AW73" s="20"/>
      <c r="AX73" s="20">
        <v>44600.012700000021</v>
      </c>
      <c r="AY73" s="20">
        <v>35867.695225714284</v>
      </c>
      <c r="AZ73" s="20"/>
      <c r="BA73" s="20">
        <v>2248410.7301893379</v>
      </c>
      <c r="BB73" s="20">
        <v>2107223.0371495681</v>
      </c>
      <c r="BC73" s="20"/>
      <c r="BD73" s="20">
        <v>-14791.005899999989</v>
      </c>
      <c r="BE73" s="20">
        <v>-23860.981250000008</v>
      </c>
      <c r="BF73" s="20"/>
      <c r="BG73" s="20">
        <v>224780.94540000008</v>
      </c>
      <c r="BH73" s="20">
        <v>126977.54191428563</v>
      </c>
      <c r="BI73" s="20"/>
      <c r="BJ73" s="20">
        <v>1480423.0655</v>
      </c>
      <c r="BK73" s="20">
        <v>243420.83974</v>
      </c>
      <c r="BL73" s="20">
        <v>285177.51204</v>
      </c>
      <c r="BM73" s="20">
        <v>182.63831066181817</v>
      </c>
      <c r="BN73" s="20">
        <v>314877.64069999999</v>
      </c>
      <c r="BO73" s="20">
        <v>2323899.0578999999</v>
      </c>
      <c r="BP73" s="9" t="s">
        <v>442</v>
      </c>
      <c r="BQ73" s="9" t="s">
        <v>442</v>
      </c>
      <c r="BR73" s="9" t="s">
        <v>442</v>
      </c>
      <c r="BS73" s="9" t="s">
        <v>442</v>
      </c>
      <c r="BT73" s="9" t="s">
        <v>442</v>
      </c>
      <c r="BU73" s="9" t="s">
        <v>442</v>
      </c>
      <c r="BV73" s="9" t="s">
        <v>442</v>
      </c>
      <c r="BW73" s="9" t="s">
        <v>442</v>
      </c>
      <c r="BX73" s="9" t="s">
        <v>442</v>
      </c>
      <c r="BY73" s="9" t="s">
        <v>442</v>
      </c>
      <c r="BZ73" s="9" t="s">
        <v>442</v>
      </c>
      <c r="CA73" s="9" t="s">
        <v>442</v>
      </c>
      <c r="CB73" s="20">
        <v>2645501.3155999999</v>
      </c>
      <c r="CC73" s="20">
        <v>411492.21189999999</v>
      </c>
      <c r="CD73" s="20">
        <v>437218.68098</v>
      </c>
      <c r="CE73" s="20">
        <v>3494212.2085000002</v>
      </c>
      <c r="CF73" s="20">
        <v>419527.19653999998</v>
      </c>
      <c r="CG73" s="20">
        <v>3921298.3091000002</v>
      </c>
      <c r="CH73" s="20">
        <v>0</v>
      </c>
      <c r="CI73" s="20">
        <v>1557523.061</v>
      </c>
      <c r="CJ73" s="20">
        <v>225510.30799999999</v>
      </c>
      <c r="CK73" s="20">
        <v>314955.26</v>
      </c>
      <c r="CL73" s="20">
        <v>190.72623899999996</v>
      </c>
      <c r="CM73" s="20">
        <v>294675.201</v>
      </c>
      <c r="CN73" s="20">
        <v>2392663.827</v>
      </c>
      <c r="CO73" s="20" t="e">
        <v>#N/A</v>
      </c>
      <c r="CP73" s="20" t="e">
        <v>#N/A</v>
      </c>
      <c r="CQ73" s="20" t="e">
        <v>#N/A</v>
      </c>
      <c r="CR73" s="20" t="e">
        <v>#N/A</v>
      </c>
      <c r="CS73" s="20" t="e">
        <v>#N/A</v>
      </c>
      <c r="CT73" s="20" t="e">
        <v>#N/A</v>
      </c>
      <c r="CU73" s="20">
        <v>1362128.0958</v>
      </c>
      <c r="CV73" s="20">
        <v>225933.33160999999</v>
      </c>
      <c r="CW73" s="20">
        <v>270355.24729999999</v>
      </c>
      <c r="CX73" s="20">
        <v>1858416.6747000001</v>
      </c>
      <c r="CY73" s="20">
        <v>309466.20689999999</v>
      </c>
      <c r="CZ73" s="20">
        <v>2167882.8816</v>
      </c>
      <c r="DA73" s="20" t="e">
        <v>#N/A</v>
      </c>
      <c r="DB73" s="20" t="e">
        <v>#N/A</v>
      </c>
      <c r="DC73" s="20" t="e">
        <v>#N/A</v>
      </c>
      <c r="DD73" s="20" t="e">
        <v>#N/A</v>
      </c>
      <c r="DE73" s="20" t="e">
        <v>#N/A</v>
      </c>
      <c r="DF73" s="20" t="e">
        <v>#N/A</v>
      </c>
    </row>
    <row r="74" spans="1:110" x14ac:dyDescent="0.25">
      <c r="A74" s="9" t="s">
        <v>447</v>
      </c>
      <c r="B74" s="10">
        <v>43445</v>
      </c>
      <c r="C74" s="9">
        <v>1</v>
      </c>
      <c r="D74" s="9">
        <v>0</v>
      </c>
      <c r="E74" s="131">
        <v>5.4353846154000003</v>
      </c>
      <c r="F74" s="131">
        <v>4.9807692308</v>
      </c>
      <c r="G74" s="135">
        <v>1502921.7579999999</v>
      </c>
      <c r="H74" s="135">
        <v>1485362.6693</v>
      </c>
      <c r="I74" s="135">
        <v>-120468.073</v>
      </c>
      <c r="J74" s="135">
        <v>1436672.0171000001</v>
      </c>
      <c r="K74" s="135">
        <v>-48690.65221</v>
      </c>
      <c r="L74" s="135">
        <v>1551612.4102</v>
      </c>
      <c r="M74" s="137">
        <v>214656.364</v>
      </c>
      <c r="N74" s="137">
        <v>244173.85423999999</v>
      </c>
      <c r="O74" s="137">
        <v>-17892.570350000002</v>
      </c>
      <c r="P74" s="137">
        <v>236714.71614999999</v>
      </c>
      <c r="Q74" s="137">
        <v>-7459.1380820000004</v>
      </c>
      <c r="R74" s="137">
        <v>222115.50208000001</v>
      </c>
      <c r="S74" s="139">
        <v>310711.853</v>
      </c>
      <c r="T74" s="139">
        <v>285884.79963000002</v>
      </c>
      <c r="U74" s="139">
        <v>-15653.829009999999</v>
      </c>
      <c r="V74" s="139">
        <v>279626.10514</v>
      </c>
      <c r="W74" s="139">
        <v>-6258.6944890000004</v>
      </c>
      <c r="X74" s="139">
        <v>316970.54749000003</v>
      </c>
      <c r="Y74" s="143">
        <v>2028289.9750000001</v>
      </c>
      <c r="Z74" s="143">
        <v>2015421.32317</v>
      </c>
      <c r="AA74" s="19">
        <v>184.38999772727274</v>
      </c>
      <c r="AB74" s="19">
        <v>183.22012028818182</v>
      </c>
      <c r="AC74" s="143">
        <v>-154014.47229999999</v>
      </c>
      <c r="AD74" s="143">
        <v>1953012.8384</v>
      </c>
      <c r="AE74" s="143">
        <v>-62408.484779999999</v>
      </c>
      <c r="AF74" s="143">
        <v>2090698.4568</v>
      </c>
      <c r="AG74" s="145">
        <v>283726.37800000003</v>
      </c>
      <c r="AH74" s="145">
        <v>315064.29729999998</v>
      </c>
      <c r="AI74" s="145">
        <v>312421.92488000001</v>
      </c>
      <c r="AJ74" s="20">
        <v>-2642.3724149999998</v>
      </c>
      <c r="AK74" s="20">
        <v>286368.75040999998</v>
      </c>
      <c r="AL74" s="20">
        <v>2312016.35</v>
      </c>
      <c r="AM74" s="20">
        <v>2330485.6205000002</v>
      </c>
      <c r="AN74" s="20">
        <v>-159256.8714</v>
      </c>
      <c r="AO74" s="20">
        <v>2265434.7633000002</v>
      </c>
      <c r="AP74" s="20">
        <v>-65050.857190000002</v>
      </c>
      <c r="AQ74" s="20">
        <v>2377067.2072000001</v>
      </c>
      <c r="AR74" s="20">
        <v>66249.740900000092</v>
      </c>
      <c r="AS74" s="20">
        <v>91463.297300000006</v>
      </c>
      <c r="AT74" s="20"/>
      <c r="AU74" s="20">
        <v>-22058.35215999998</v>
      </c>
      <c r="AV74" s="20">
        <v>-11175.458062857137</v>
      </c>
      <c r="AW74" s="20"/>
      <c r="AX74" s="20">
        <v>31085.747860000003</v>
      </c>
      <c r="AY74" s="20">
        <v>32778.698154285717</v>
      </c>
      <c r="AZ74" s="20"/>
      <c r="BA74" s="20">
        <v>2090515.2366797118</v>
      </c>
      <c r="BB74" s="20">
        <v>2079433.6815551515</v>
      </c>
      <c r="BC74" s="20"/>
      <c r="BD74" s="20">
        <v>-28695.546889999998</v>
      </c>
      <c r="BE74" s="20">
        <v>-26745.764112857149</v>
      </c>
      <c r="BF74" s="20"/>
      <c r="BG74" s="20">
        <v>46581.586699999869</v>
      </c>
      <c r="BH74" s="20">
        <v>86320.772471428456</v>
      </c>
      <c r="BI74" s="20"/>
      <c r="BJ74" s="20">
        <v>1485362.6693</v>
      </c>
      <c r="BK74" s="20">
        <v>244173.85423999999</v>
      </c>
      <c r="BL74" s="20">
        <v>285884.79963000002</v>
      </c>
      <c r="BM74" s="20">
        <v>183.22012028818182</v>
      </c>
      <c r="BN74" s="20">
        <v>315064.29729999998</v>
      </c>
      <c r="BO74" s="20">
        <v>2330485.6205000002</v>
      </c>
      <c r="BP74" s="9" t="s">
        <v>442</v>
      </c>
      <c r="BQ74" s="9" t="s">
        <v>442</v>
      </c>
      <c r="BR74" s="9" t="s">
        <v>442</v>
      </c>
      <c r="BS74" s="9" t="s">
        <v>442</v>
      </c>
      <c r="BT74" s="9" t="s">
        <v>442</v>
      </c>
      <c r="BU74" s="9" t="s">
        <v>442</v>
      </c>
      <c r="BV74" s="9" t="s">
        <v>442</v>
      </c>
      <c r="BW74" s="9" t="s">
        <v>442</v>
      </c>
      <c r="BX74" s="9" t="s">
        <v>442</v>
      </c>
      <c r="BY74" s="9" t="s">
        <v>442</v>
      </c>
      <c r="BZ74" s="9" t="s">
        <v>442</v>
      </c>
      <c r="CA74" s="9" t="s">
        <v>442</v>
      </c>
      <c r="CB74" s="20">
        <v>2645501.3155999999</v>
      </c>
      <c r="CC74" s="20">
        <v>411492.21189999999</v>
      </c>
      <c r="CD74" s="20">
        <v>437218.68098</v>
      </c>
      <c r="CE74" s="20">
        <v>3494212.2085000002</v>
      </c>
      <c r="CF74" s="20">
        <v>419527.19653999998</v>
      </c>
      <c r="CG74" s="20">
        <v>3921298.3091000002</v>
      </c>
      <c r="CH74" s="20">
        <v>0</v>
      </c>
      <c r="CI74" s="20">
        <v>1502921.7579999999</v>
      </c>
      <c r="CJ74" s="20">
        <v>214656.364</v>
      </c>
      <c r="CK74" s="20">
        <v>310711.853</v>
      </c>
      <c r="CL74" s="20">
        <v>184.38999772727274</v>
      </c>
      <c r="CM74" s="20">
        <v>283726.37800000003</v>
      </c>
      <c r="CN74" s="20">
        <v>2312016.35</v>
      </c>
      <c r="CO74" s="20" t="e">
        <v>#N/A</v>
      </c>
      <c r="CP74" s="20" t="e">
        <v>#N/A</v>
      </c>
      <c r="CQ74" s="20" t="e">
        <v>#N/A</v>
      </c>
      <c r="CR74" s="20" t="e">
        <v>#N/A</v>
      </c>
      <c r="CS74" s="20" t="e">
        <v>#N/A</v>
      </c>
      <c r="CT74" s="20" t="e">
        <v>#N/A</v>
      </c>
      <c r="CU74" s="20">
        <v>1436672.0171000001</v>
      </c>
      <c r="CV74" s="20">
        <v>236714.71614999999</v>
      </c>
      <c r="CW74" s="20">
        <v>279626.10514</v>
      </c>
      <c r="CX74" s="20">
        <v>1953012.8384</v>
      </c>
      <c r="CY74" s="20">
        <v>312421.92488000001</v>
      </c>
      <c r="CZ74" s="20">
        <v>2265434.7633000002</v>
      </c>
      <c r="DA74" s="20" t="e">
        <v>#N/A</v>
      </c>
      <c r="DB74" s="20" t="e">
        <v>#N/A</v>
      </c>
      <c r="DC74" s="20" t="e">
        <v>#N/A</v>
      </c>
      <c r="DD74" s="20" t="e">
        <v>#N/A</v>
      </c>
      <c r="DE74" s="20" t="e">
        <v>#N/A</v>
      </c>
      <c r="DF74" s="20" t="e">
        <v>#N/A</v>
      </c>
    </row>
    <row r="75" spans="1:110" x14ac:dyDescent="0.25">
      <c r="A75" s="9" t="s">
        <v>447</v>
      </c>
      <c r="B75" s="10">
        <v>43446</v>
      </c>
      <c r="C75" s="9">
        <v>2</v>
      </c>
      <c r="D75" s="9">
        <v>0</v>
      </c>
      <c r="E75" s="131">
        <v>4.3484615384999996</v>
      </c>
      <c r="F75" s="131">
        <v>4.9576923077000004</v>
      </c>
      <c r="G75" s="135">
        <v>1556280.507</v>
      </c>
      <c r="H75" s="135">
        <v>1488149.3783</v>
      </c>
      <c r="I75" s="135">
        <v>-120461.171</v>
      </c>
      <c r="J75" s="135">
        <v>1573573.5312999999</v>
      </c>
      <c r="K75" s="135">
        <v>85424.153026999993</v>
      </c>
      <c r="L75" s="135">
        <v>1470856.3540000001</v>
      </c>
      <c r="M75" s="137">
        <v>218413.03899999999</v>
      </c>
      <c r="N75" s="137">
        <v>244609.75453000001</v>
      </c>
      <c r="O75" s="137">
        <v>-17893.23848</v>
      </c>
      <c r="P75" s="137">
        <v>256930.92529000001</v>
      </c>
      <c r="Q75" s="137">
        <v>12321.170754999999</v>
      </c>
      <c r="R75" s="137">
        <v>206091.86824000001</v>
      </c>
      <c r="S75" s="139">
        <v>318473.22399999999</v>
      </c>
      <c r="T75" s="139">
        <v>286298.96103000001</v>
      </c>
      <c r="U75" s="139">
        <v>-15656.505789999999</v>
      </c>
      <c r="V75" s="139">
        <v>296970.02334999997</v>
      </c>
      <c r="W75" s="139">
        <v>10671.062320000001</v>
      </c>
      <c r="X75" s="139">
        <v>307802.16168000002</v>
      </c>
      <c r="Y75" s="143">
        <v>2093166.77</v>
      </c>
      <c r="Z75" s="143">
        <v>2019058.0938599999</v>
      </c>
      <c r="AA75" s="19">
        <v>190.28788818181818</v>
      </c>
      <c r="AB75" s="19">
        <v>183.55073580545454</v>
      </c>
      <c r="AC75" s="143">
        <v>-154010.91519999999</v>
      </c>
      <c r="AD75" s="143">
        <v>2127474.4799000002</v>
      </c>
      <c r="AE75" s="143">
        <v>108416.3861</v>
      </c>
      <c r="AF75" s="143">
        <v>1984750.3859000001</v>
      </c>
      <c r="AG75" s="145">
        <v>278580.34100000001</v>
      </c>
      <c r="AH75" s="145">
        <v>315159.39198000001</v>
      </c>
      <c r="AI75" s="145">
        <v>318443.91032999998</v>
      </c>
      <c r="AJ75" s="20">
        <v>3284.5183498000001</v>
      </c>
      <c r="AK75" s="20">
        <v>275295.82264999999</v>
      </c>
      <c r="AL75" s="20">
        <v>2371747.1129999999</v>
      </c>
      <c r="AM75" s="20">
        <v>2334217.4857999999</v>
      </c>
      <c r="AN75" s="20">
        <v>-159253.1874</v>
      </c>
      <c r="AO75" s="20">
        <v>2445918.3903000001</v>
      </c>
      <c r="AP75" s="20">
        <v>111700.90445</v>
      </c>
      <c r="AQ75" s="20">
        <v>2260046.2085000002</v>
      </c>
      <c r="AR75" s="20">
        <v>-17293.024299999932</v>
      </c>
      <c r="AS75" s="20">
        <v>62076.120185714317</v>
      </c>
      <c r="AT75" s="20"/>
      <c r="AU75" s="20">
        <v>-38517.886289999995</v>
      </c>
      <c r="AV75" s="20">
        <v>-16759.181414285707</v>
      </c>
      <c r="AW75" s="20"/>
      <c r="AX75" s="20">
        <v>21503.200650000013</v>
      </c>
      <c r="AY75" s="20">
        <v>29425.426818571435</v>
      </c>
      <c r="AZ75" s="20"/>
      <c r="BA75" s="20">
        <v>1984566.8351641947</v>
      </c>
      <c r="BB75" s="20">
        <v>2050201.6175390601</v>
      </c>
      <c r="BC75" s="20"/>
      <c r="BD75" s="20">
        <v>-39863.569330000028</v>
      </c>
      <c r="BE75" s="20">
        <v>-29324.564724285727</v>
      </c>
      <c r="BF75" s="20"/>
      <c r="BG75" s="20">
        <v>-74171.277299999725</v>
      </c>
      <c r="BH75" s="20">
        <v>45417.800328571349</v>
      </c>
      <c r="BI75" s="20"/>
      <c r="BJ75" s="20">
        <v>1488149.3783</v>
      </c>
      <c r="BK75" s="20">
        <v>244609.75453000001</v>
      </c>
      <c r="BL75" s="20">
        <v>286298.96103000001</v>
      </c>
      <c r="BM75" s="20">
        <v>183.55073580545454</v>
      </c>
      <c r="BN75" s="20">
        <v>315159.39198000001</v>
      </c>
      <c r="BO75" s="20">
        <v>2334217.4857999999</v>
      </c>
      <c r="BP75" s="9" t="s">
        <v>442</v>
      </c>
      <c r="BQ75" s="9" t="s">
        <v>442</v>
      </c>
      <c r="BR75" s="9" t="s">
        <v>442</v>
      </c>
      <c r="BS75" s="9" t="s">
        <v>442</v>
      </c>
      <c r="BT75" s="9" t="s">
        <v>442</v>
      </c>
      <c r="BU75" s="9" t="s">
        <v>442</v>
      </c>
      <c r="BV75" s="9" t="s">
        <v>442</v>
      </c>
      <c r="BW75" s="9" t="s">
        <v>442</v>
      </c>
      <c r="BX75" s="9" t="s">
        <v>442</v>
      </c>
      <c r="BY75" s="9" t="s">
        <v>442</v>
      </c>
      <c r="BZ75" s="9" t="s">
        <v>442</v>
      </c>
      <c r="CA75" s="9" t="s">
        <v>442</v>
      </c>
      <c r="CB75" s="20">
        <v>2645501.3155999999</v>
      </c>
      <c r="CC75" s="20">
        <v>411492.21189999999</v>
      </c>
      <c r="CD75" s="20">
        <v>437218.68098</v>
      </c>
      <c r="CE75" s="20">
        <v>3494212.2085000002</v>
      </c>
      <c r="CF75" s="20">
        <v>419527.19653999998</v>
      </c>
      <c r="CG75" s="20">
        <v>3921298.3091000002</v>
      </c>
      <c r="CH75" s="20">
        <v>0</v>
      </c>
      <c r="CI75" s="20">
        <v>1556280.507</v>
      </c>
      <c r="CJ75" s="20">
        <v>218413.03899999999</v>
      </c>
      <c r="CK75" s="20">
        <v>318473.22399999999</v>
      </c>
      <c r="CL75" s="20">
        <v>190.28788818181818</v>
      </c>
      <c r="CM75" s="20">
        <v>278580.34100000001</v>
      </c>
      <c r="CN75" s="20">
        <v>2371747.1129999999</v>
      </c>
      <c r="CO75" s="20" t="e">
        <v>#N/A</v>
      </c>
      <c r="CP75" s="20" t="e">
        <v>#N/A</v>
      </c>
      <c r="CQ75" s="20" t="e">
        <v>#N/A</v>
      </c>
      <c r="CR75" s="20" t="e">
        <v>#N/A</v>
      </c>
      <c r="CS75" s="20" t="e">
        <v>#N/A</v>
      </c>
      <c r="CT75" s="20" t="e">
        <v>#N/A</v>
      </c>
      <c r="CU75" s="20">
        <v>1573573.5312999999</v>
      </c>
      <c r="CV75" s="20">
        <v>256930.92529000001</v>
      </c>
      <c r="CW75" s="20">
        <v>296970.02334999997</v>
      </c>
      <c r="CX75" s="20">
        <v>2127474.4799000002</v>
      </c>
      <c r="CY75" s="20">
        <v>318443.91032999998</v>
      </c>
      <c r="CZ75" s="20">
        <v>2445918.3903000001</v>
      </c>
      <c r="DA75" s="20" t="e">
        <v>#N/A</v>
      </c>
      <c r="DB75" s="20" t="e">
        <v>#N/A</v>
      </c>
      <c r="DC75" s="20" t="e">
        <v>#N/A</v>
      </c>
      <c r="DD75" s="20" t="e">
        <v>#N/A</v>
      </c>
      <c r="DE75" s="20" t="e">
        <v>#N/A</v>
      </c>
      <c r="DF75" s="20" t="e">
        <v>#N/A</v>
      </c>
    </row>
    <row r="76" spans="1:110" x14ac:dyDescent="0.25">
      <c r="A76" s="9" t="s">
        <v>447</v>
      </c>
      <c r="B76" s="10">
        <v>43447</v>
      </c>
      <c r="C76" s="9">
        <v>3</v>
      </c>
      <c r="D76" s="9">
        <v>0</v>
      </c>
      <c r="E76" s="131">
        <v>3.1676923076999999</v>
      </c>
      <c r="F76" s="131">
        <v>4.92</v>
      </c>
      <c r="G76" s="135">
        <v>1838170.9410000001</v>
      </c>
      <c r="H76" s="135">
        <v>1492475.1255000001</v>
      </c>
      <c r="I76" s="135">
        <v>-120454.269</v>
      </c>
      <c r="J76" s="135">
        <v>1716629.9987999999</v>
      </c>
      <c r="K76" s="135">
        <v>224154.87331</v>
      </c>
      <c r="L76" s="135">
        <v>1614016.0677</v>
      </c>
      <c r="M76" s="137">
        <v>257302.91899999999</v>
      </c>
      <c r="N76" s="137">
        <v>245281.58288</v>
      </c>
      <c r="O76" s="137">
        <v>-17893.906609999998</v>
      </c>
      <c r="P76" s="137">
        <v>278240.19141999999</v>
      </c>
      <c r="Q76" s="137">
        <v>32958.608548999997</v>
      </c>
      <c r="R76" s="137">
        <v>224344.31044999999</v>
      </c>
      <c r="S76" s="139">
        <v>349706.11300000001</v>
      </c>
      <c r="T76" s="139">
        <v>286929.97298000002</v>
      </c>
      <c r="U76" s="139">
        <v>-15659.182559999999</v>
      </c>
      <c r="V76" s="139">
        <v>315664.25140000001</v>
      </c>
      <c r="W76" s="139">
        <v>28734.278418999998</v>
      </c>
      <c r="X76" s="139">
        <v>320971.83458000002</v>
      </c>
      <c r="Y76" s="143">
        <v>2445179.9730000002</v>
      </c>
      <c r="Z76" s="143">
        <v>2024686.6813600003</v>
      </c>
      <c r="AA76" s="19">
        <v>222.28908845454546</v>
      </c>
      <c r="AB76" s="19">
        <v>184.06242557818183</v>
      </c>
      <c r="AC76" s="143">
        <v>-154007.35810000001</v>
      </c>
      <c r="AD76" s="143">
        <v>2310534.4416</v>
      </c>
      <c r="AE76" s="143">
        <v>285847.76027999999</v>
      </c>
      <c r="AF76" s="143">
        <v>2159332.2086999998</v>
      </c>
      <c r="AG76" s="145">
        <v>266718.08799999999</v>
      </c>
      <c r="AH76" s="145">
        <v>315339.64481999999</v>
      </c>
      <c r="AI76" s="145">
        <v>324650.69175</v>
      </c>
      <c r="AJ76" s="20">
        <v>9311.0469216000001</v>
      </c>
      <c r="AK76" s="20">
        <v>257407.04108</v>
      </c>
      <c r="AL76" s="20">
        <v>2711898.057</v>
      </c>
      <c r="AM76" s="20">
        <v>2340026.3262</v>
      </c>
      <c r="AN76" s="20">
        <v>-159249.50339999999</v>
      </c>
      <c r="AO76" s="20">
        <v>2635185.1334000002</v>
      </c>
      <c r="AP76" s="20">
        <v>295158.80719999998</v>
      </c>
      <c r="AQ76" s="20">
        <v>2416739.2497999999</v>
      </c>
      <c r="AR76" s="20">
        <v>121540.94219999993</v>
      </c>
      <c r="AS76" s="20">
        <v>77521.122742857158</v>
      </c>
      <c r="AT76" s="20"/>
      <c r="AU76" s="20">
        <v>-20937.272430000012</v>
      </c>
      <c r="AV76" s="20">
        <v>-16564.189265714282</v>
      </c>
      <c r="AW76" s="20"/>
      <c r="AX76" s="20">
        <v>34041.861600000004</v>
      </c>
      <c r="AY76" s="20">
        <v>30218.262451428578</v>
      </c>
      <c r="AZ76" s="20"/>
      <c r="BA76" s="20">
        <v>2159148.1462744218</v>
      </c>
      <c r="BB76" s="20">
        <v>2075177.1738426504</v>
      </c>
      <c r="BC76" s="20"/>
      <c r="BD76" s="20">
        <v>-57932.603739999991</v>
      </c>
      <c r="BE76" s="20">
        <v>-33831.983125714287</v>
      </c>
      <c r="BF76" s="20"/>
      <c r="BG76" s="20">
        <v>76712.923599999864</v>
      </c>
      <c r="BH76" s="20">
        <v>57343.211542857076</v>
      </c>
      <c r="BI76" s="20"/>
      <c r="BJ76" s="20">
        <v>1492475.1255000001</v>
      </c>
      <c r="BK76" s="20">
        <v>245281.58288</v>
      </c>
      <c r="BL76" s="20">
        <v>286929.97298000002</v>
      </c>
      <c r="BM76" s="20">
        <v>184.06242557818183</v>
      </c>
      <c r="BN76" s="20">
        <v>315339.64481999999</v>
      </c>
      <c r="BO76" s="20">
        <v>2340026.3262</v>
      </c>
      <c r="BP76" s="9" t="s">
        <v>442</v>
      </c>
      <c r="BQ76" s="9" t="s">
        <v>442</v>
      </c>
      <c r="BR76" s="9" t="s">
        <v>442</v>
      </c>
      <c r="BS76" s="9" t="s">
        <v>442</v>
      </c>
      <c r="BT76" s="9" t="s">
        <v>442</v>
      </c>
      <c r="BU76" s="9" t="s">
        <v>442</v>
      </c>
      <c r="BV76" s="9" t="s">
        <v>442</v>
      </c>
      <c r="BW76" s="9" t="s">
        <v>442</v>
      </c>
      <c r="BX76" s="9" t="s">
        <v>442</v>
      </c>
      <c r="BY76" s="9" t="s">
        <v>442</v>
      </c>
      <c r="BZ76" s="9" t="s">
        <v>442</v>
      </c>
      <c r="CA76" s="9" t="s">
        <v>442</v>
      </c>
      <c r="CB76" s="20">
        <v>2645501.3155999999</v>
      </c>
      <c r="CC76" s="20">
        <v>411492.21189999999</v>
      </c>
      <c r="CD76" s="20">
        <v>437218.68098</v>
      </c>
      <c r="CE76" s="20">
        <v>3494212.2085000002</v>
      </c>
      <c r="CF76" s="20">
        <v>419527.19653999998</v>
      </c>
      <c r="CG76" s="20">
        <v>3921298.3091000002</v>
      </c>
      <c r="CH76" s="20">
        <v>0</v>
      </c>
      <c r="CI76" s="20">
        <v>1838170.9410000001</v>
      </c>
      <c r="CJ76" s="20">
        <v>257302.91899999999</v>
      </c>
      <c r="CK76" s="20">
        <v>349706.11300000001</v>
      </c>
      <c r="CL76" s="20">
        <v>222.28908845454546</v>
      </c>
      <c r="CM76" s="20">
        <v>266718.08799999999</v>
      </c>
      <c r="CN76" s="20">
        <v>2711898.057</v>
      </c>
      <c r="CO76" s="20" t="e">
        <v>#N/A</v>
      </c>
      <c r="CP76" s="20" t="e">
        <v>#N/A</v>
      </c>
      <c r="CQ76" s="20" t="e">
        <v>#N/A</v>
      </c>
      <c r="CR76" s="20" t="e">
        <v>#N/A</v>
      </c>
      <c r="CS76" s="20" t="e">
        <v>#N/A</v>
      </c>
      <c r="CT76" s="20" t="e">
        <v>#N/A</v>
      </c>
      <c r="CU76" s="20">
        <v>1716629.9987999999</v>
      </c>
      <c r="CV76" s="20">
        <v>278240.19141999999</v>
      </c>
      <c r="CW76" s="20">
        <v>315664.25140000001</v>
      </c>
      <c r="CX76" s="20">
        <v>2310534.4416</v>
      </c>
      <c r="CY76" s="20">
        <v>324650.69175</v>
      </c>
      <c r="CZ76" s="20">
        <v>2635185.1334000002</v>
      </c>
      <c r="DA76" s="20" t="e">
        <v>#N/A</v>
      </c>
      <c r="DB76" s="20" t="e">
        <v>#N/A</v>
      </c>
      <c r="DC76" s="20" t="e">
        <v>#N/A</v>
      </c>
      <c r="DD76" s="20" t="e">
        <v>#N/A</v>
      </c>
      <c r="DE76" s="20" t="e">
        <v>#N/A</v>
      </c>
      <c r="DF76" s="20" t="e">
        <v>#N/A</v>
      </c>
    </row>
    <row r="77" spans="1:110" x14ac:dyDescent="0.25">
      <c r="A77" s="9" t="s">
        <v>447</v>
      </c>
      <c r="B77" s="10">
        <v>43448</v>
      </c>
      <c r="C77" s="9">
        <v>4</v>
      </c>
      <c r="D77" s="9">
        <v>0</v>
      </c>
      <c r="E77" s="131">
        <v>2.2084615384999999</v>
      </c>
      <c r="F77" s="131">
        <v>4.8561538461999998</v>
      </c>
      <c r="G77" s="135">
        <v>1970897.13</v>
      </c>
      <c r="H77" s="135">
        <v>1535521.7498000001</v>
      </c>
      <c r="I77" s="135">
        <v>-123283.4258</v>
      </c>
      <c r="J77" s="135">
        <v>1874047.8662</v>
      </c>
      <c r="K77" s="135">
        <v>338526.11638999998</v>
      </c>
      <c r="L77" s="135">
        <v>1632371.0135999999</v>
      </c>
      <c r="M77" s="137">
        <v>256866.902</v>
      </c>
      <c r="N77" s="137">
        <v>235977.90382000001</v>
      </c>
      <c r="O77" s="137">
        <v>-17126.951079999999</v>
      </c>
      <c r="P77" s="137">
        <v>282972.59774</v>
      </c>
      <c r="Q77" s="137">
        <v>46994.693922999999</v>
      </c>
      <c r="R77" s="137">
        <v>209872.20808000001</v>
      </c>
      <c r="S77" s="139">
        <v>334492.15000000002</v>
      </c>
      <c r="T77" s="139">
        <v>265557.21262000001</v>
      </c>
      <c r="U77" s="139">
        <v>-14469.132970000001</v>
      </c>
      <c r="V77" s="139">
        <v>305338.69633000001</v>
      </c>
      <c r="W77" s="139">
        <v>39781.483704999999</v>
      </c>
      <c r="X77" s="139">
        <v>294710.66629999998</v>
      </c>
      <c r="Y77" s="143">
        <v>2562256.1819999996</v>
      </c>
      <c r="Z77" s="143">
        <v>2037056.8662399999</v>
      </c>
      <c r="AA77" s="19">
        <v>232.93238018181813</v>
      </c>
      <c r="AB77" s="19">
        <v>185.18698784</v>
      </c>
      <c r="AC77" s="143">
        <v>-154879.5098</v>
      </c>
      <c r="AD77" s="143">
        <v>2462359.1603000001</v>
      </c>
      <c r="AE77" s="143">
        <v>425302.29401999997</v>
      </c>
      <c r="AF77" s="143">
        <v>2136953.889</v>
      </c>
      <c r="AG77" s="145">
        <v>285770.359</v>
      </c>
      <c r="AH77" s="145">
        <v>307740.53505000001</v>
      </c>
      <c r="AI77" s="145">
        <v>321370.68095000001</v>
      </c>
      <c r="AJ77" s="20">
        <v>13630.145897</v>
      </c>
      <c r="AK77" s="20">
        <v>272140.21309999999</v>
      </c>
      <c r="AL77" s="20">
        <v>2848026.5419999999</v>
      </c>
      <c r="AM77" s="20">
        <v>2344797.4013</v>
      </c>
      <c r="AN77" s="20">
        <v>-159939.07339999999</v>
      </c>
      <c r="AO77" s="20">
        <v>2783729.8412000001</v>
      </c>
      <c r="AP77" s="20">
        <v>438932.43991999998</v>
      </c>
      <c r="AQ77" s="20">
        <v>2409094.1020999998</v>
      </c>
      <c r="AR77" s="20">
        <v>96849.263799999841</v>
      </c>
      <c r="AS77" s="20">
        <v>97533.038771428561</v>
      </c>
      <c r="AT77" s="20"/>
      <c r="AU77" s="20">
        <v>-26105.695739999996</v>
      </c>
      <c r="AV77" s="20">
        <v>-15529.013187142849</v>
      </c>
      <c r="AW77" s="20"/>
      <c r="AX77" s="20">
        <v>29153.453679999977</v>
      </c>
      <c r="AY77" s="20">
        <v>31610.562514285713</v>
      </c>
      <c r="AZ77" s="20"/>
      <c r="BA77" s="20">
        <v>2136768.7020121599</v>
      </c>
      <c r="BB77" s="20">
        <v>2105499.3562173494</v>
      </c>
      <c r="BC77" s="20"/>
      <c r="BD77" s="20">
        <v>-35600.321950000012</v>
      </c>
      <c r="BE77" s="20">
        <v>-33874.171592857143</v>
      </c>
      <c r="BF77" s="20"/>
      <c r="BG77" s="20">
        <v>64296.700799999759</v>
      </c>
      <c r="BH77" s="20">
        <v>79740.415242857096</v>
      </c>
      <c r="BI77" s="20"/>
      <c r="BJ77" s="20">
        <v>1535521.7498000001</v>
      </c>
      <c r="BK77" s="20">
        <v>235977.90382000001</v>
      </c>
      <c r="BL77" s="20">
        <v>265557.21262000001</v>
      </c>
      <c r="BM77" s="20">
        <v>185.18698784</v>
      </c>
      <c r="BN77" s="20">
        <v>307740.53505000001</v>
      </c>
      <c r="BO77" s="20">
        <v>2344797.4013</v>
      </c>
      <c r="BP77" s="9" t="s">
        <v>442</v>
      </c>
      <c r="BQ77" s="9" t="s">
        <v>442</v>
      </c>
      <c r="BR77" s="9" t="s">
        <v>442</v>
      </c>
      <c r="BS77" s="9" t="s">
        <v>442</v>
      </c>
      <c r="BT77" s="9" t="s">
        <v>442</v>
      </c>
      <c r="BU77" s="9" t="s">
        <v>442</v>
      </c>
      <c r="BV77" s="9" t="s">
        <v>442</v>
      </c>
      <c r="BW77" s="9" t="s">
        <v>442</v>
      </c>
      <c r="BX77" s="9" t="s">
        <v>442</v>
      </c>
      <c r="BY77" s="9" t="s">
        <v>442</v>
      </c>
      <c r="BZ77" s="9" t="s">
        <v>442</v>
      </c>
      <c r="CA77" s="9" t="s">
        <v>442</v>
      </c>
      <c r="CB77" s="20">
        <v>2645501.3155999999</v>
      </c>
      <c r="CC77" s="20">
        <v>411492.21189999999</v>
      </c>
      <c r="CD77" s="20">
        <v>437218.68098</v>
      </c>
      <c r="CE77" s="20">
        <v>3494212.2085000002</v>
      </c>
      <c r="CF77" s="20">
        <v>419527.19653999998</v>
      </c>
      <c r="CG77" s="20">
        <v>3921298.3091000002</v>
      </c>
      <c r="CH77" s="20">
        <v>1</v>
      </c>
      <c r="CI77" s="20" t="e">
        <v>#N/A</v>
      </c>
      <c r="CJ77" s="20" t="e">
        <v>#N/A</v>
      </c>
      <c r="CK77" s="20" t="e">
        <v>#N/A</v>
      </c>
      <c r="CL77" s="20" t="e">
        <v>#N/A</v>
      </c>
      <c r="CM77" s="20" t="e">
        <v>#N/A</v>
      </c>
      <c r="CN77" s="20" t="e">
        <v>#N/A</v>
      </c>
      <c r="CO77" s="20">
        <v>1970897.13</v>
      </c>
      <c r="CP77" s="20">
        <v>256866.902</v>
      </c>
      <c r="CQ77" s="20">
        <v>334492.15000000002</v>
      </c>
      <c r="CR77" s="20">
        <v>232.93238018181813</v>
      </c>
      <c r="CS77" s="20">
        <v>285770.359</v>
      </c>
      <c r="CT77" s="20">
        <v>2848026.5419999999</v>
      </c>
      <c r="CU77" s="20" t="e">
        <v>#N/A</v>
      </c>
      <c r="CV77" s="20" t="e">
        <v>#N/A</v>
      </c>
      <c r="CW77" s="20" t="e">
        <v>#N/A</v>
      </c>
      <c r="CX77" s="20" t="e">
        <v>#N/A</v>
      </c>
      <c r="CY77" s="20" t="e">
        <v>#N/A</v>
      </c>
      <c r="CZ77" s="20" t="e">
        <v>#N/A</v>
      </c>
      <c r="DA77" s="20">
        <v>1874047.8662</v>
      </c>
      <c r="DB77" s="20">
        <v>282972.59774</v>
      </c>
      <c r="DC77" s="20">
        <v>305338.69633000001</v>
      </c>
      <c r="DD77" s="20">
        <v>2462359.1603000001</v>
      </c>
      <c r="DE77" s="20">
        <v>321370.68095000001</v>
      </c>
      <c r="DF77" s="20">
        <v>2783729.8412000001</v>
      </c>
    </row>
    <row r="78" spans="1:110" x14ac:dyDescent="0.25">
      <c r="A78" s="9" t="s">
        <v>447</v>
      </c>
      <c r="B78" s="10">
        <v>43449</v>
      </c>
      <c r="C78" s="9">
        <v>5</v>
      </c>
      <c r="D78" s="9">
        <v>0</v>
      </c>
      <c r="E78" s="131">
        <v>1.7376923076999999</v>
      </c>
      <c r="F78" s="131">
        <v>4.8069230769000004</v>
      </c>
      <c r="G78" s="135">
        <v>2083508.0490000001</v>
      </c>
      <c r="H78" s="135">
        <v>1571029.7546999999</v>
      </c>
      <c r="I78" s="135">
        <v>-125611.9136</v>
      </c>
      <c r="J78" s="135">
        <v>1971580.2275</v>
      </c>
      <c r="K78" s="135">
        <v>400550.47285999998</v>
      </c>
      <c r="L78" s="135">
        <v>1682957.5760999999</v>
      </c>
      <c r="M78" s="137">
        <v>210214.65299999999</v>
      </c>
      <c r="N78" s="137">
        <v>183965.53985999999</v>
      </c>
      <c r="O78" s="137">
        <v>-13287.604139999999</v>
      </c>
      <c r="P78" s="137">
        <v>226060.02454000001</v>
      </c>
      <c r="Q78" s="137">
        <v>42094.484680000001</v>
      </c>
      <c r="R78" s="137">
        <v>168120.16832</v>
      </c>
      <c r="S78" s="139">
        <v>271983.614</v>
      </c>
      <c r="T78" s="139">
        <v>210873.93862999999</v>
      </c>
      <c r="U78" s="139">
        <v>-11501.82539</v>
      </c>
      <c r="V78" s="139">
        <v>247509.49269000001</v>
      </c>
      <c r="W78" s="139">
        <v>36635.554067999998</v>
      </c>
      <c r="X78" s="139">
        <v>235348.05992999999</v>
      </c>
      <c r="Y78" s="143">
        <v>2565706.3160000001</v>
      </c>
      <c r="Z78" s="143">
        <v>1965869.2331899998</v>
      </c>
      <c r="AA78" s="19">
        <v>233.24602872727274</v>
      </c>
      <c r="AB78" s="19">
        <v>178.71538483545453</v>
      </c>
      <c r="AC78" s="143">
        <v>-150401.3431</v>
      </c>
      <c r="AD78" s="143">
        <v>2445149.7448</v>
      </c>
      <c r="AE78" s="143">
        <v>479280.51160999999</v>
      </c>
      <c r="AF78" s="143">
        <v>2086425.8044</v>
      </c>
      <c r="AG78" s="145">
        <v>246506.05100000001</v>
      </c>
      <c r="AH78" s="145">
        <v>293681.19332000002</v>
      </c>
      <c r="AI78" s="145">
        <v>308872.91141</v>
      </c>
      <c r="AJ78" s="20">
        <v>15191.718086999999</v>
      </c>
      <c r="AK78" s="20">
        <v>231314.33291</v>
      </c>
      <c r="AL78" s="20">
        <v>2812212.3670000001</v>
      </c>
      <c r="AM78" s="20">
        <v>2259550.4265000001</v>
      </c>
      <c r="AN78" s="20">
        <v>-155096.8498</v>
      </c>
      <c r="AO78" s="20">
        <v>2754022.6562000001</v>
      </c>
      <c r="AP78" s="20">
        <v>494472.22969000001</v>
      </c>
      <c r="AQ78" s="20">
        <v>2317740.1373000001</v>
      </c>
      <c r="AR78" s="20">
        <v>111927.82140000002</v>
      </c>
      <c r="AS78" s="20">
        <v>97906.206385714264</v>
      </c>
      <c r="AT78" s="20"/>
      <c r="AU78" s="20">
        <v>-15845.371539999993</v>
      </c>
      <c r="AV78" s="20">
        <v>-17432.776522857137</v>
      </c>
      <c r="AW78" s="20"/>
      <c r="AX78" s="20">
        <v>24474.121299999999</v>
      </c>
      <c r="AY78" s="20">
        <v>30970.853361428573</v>
      </c>
      <c r="AZ78" s="20"/>
      <c r="BA78" s="20">
        <v>2086247.0890151646</v>
      </c>
      <c r="BB78" s="20">
        <v>2110106.4900877336</v>
      </c>
      <c r="BC78" s="20"/>
      <c r="BD78" s="20">
        <v>-62366.860410000023</v>
      </c>
      <c r="BE78" s="20">
        <v>-38172.739480000004</v>
      </c>
      <c r="BF78" s="20"/>
      <c r="BG78" s="20">
        <v>58189.710800000001</v>
      </c>
      <c r="BH78" s="20">
        <v>73271.54305714283</v>
      </c>
      <c r="BI78" s="20"/>
      <c r="BJ78" s="20" t="s">
        <v>442</v>
      </c>
      <c r="BK78" s="20" t="s">
        <v>442</v>
      </c>
      <c r="BL78" s="20" t="s">
        <v>442</v>
      </c>
      <c r="BM78" s="20" t="s">
        <v>442</v>
      </c>
      <c r="BN78" s="20" t="s">
        <v>442</v>
      </c>
      <c r="BO78" s="20" t="s">
        <v>442</v>
      </c>
      <c r="BP78" s="9">
        <v>1571029.7546999999</v>
      </c>
      <c r="BQ78" s="9">
        <v>183965.53985999999</v>
      </c>
      <c r="BR78" s="9">
        <v>210873.93862999999</v>
      </c>
      <c r="BS78" s="9">
        <v>178.71538483545453</v>
      </c>
      <c r="BT78" s="9">
        <v>293681.19332000002</v>
      </c>
      <c r="BU78" s="9">
        <v>2259550.4265000001</v>
      </c>
      <c r="BV78" s="9" t="s">
        <v>442</v>
      </c>
      <c r="BW78" s="9" t="s">
        <v>442</v>
      </c>
      <c r="BX78" s="9" t="s">
        <v>442</v>
      </c>
      <c r="BY78" s="9" t="s">
        <v>442</v>
      </c>
      <c r="BZ78" s="9" t="s">
        <v>442</v>
      </c>
      <c r="CA78" s="9" t="s">
        <v>442</v>
      </c>
      <c r="CB78" s="20">
        <v>2645501.3155999999</v>
      </c>
      <c r="CC78" s="20">
        <v>411492.21189999999</v>
      </c>
      <c r="CD78" s="20">
        <v>437218.68098</v>
      </c>
      <c r="CE78" s="20">
        <v>3494212.2085000002</v>
      </c>
      <c r="CF78" s="20">
        <v>419527.19653999998</v>
      </c>
      <c r="CG78" s="20">
        <v>3921298.3091000002</v>
      </c>
      <c r="CH78" s="20">
        <v>1</v>
      </c>
      <c r="CI78" s="20" t="e">
        <v>#N/A</v>
      </c>
      <c r="CJ78" s="20" t="e">
        <v>#N/A</v>
      </c>
      <c r="CK78" s="20" t="e">
        <v>#N/A</v>
      </c>
      <c r="CL78" s="20" t="e">
        <v>#N/A</v>
      </c>
      <c r="CM78" s="20" t="e">
        <v>#N/A</v>
      </c>
      <c r="CN78" s="20" t="e">
        <v>#N/A</v>
      </c>
      <c r="CO78" s="20">
        <v>2083508.0490000001</v>
      </c>
      <c r="CP78" s="20">
        <v>210214.65299999999</v>
      </c>
      <c r="CQ78" s="20">
        <v>271983.614</v>
      </c>
      <c r="CR78" s="20">
        <v>233.24602872727274</v>
      </c>
      <c r="CS78" s="20">
        <v>246506.05100000001</v>
      </c>
      <c r="CT78" s="20">
        <v>2812212.3670000001</v>
      </c>
      <c r="CU78" s="20" t="e">
        <v>#N/A</v>
      </c>
      <c r="CV78" s="20" t="e">
        <v>#N/A</v>
      </c>
      <c r="CW78" s="20" t="e">
        <v>#N/A</v>
      </c>
      <c r="CX78" s="20" t="e">
        <v>#N/A</v>
      </c>
      <c r="CY78" s="20" t="e">
        <v>#N/A</v>
      </c>
      <c r="CZ78" s="20" t="e">
        <v>#N/A</v>
      </c>
      <c r="DA78" s="20">
        <v>1971580.2275</v>
      </c>
      <c r="DB78" s="20">
        <v>226060.02454000001</v>
      </c>
      <c r="DC78" s="20">
        <v>247509.49269000001</v>
      </c>
      <c r="DD78" s="20">
        <v>2445149.7448</v>
      </c>
      <c r="DE78" s="20">
        <v>308872.91141</v>
      </c>
      <c r="DF78" s="20">
        <v>2754022.6562000001</v>
      </c>
    </row>
    <row r="79" spans="1:110" x14ac:dyDescent="0.25">
      <c r="A79" s="9" t="s">
        <v>447</v>
      </c>
      <c r="B79" s="10">
        <v>43450</v>
      </c>
      <c r="C79" s="9">
        <v>6</v>
      </c>
      <c r="D79" s="9">
        <v>0</v>
      </c>
      <c r="E79" s="131">
        <v>3.9692307692000002</v>
      </c>
      <c r="F79" s="131">
        <v>4.7792307691999998</v>
      </c>
      <c r="G79" s="135">
        <v>1649513.608</v>
      </c>
      <c r="H79" s="135">
        <v>1570189.5978000001</v>
      </c>
      <c r="I79" s="135">
        <v>-125269.9955</v>
      </c>
      <c r="J79" s="135">
        <v>1680601.0436</v>
      </c>
      <c r="K79" s="135">
        <v>110411.44577999999</v>
      </c>
      <c r="L79" s="135">
        <v>1539102.1621999999</v>
      </c>
      <c r="M79" s="137">
        <v>165891.68900000001</v>
      </c>
      <c r="N79" s="137">
        <v>180258.91414000001</v>
      </c>
      <c r="O79" s="137">
        <v>-12997.581459999999</v>
      </c>
      <c r="P79" s="137">
        <v>191681.21009000001</v>
      </c>
      <c r="Q79" s="137">
        <v>11422.295953000001</v>
      </c>
      <c r="R79" s="137">
        <v>154469.39305000001</v>
      </c>
      <c r="S79" s="139">
        <v>239050.288</v>
      </c>
      <c r="T79" s="139">
        <v>213071.52742</v>
      </c>
      <c r="U79" s="139">
        <v>-11598.85455</v>
      </c>
      <c r="V79" s="139">
        <v>223446.99957000001</v>
      </c>
      <c r="W79" s="139">
        <v>10375.472151</v>
      </c>
      <c r="X79" s="139">
        <v>228674.81585000001</v>
      </c>
      <c r="Y79" s="143">
        <v>2054455.585</v>
      </c>
      <c r="Z79" s="143">
        <v>1963520.0393600001</v>
      </c>
      <c r="AA79" s="19">
        <v>186.76868954545455</v>
      </c>
      <c r="AB79" s="19">
        <v>178.50182176000001</v>
      </c>
      <c r="AC79" s="143">
        <v>-149866.43150000001</v>
      </c>
      <c r="AD79" s="143">
        <v>2095729.2533</v>
      </c>
      <c r="AE79" s="143">
        <v>132209.21389000001</v>
      </c>
      <c r="AF79" s="143">
        <v>1922246.3700999999</v>
      </c>
      <c r="AG79" s="145">
        <v>253892.182</v>
      </c>
      <c r="AH79" s="145">
        <v>290654.03343000001</v>
      </c>
      <c r="AI79" s="145">
        <v>294473.59169999999</v>
      </c>
      <c r="AJ79" s="20">
        <v>3819.5582717000002</v>
      </c>
      <c r="AK79" s="20">
        <v>250072.62372999999</v>
      </c>
      <c r="AL79" s="20">
        <v>2308347.7659999998</v>
      </c>
      <c r="AM79" s="20">
        <v>2254174.0728000002</v>
      </c>
      <c r="AN79" s="20">
        <v>-154412.4785</v>
      </c>
      <c r="AO79" s="20">
        <v>2390202.8450000002</v>
      </c>
      <c r="AP79" s="20">
        <v>136028.77215999999</v>
      </c>
      <c r="AQ79" s="20">
        <v>2172318.9937999998</v>
      </c>
      <c r="AR79" s="20">
        <v>-31087.435600000201</v>
      </c>
      <c r="AS79" s="20">
        <v>77654.610499999952</v>
      </c>
      <c r="AT79" s="20"/>
      <c r="AU79" s="20">
        <v>-25789.521089999995</v>
      </c>
      <c r="AV79" s="20">
        <v>-21382.446122857138</v>
      </c>
      <c r="AW79" s="20"/>
      <c r="AX79" s="20">
        <v>15603.288430000015</v>
      </c>
      <c r="AY79" s="20">
        <v>28637.383745714291</v>
      </c>
      <c r="AZ79" s="20"/>
      <c r="BA79" s="20">
        <v>1922067.8682782399</v>
      </c>
      <c r="BB79" s="20">
        <v>2089674.9439447473</v>
      </c>
      <c r="BC79" s="20"/>
      <c r="BD79" s="20">
        <v>-40581.409700000018</v>
      </c>
      <c r="BE79" s="20">
        <v>-39975.90256000001</v>
      </c>
      <c r="BF79" s="20"/>
      <c r="BG79" s="20">
        <v>-81855.079000000376</v>
      </c>
      <c r="BH79" s="20">
        <v>44933.644428571351</v>
      </c>
      <c r="BI79" s="20"/>
      <c r="BJ79" s="20" t="s">
        <v>442</v>
      </c>
      <c r="BK79" s="20" t="s">
        <v>442</v>
      </c>
      <c r="BL79" s="20" t="s">
        <v>442</v>
      </c>
      <c r="BM79" s="20" t="s">
        <v>442</v>
      </c>
      <c r="BN79" s="20" t="s">
        <v>442</v>
      </c>
      <c r="BO79" s="20" t="s">
        <v>442</v>
      </c>
      <c r="BP79" s="9">
        <v>1570189.5978000001</v>
      </c>
      <c r="BQ79" s="9">
        <v>180258.91414000001</v>
      </c>
      <c r="BR79" s="9">
        <v>213071.52742</v>
      </c>
      <c r="BS79" s="9">
        <v>178.50182176000001</v>
      </c>
      <c r="BT79" s="9">
        <v>290654.03343000001</v>
      </c>
      <c r="BU79" s="9">
        <v>2254174.0728000002</v>
      </c>
      <c r="BV79" s="9" t="s">
        <v>442</v>
      </c>
      <c r="BW79" s="9" t="s">
        <v>442</v>
      </c>
      <c r="BX79" s="9" t="s">
        <v>442</v>
      </c>
      <c r="BY79" s="9" t="s">
        <v>442</v>
      </c>
      <c r="BZ79" s="9" t="s">
        <v>442</v>
      </c>
      <c r="CA79" s="9" t="s">
        <v>442</v>
      </c>
      <c r="CB79" s="20">
        <v>2645501.3155999999</v>
      </c>
      <c r="CC79" s="20">
        <v>411492.21189999999</v>
      </c>
      <c r="CD79" s="20">
        <v>437218.68098</v>
      </c>
      <c r="CE79" s="20">
        <v>3494212.2085000002</v>
      </c>
      <c r="CF79" s="20">
        <v>419527.19653999998</v>
      </c>
      <c r="CG79" s="20">
        <v>3921298.3091000002</v>
      </c>
      <c r="CH79" s="20">
        <v>1</v>
      </c>
      <c r="CI79" s="20" t="e">
        <v>#N/A</v>
      </c>
      <c r="CJ79" s="20" t="e">
        <v>#N/A</v>
      </c>
      <c r="CK79" s="20" t="e">
        <v>#N/A</v>
      </c>
      <c r="CL79" s="20" t="e">
        <v>#N/A</v>
      </c>
      <c r="CM79" s="20" t="e">
        <v>#N/A</v>
      </c>
      <c r="CN79" s="20" t="e">
        <v>#N/A</v>
      </c>
      <c r="CO79" s="20">
        <v>1649513.608</v>
      </c>
      <c r="CP79" s="20">
        <v>165891.68900000001</v>
      </c>
      <c r="CQ79" s="20">
        <v>239050.288</v>
      </c>
      <c r="CR79" s="20">
        <v>186.76868954545455</v>
      </c>
      <c r="CS79" s="20">
        <v>253892.182</v>
      </c>
      <c r="CT79" s="20">
        <v>2308347.7659999998</v>
      </c>
      <c r="CU79" s="20" t="e">
        <v>#N/A</v>
      </c>
      <c r="CV79" s="20" t="e">
        <v>#N/A</v>
      </c>
      <c r="CW79" s="20" t="e">
        <v>#N/A</v>
      </c>
      <c r="CX79" s="20" t="e">
        <v>#N/A</v>
      </c>
      <c r="CY79" s="20" t="e">
        <v>#N/A</v>
      </c>
      <c r="CZ79" s="20" t="e">
        <v>#N/A</v>
      </c>
      <c r="DA79" s="20">
        <v>1680601.0436</v>
      </c>
      <c r="DB79" s="20">
        <v>191681.21009000001</v>
      </c>
      <c r="DC79" s="20">
        <v>223446.99957000001</v>
      </c>
      <c r="DD79" s="20">
        <v>2095729.2533</v>
      </c>
      <c r="DE79" s="20">
        <v>294473.59169999999</v>
      </c>
      <c r="DF79" s="20">
        <v>2390202.8450000002</v>
      </c>
    </row>
    <row r="80" spans="1:110" x14ac:dyDescent="0.25">
      <c r="A80" s="9" t="s">
        <v>447</v>
      </c>
      <c r="B80" s="10">
        <v>43451</v>
      </c>
      <c r="C80" s="9">
        <v>0</v>
      </c>
      <c r="D80" s="9">
        <v>0</v>
      </c>
      <c r="E80" s="131">
        <v>4.7715384614999996</v>
      </c>
      <c r="F80" s="131">
        <v>4.6992307691999997</v>
      </c>
      <c r="G80" s="135">
        <v>1499724.4439999999</v>
      </c>
      <c r="H80" s="135">
        <v>1519044.3895</v>
      </c>
      <c r="I80" s="135">
        <v>-120426.6609</v>
      </c>
      <c r="J80" s="135">
        <v>1515657.3997</v>
      </c>
      <c r="K80" s="135">
        <v>-3386.9898939999998</v>
      </c>
      <c r="L80" s="135">
        <v>1503111.4339000001</v>
      </c>
      <c r="M80" s="137">
        <v>211746.09299999999</v>
      </c>
      <c r="N80" s="137">
        <v>249293.64050000001</v>
      </c>
      <c r="O80" s="137">
        <v>-17896.579140000002</v>
      </c>
      <c r="P80" s="137">
        <v>248921.24247999999</v>
      </c>
      <c r="Q80" s="137">
        <v>-372.39801590000002</v>
      </c>
      <c r="R80" s="137">
        <v>212118.49101999999</v>
      </c>
      <c r="S80" s="139">
        <v>312173.71100000001</v>
      </c>
      <c r="T80" s="139">
        <v>290595.75047999999</v>
      </c>
      <c r="U80" s="139">
        <v>-15669.889660000001</v>
      </c>
      <c r="V80" s="139">
        <v>290286.82076999999</v>
      </c>
      <c r="W80" s="139">
        <v>-308.92970750000001</v>
      </c>
      <c r="X80" s="139">
        <v>312482.64071000001</v>
      </c>
      <c r="Y80" s="143">
        <v>2023644.2480000001</v>
      </c>
      <c r="Z80" s="143">
        <v>2058933.78048</v>
      </c>
      <c r="AA80" s="19">
        <v>183.96765890909091</v>
      </c>
      <c r="AB80" s="19">
        <v>187.17579822545454</v>
      </c>
      <c r="AC80" s="143">
        <v>-153993.12969999999</v>
      </c>
      <c r="AD80" s="143">
        <v>2054865.4628999999</v>
      </c>
      <c r="AE80" s="143">
        <v>-4068.3176170000002</v>
      </c>
      <c r="AF80" s="143">
        <v>2027712.5636</v>
      </c>
      <c r="AG80" s="145">
        <v>284911.00400000002</v>
      </c>
      <c r="AH80" s="145">
        <v>316410.5465</v>
      </c>
      <c r="AI80" s="145">
        <v>316454.25803000003</v>
      </c>
      <c r="AJ80" s="20">
        <v>43.711527996999997</v>
      </c>
      <c r="AK80" s="20">
        <v>284867.29246999999</v>
      </c>
      <c r="AL80" s="20">
        <v>2308555.25</v>
      </c>
      <c r="AM80" s="20">
        <v>2375344.327</v>
      </c>
      <c r="AN80" s="20">
        <v>-159234.76749999999</v>
      </c>
      <c r="AO80" s="20">
        <v>2371319.7209000001</v>
      </c>
      <c r="AP80" s="20">
        <v>-4024.6060889999999</v>
      </c>
      <c r="AQ80" s="20">
        <v>2312579.8561</v>
      </c>
      <c r="AR80" s="20">
        <v>-15932.955599999987</v>
      </c>
      <c r="AS80" s="20">
        <v>47464.907542857109</v>
      </c>
      <c r="AT80" s="20"/>
      <c r="AU80" s="20">
        <v>-37175.149480000022</v>
      </c>
      <c r="AV80" s="20">
        <v>-26632.749818571428</v>
      </c>
      <c r="AW80" s="20"/>
      <c r="AX80" s="20">
        <v>21886.890230000019</v>
      </c>
      <c r="AY80" s="20">
        <v>25392.65196428572</v>
      </c>
      <c r="AZ80" s="20"/>
      <c r="BA80" s="20">
        <v>2027525.3878017745</v>
      </c>
      <c r="BB80" s="20">
        <v>2058119.8950322382</v>
      </c>
      <c r="BC80" s="20"/>
      <c r="BD80" s="20">
        <v>-31543.254030000011</v>
      </c>
      <c r="BE80" s="20">
        <v>-42369.080864285723</v>
      </c>
      <c r="BF80" s="20"/>
      <c r="BG80" s="20">
        <v>-62764.470900000073</v>
      </c>
      <c r="BH80" s="20">
        <v>3855.7278142856167</v>
      </c>
      <c r="BI80" s="20"/>
      <c r="BJ80" s="20">
        <v>1519044.3895</v>
      </c>
      <c r="BK80" s="20">
        <v>249293.64050000001</v>
      </c>
      <c r="BL80" s="20">
        <v>290595.75047999999</v>
      </c>
      <c r="BM80" s="20">
        <v>187.17579822545454</v>
      </c>
      <c r="BN80" s="20">
        <v>316410.5465</v>
      </c>
      <c r="BO80" s="20">
        <v>2375344.327</v>
      </c>
      <c r="BP80" s="9" t="s">
        <v>442</v>
      </c>
      <c r="BQ80" s="9" t="s">
        <v>442</v>
      </c>
      <c r="BR80" s="9" t="s">
        <v>442</v>
      </c>
      <c r="BS80" s="9" t="s">
        <v>442</v>
      </c>
      <c r="BT80" s="9" t="s">
        <v>442</v>
      </c>
      <c r="BU80" s="9" t="s">
        <v>442</v>
      </c>
      <c r="BV80" s="9" t="s">
        <v>442</v>
      </c>
      <c r="BW80" s="9" t="s">
        <v>442</v>
      </c>
      <c r="BX80" s="9" t="s">
        <v>442</v>
      </c>
      <c r="BY80" s="9" t="s">
        <v>442</v>
      </c>
      <c r="BZ80" s="9" t="s">
        <v>442</v>
      </c>
      <c r="CA80" s="9" t="s">
        <v>442</v>
      </c>
      <c r="CB80" s="20">
        <v>2645501.3155999999</v>
      </c>
      <c r="CC80" s="20">
        <v>411492.21189999999</v>
      </c>
      <c r="CD80" s="20">
        <v>437218.68098</v>
      </c>
      <c r="CE80" s="20">
        <v>3494212.2085000002</v>
      </c>
      <c r="CF80" s="20">
        <v>419527.19653999998</v>
      </c>
      <c r="CG80" s="20">
        <v>3921298.3091000002</v>
      </c>
      <c r="CH80" s="20">
        <v>0</v>
      </c>
      <c r="CI80" s="20">
        <v>1499724.4439999999</v>
      </c>
      <c r="CJ80" s="20">
        <v>211746.09299999999</v>
      </c>
      <c r="CK80" s="20">
        <v>312173.71100000001</v>
      </c>
      <c r="CL80" s="20">
        <v>183.96765890909091</v>
      </c>
      <c r="CM80" s="20">
        <v>284911.00400000002</v>
      </c>
      <c r="CN80" s="20">
        <v>2308555.25</v>
      </c>
      <c r="CO80" s="20" t="e">
        <v>#N/A</v>
      </c>
      <c r="CP80" s="20" t="e">
        <v>#N/A</v>
      </c>
      <c r="CQ80" s="20" t="e">
        <v>#N/A</v>
      </c>
      <c r="CR80" s="20" t="e">
        <v>#N/A</v>
      </c>
      <c r="CS80" s="20" t="e">
        <v>#N/A</v>
      </c>
      <c r="CT80" s="20" t="e">
        <v>#N/A</v>
      </c>
      <c r="CU80" s="20">
        <v>1515657.3997</v>
      </c>
      <c r="CV80" s="20">
        <v>248921.24247999999</v>
      </c>
      <c r="CW80" s="20">
        <v>290286.82076999999</v>
      </c>
      <c r="CX80" s="20">
        <v>2054865.4628999999</v>
      </c>
      <c r="CY80" s="20">
        <v>316454.25803000003</v>
      </c>
      <c r="CZ80" s="20">
        <v>2371319.7209000001</v>
      </c>
      <c r="DA80" s="20" t="e">
        <v>#N/A</v>
      </c>
      <c r="DB80" s="20" t="e">
        <v>#N/A</v>
      </c>
      <c r="DC80" s="20" t="e">
        <v>#N/A</v>
      </c>
      <c r="DD80" s="20" t="e">
        <v>#N/A</v>
      </c>
      <c r="DE80" s="20" t="e">
        <v>#N/A</v>
      </c>
      <c r="DF80" s="20" t="e">
        <v>#N/A</v>
      </c>
    </row>
    <row r="81" spans="1:110" x14ac:dyDescent="0.25">
      <c r="A81" s="9" t="s">
        <v>447</v>
      </c>
      <c r="B81" s="10">
        <v>43452</v>
      </c>
      <c r="C81" s="9">
        <v>1</v>
      </c>
      <c r="D81" s="9">
        <v>0</v>
      </c>
      <c r="E81" s="131">
        <v>5.5153846154000004</v>
      </c>
      <c r="F81" s="131">
        <v>4.6276923077000003</v>
      </c>
      <c r="G81" s="135">
        <v>1399973.399</v>
      </c>
      <c r="H81" s="135">
        <v>1527566.4343999999</v>
      </c>
      <c r="I81" s="135">
        <v>-120419.7589</v>
      </c>
      <c r="J81" s="135">
        <v>1424844.9805999999</v>
      </c>
      <c r="K81" s="135">
        <v>-102721.4538</v>
      </c>
      <c r="L81" s="135">
        <v>1502694.8528</v>
      </c>
      <c r="M81" s="137">
        <v>199229.723</v>
      </c>
      <c r="N81" s="137">
        <v>250577.78936</v>
      </c>
      <c r="O81" s="137">
        <v>-17897.24727</v>
      </c>
      <c r="P81" s="137">
        <v>235344.25511999999</v>
      </c>
      <c r="Q81" s="137">
        <v>-15233.534240000001</v>
      </c>
      <c r="R81" s="137">
        <v>214463.25724000001</v>
      </c>
      <c r="S81" s="139">
        <v>299795.33600000001</v>
      </c>
      <c r="T81" s="139">
        <v>291756.36413</v>
      </c>
      <c r="U81" s="139">
        <v>-15672.566430000001</v>
      </c>
      <c r="V81" s="139">
        <v>278251.98944999999</v>
      </c>
      <c r="W81" s="139">
        <v>-13504.374680000001</v>
      </c>
      <c r="X81" s="139">
        <v>313299.71068000002</v>
      </c>
      <c r="Y81" s="143">
        <v>1898998.4580000001</v>
      </c>
      <c r="Z81" s="143">
        <v>2069900.5878900001</v>
      </c>
      <c r="AA81" s="19">
        <v>172.63622345454547</v>
      </c>
      <c r="AB81" s="19">
        <v>188.17278071727273</v>
      </c>
      <c r="AC81" s="143">
        <v>-153989.57260000001</v>
      </c>
      <c r="AD81" s="143">
        <v>1938441.2252</v>
      </c>
      <c r="AE81" s="143">
        <v>-131459.3627</v>
      </c>
      <c r="AF81" s="143">
        <v>2030457.8237000001</v>
      </c>
      <c r="AG81" s="145">
        <v>270076.81900000002</v>
      </c>
      <c r="AH81" s="145">
        <v>316762.09827000002</v>
      </c>
      <c r="AI81" s="145">
        <v>312211.31864000001</v>
      </c>
      <c r="AJ81" s="20">
        <v>-4550.7796319999998</v>
      </c>
      <c r="AK81" s="20">
        <v>274627.59863000002</v>
      </c>
      <c r="AL81" s="20">
        <v>2169075.2799999998</v>
      </c>
      <c r="AM81" s="20">
        <v>2386662.6861</v>
      </c>
      <c r="AN81" s="20">
        <v>-159231.08350000001</v>
      </c>
      <c r="AO81" s="20">
        <v>2250652.5438000001</v>
      </c>
      <c r="AP81" s="20">
        <v>-136010.14230000001</v>
      </c>
      <c r="AQ81" s="20">
        <v>2305085.4223000002</v>
      </c>
      <c r="AR81" s="20">
        <v>-24871.581599999918</v>
      </c>
      <c r="AS81" s="20">
        <v>34447.575757142818</v>
      </c>
      <c r="AT81" s="20"/>
      <c r="AU81" s="20">
        <v>-36114.532119999989</v>
      </c>
      <c r="AV81" s="20">
        <v>-28640.775527142858</v>
      </c>
      <c r="AW81" s="20"/>
      <c r="AX81" s="20">
        <v>21543.346550000017</v>
      </c>
      <c r="AY81" s="20">
        <v>24029.451777142862</v>
      </c>
      <c r="AZ81" s="20"/>
      <c r="BA81" s="20">
        <v>2030269.6509192828</v>
      </c>
      <c r="BB81" s="20">
        <v>2049513.382780748</v>
      </c>
      <c r="BC81" s="20"/>
      <c r="BD81" s="20">
        <v>-42134.499639999995</v>
      </c>
      <c r="BE81" s="20">
        <v>-44288.931257142867</v>
      </c>
      <c r="BF81" s="20"/>
      <c r="BG81" s="20">
        <v>-81577.263799999841</v>
      </c>
      <c r="BH81" s="20">
        <v>-14452.679400000055</v>
      </c>
      <c r="BI81" s="20"/>
      <c r="BJ81" s="20">
        <v>1527566.4343999999</v>
      </c>
      <c r="BK81" s="20">
        <v>250577.78936</v>
      </c>
      <c r="BL81" s="20">
        <v>291756.36413</v>
      </c>
      <c r="BM81" s="20">
        <v>188.17278071727273</v>
      </c>
      <c r="BN81" s="20">
        <v>316762.09827000002</v>
      </c>
      <c r="BO81" s="20">
        <v>2386662.6861</v>
      </c>
      <c r="BP81" s="9" t="s">
        <v>442</v>
      </c>
      <c r="BQ81" s="9" t="s">
        <v>442</v>
      </c>
      <c r="BR81" s="9" t="s">
        <v>442</v>
      </c>
      <c r="BS81" s="9" t="s">
        <v>442</v>
      </c>
      <c r="BT81" s="9" t="s">
        <v>442</v>
      </c>
      <c r="BU81" s="9" t="s">
        <v>442</v>
      </c>
      <c r="BV81" s="9" t="s">
        <v>442</v>
      </c>
      <c r="BW81" s="9" t="s">
        <v>442</v>
      </c>
      <c r="BX81" s="9" t="s">
        <v>442</v>
      </c>
      <c r="BY81" s="9" t="s">
        <v>442</v>
      </c>
      <c r="BZ81" s="9" t="s">
        <v>442</v>
      </c>
      <c r="CA81" s="9" t="s">
        <v>442</v>
      </c>
      <c r="CB81" s="20">
        <v>2645501.3155999999</v>
      </c>
      <c r="CC81" s="20">
        <v>411492.21189999999</v>
      </c>
      <c r="CD81" s="20">
        <v>437218.68098</v>
      </c>
      <c r="CE81" s="20">
        <v>3494212.2085000002</v>
      </c>
      <c r="CF81" s="20">
        <v>419527.19653999998</v>
      </c>
      <c r="CG81" s="20">
        <v>3921298.3091000002</v>
      </c>
      <c r="CH81" s="20">
        <v>0</v>
      </c>
      <c r="CI81" s="20">
        <v>1399973.399</v>
      </c>
      <c r="CJ81" s="20">
        <v>199229.723</v>
      </c>
      <c r="CK81" s="20">
        <v>299795.33600000001</v>
      </c>
      <c r="CL81" s="20">
        <v>172.63622345454547</v>
      </c>
      <c r="CM81" s="20">
        <v>270076.81900000002</v>
      </c>
      <c r="CN81" s="20">
        <v>2169075.2799999998</v>
      </c>
      <c r="CO81" s="20" t="e">
        <v>#N/A</v>
      </c>
      <c r="CP81" s="20" t="e">
        <v>#N/A</v>
      </c>
      <c r="CQ81" s="20" t="e">
        <v>#N/A</v>
      </c>
      <c r="CR81" s="20" t="e">
        <v>#N/A</v>
      </c>
      <c r="CS81" s="20" t="e">
        <v>#N/A</v>
      </c>
      <c r="CT81" s="20" t="e">
        <v>#N/A</v>
      </c>
      <c r="CU81" s="20">
        <v>1424844.9805999999</v>
      </c>
      <c r="CV81" s="20">
        <v>235344.25511999999</v>
      </c>
      <c r="CW81" s="20">
        <v>278251.98944999999</v>
      </c>
      <c r="CX81" s="20">
        <v>1938441.2252</v>
      </c>
      <c r="CY81" s="20">
        <v>312211.31864000001</v>
      </c>
      <c r="CZ81" s="20">
        <v>2250652.5438000001</v>
      </c>
      <c r="DA81" s="20" t="e">
        <v>#N/A</v>
      </c>
      <c r="DB81" s="20" t="e">
        <v>#N/A</v>
      </c>
      <c r="DC81" s="20" t="e">
        <v>#N/A</v>
      </c>
      <c r="DD81" s="20" t="e">
        <v>#N/A</v>
      </c>
      <c r="DE81" s="20" t="e">
        <v>#N/A</v>
      </c>
      <c r="DF81" s="20" t="e">
        <v>#N/A</v>
      </c>
    </row>
    <row r="82" spans="1:110" x14ac:dyDescent="0.25">
      <c r="A82" s="9" t="s">
        <v>447</v>
      </c>
      <c r="B82" s="10">
        <v>43453</v>
      </c>
      <c r="C82" s="9">
        <v>2</v>
      </c>
      <c r="D82" s="9">
        <v>0</v>
      </c>
      <c r="E82" s="131">
        <v>5.4653846153999996</v>
      </c>
      <c r="F82" s="131">
        <v>4.5584615384999996</v>
      </c>
      <c r="G82" s="135">
        <v>1422033.702</v>
      </c>
      <c r="H82" s="135">
        <v>1536114.6047</v>
      </c>
      <c r="I82" s="135">
        <v>-120412.8569</v>
      </c>
      <c r="J82" s="135">
        <v>1429351.9693</v>
      </c>
      <c r="K82" s="135">
        <v>-106762.6354</v>
      </c>
      <c r="L82" s="135">
        <v>1528796.3374000001</v>
      </c>
      <c r="M82" s="137">
        <v>202511.435</v>
      </c>
      <c r="N82" s="137">
        <v>251860.95050000001</v>
      </c>
      <c r="O82" s="137">
        <v>-17897.915400000002</v>
      </c>
      <c r="P82" s="137">
        <v>236080.69318999999</v>
      </c>
      <c r="Q82" s="137">
        <v>-15780.257310000001</v>
      </c>
      <c r="R82" s="137">
        <v>218291.69231000001</v>
      </c>
      <c r="S82" s="139">
        <v>302292.92099999997</v>
      </c>
      <c r="T82" s="139">
        <v>292909.34114999999</v>
      </c>
      <c r="U82" s="139">
        <v>-15675.243200000001</v>
      </c>
      <c r="V82" s="139">
        <v>279065.58805999998</v>
      </c>
      <c r="W82" s="139">
        <v>-13843.75309</v>
      </c>
      <c r="X82" s="139">
        <v>316136.67408999999</v>
      </c>
      <c r="Y82" s="143">
        <v>1926838.0580000002</v>
      </c>
      <c r="Z82" s="143">
        <v>2080884.8963500001</v>
      </c>
      <c r="AA82" s="19">
        <v>175.16709618181821</v>
      </c>
      <c r="AB82" s="19">
        <v>189.17135421363636</v>
      </c>
      <c r="AC82" s="143">
        <v>-153986.01550000001</v>
      </c>
      <c r="AD82" s="143">
        <v>1944498.2505999999</v>
      </c>
      <c r="AE82" s="143">
        <v>-136386.6458</v>
      </c>
      <c r="AF82" s="143">
        <v>2063224.7028000001</v>
      </c>
      <c r="AG82" s="145">
        <v>272542.23300000001</v>
      </c>
      <c r="AH82" s="145">
        <v>317105.60238</v>
      </c>
      <c r="AI82" s="145">
        <v>312431.45104999997</v>
      </c>
      <c r="AJ82" s="20">
        <v>-4674.1513249999998</v>
      </c>
      <c r="AK82" s="20">
        <v>277216.38432999997</v>
      </c>
      <c r="AL82" s="20">
        <v>2199380.29</v>
      </c>
      <c r="AM82" s="20">
        <v>2397990.4986999999</v>
      </c>
      <c r="AN82" s="20">
        <v>-159227.3995</v>
      </c>
      <c r="AO82" s="20">
        <v>2256929.7015999998</v>
      </c>
      <c r="AP82" s="20">
        <v>-141060.7971</v>
      </c>
      <c r="AQ82" s="20">
        <v>2340441.0871000001</v>
      </c>
      <c r="AR82" s="20">
        <v>-7318.2672999999486</v>
      </c>
      <c r="AS82" s="20">
        <v>35872.541042857105</v>
      </c>
      <c r="AT82" s="20"/>
      <c r="AU82" s="20">
        <v>-33569.258189999993</v>
      </c>
      <c r="AV82" s="20">
        <v>-27933.828655714286</v>
      </c>
      <c r="AW82" s="20"/>
      <c r="AX82" s="20">
        <v>23227.332939999993</v>
      </c>
      <c r="AY82" s="20">
        <v>24275.756390000002</v>
      </c>
      <c r="AZ82" s="20"/>
      <c r="BA82" s="20">
        <v>2063035.5314457864</v>
      </c>
      <c r="BB82" s="20">
        <v>2060723.1965352613</v>
      </c>
      <c r="BC82" s="20"/>
      <c r="BD82" s="20">
        <v>-39889.218050000025</v>
      </c>
      <c r="BE82" s="20">
        <v>-44292.595360000014</v>
      </c>
      <c r="BF82" s="20"/>
      <c r="BG82" s="20">
        <v>-57549.411599999759</v>
      </c>
      <c r="BH82" s="20">
        <v>-12078.127157142919</v>
      </c>
      <c r="BI82" s="20"/>
      <c r="BJ82" s="20">
        <v>1536114.6047</v>
      </c>
      <c r="BK82" s="20">
        <v>251860.95050000001</v>
      </c>
      <c r="BL82" s="20">
        <v>292909.34114999999</v>
      </c>
      <c r="BM82" s="20">
        <v>189.17135421363636</v>
      </c>
      <c r="BN82" s="20">
        <v>317105.60238</v>
      </c>
      <c r="BO82" s="20">
        <v>2397990.4986999999</v>
      </c>
      <c r="BP82" s="9" t="s">
        <v>442</v>
      </c>
      <c r="BQ82" s="9" t="s">
        <v>442</v>
      </c>
      <c r="BR82" s="9" t="s">
        <v>442</v>
      </c>
      <c r="BS82" s="9" t="s">
        <v>442</v>
      </c>
      <c r="BT82" s="9" t="s">
        <v>442</v>
      </c>
      <c r="BU82" s="9" t="s">
        <v>442</v>
      </c>
      <c r="BV82" s="9" t="s">
        <v>442</v>
      </c>
      <c r="BW82" s="9" t="s">
        <v>442</v>
      </c>
      <c r="BX82" s="9" t="s">
        <v>442</v>
      </c>
      <c r="BY82" s="9" t="s">
        <v>442</v>
      </c>
      <c r="BZ82" s="9" t="s">
        <v>442</v>
      </c>
      <c r="CA82" s="9" t="s">
        <v>442</v>
      </c>
      <c r="CB82" s="20">
        <v>2645501.3155999999</v>
      </c>
      <c r="CC82" s="20">
        <v>411492.21189999999</v>
      </c>
      <c r="CD82" s="20">
        <v>437218.68098</v>
      </c>
      <c r="CE82" s="20">
        <v>3494212.2085000002</v>
      </c>
      <c r="CF82" s="20">
        <v>419527.19653999998</v>
      </c>
      <c r="CG82" s="20">
        <v>3921298.3091000002</v>
      </c>
      <c r="CH82" s="20">
        <v>0</v>
      </c>
      <c r="CI82" s="20">
        <v>1422033.702</v>
      </c>
      <c r="CJ82" s="20">
        <v>202511.435</v>
      </c>
      <c r="CK82" s="20">
        <v>302292.92099999997</v>
      </c>
      <c r="CL82" s="20">
        <v>175.16709618181821</v>
      </c>
      <c r="CM82" s="20">
        <v>272542.23300000001</v>
      </c>
      <c r="CN82" s="20">
        <v>2199380.29</v>
      </c>
      <c r="CO82" s="20" t="e">
        <v>#N/A</v>
      </c>
      <c r="CP82" s="20" t="e">
        <v>#N/A</v>
      </c>
      <c r="CQ82" s="20" t="e">
        <v>#N/A</v>
      </c>
      <c r="CR82" s="20" t="e">
        <v>#N/A</v>
      </c>
      <c r="CS82" s="20" t="e">
        <v>#N/A</v>
      </c>
      <c r="CT82" s="20" t="e">
        <v>#N/A</v>
      </c>
      <c r="CU82" s="20">
        <v>1429351.9693</v>
      </c>
      <c r="CV82" s="20">
        <v>236080.69318999999</v>
      </c>
      <c r="CW82" s="20">
        <v>279065.58805999998</v>
      </c>
      <c r="CX82" s="20">
        <v>1944498.2505999999</v>
      </c>
      <c r="CY82" s="20">
        <v>312431.45104999997</v>
      </c>
      <c r="CZ82" s="20">
        <v>2256929.7015999998</v>
      </c>
      <c r="DA82" s="20" t="e">
        <v>#N/A</v>
      </c>
      <c r="DB82" s="20" t="e">
        <v>#N/A</v>
      </c>
      <c r="DC82" s="20" t="e">
        <v>#N/A</v>
      </c>
      <c r="DD82" s="20" t="e">
        <v>#N/A</v>
      </c>
      <c r="DE82" s="20" t="e">
        <v>#N/A</v>
      </c>
      <c r="DF82" s="20" t="e">
        <v>#N/A</v>
      </c>
    </row>
    <row r="83" spans="1:110" x14ac:dyDescent="0.25">
      <c r="A83" s="9" t="s">
        <v>447</v>
      </c>
      <c r="B83" s="10">
        <v>43454</v>
      </c>
      <c r="C83" s="9">
        <v>3</v>
      </c>
      <c r="D83" s="9">
        <v>0</v>
      </c>
      <c r="E83" s="131">
        <v>5.7730769230999996</v>
      </c>
      <c r="F83" s="131">
        <v>4.5199999999999996</v>
      </c>
      <c r="G83" s="135">
        <v>1420406.5149999999</v>
      </c>
      <c r="H83" s="135">
        <v>1540626.8404000001</v>
      </c>
      <c r="I83" s="135">
        <v>-120405.95480000001</v>
      </c>
      <c r="J83" s="135">
        <v>1391071.5094000001</v>
      </c>
      <c r="K83" s="135">
        <v>-149555.3309</v>
      </c>
      <c r="L83" s="135">
        <v>1569961.8459000001</v>
      </c>
      <c r="M83" s="137">
        <v>203486.902</v>
      </c>
      <c r="N83" s="137">
        <v>252558.06589</v>
      </c>
      <c r="O83" s="137">
        <v>-17898.58353</v>
      </c>
      <c r="P83" s="137">
        <v>230364.53141</v>
      </c>
      <c r="Q83" s="137">
        <v>-22193.534479999998</v>
      </c>
      <c r="R83" s="137">
        <v>225680.43648</v>
      </c>
      <c r="S83" s="139">
        <v>301449.43300000002</v>
      </c>
      <c r="T83" s="139">
        <v>293568.18122000003</v>
      </c>
      <c r="U83" s="139">
        <v>-15677.919980000001</v>
      </c>
      <c r="V83" s="139">
        <v>274170.071</v>
      </c>
      <c r="W83" s="139">
        <v>-19398.110219999999</v>
      </c>
      <c r="X83" s="139">
        <v>320847.54321999999</v>
      </c>
      <c r="Y83" s="143">
        <v>1925342.8499999999</v>
      </c>
      <c r="Z83" s="143">
        <v>2086753.08751</v>
      </c>
      <c r="AA83" s="19">
        <v>175.03116818181817</v>
      </c>
      <c r="AB83" s="19">
        <v>189.70482613727273</v>
      </c>
      <c r="AC83" s="143">
        <v>-153982.4584</v>
      </c>
      <c r="AD83" s="143">
        <v>1895606.1118000001</v>
      </c>
      <c r="AE83" s="143">
        <v>-191146.97560000001</v>
      </c>
      <c r="AF83" s="143">
        <v>2116489.8245999999</v>
      </c>
      <c r="AG83" s="145">
        <v>268344.50599999999</v>
      </c>
      <c r="AH83" s="145">
        <v>317283.89753000002</v>
      </c>
      <c r="AI83" s="145">
        <v>310719.69649</v>
      </c>
      <c r="AJ83" s="20">
        <v>-6564.2010399999999</v>
      </c>
      <c r="AK83" s="20">
        <v>274908.70704000001</v>
      </c>
      <c r="AL83" s="20">
        <v>2193687.355</v>
      </c>
      <c r="AM83" s="20">
        <v>2404036.9849999999</v>
      </c>
      <c r="AN83" s="20">
        <v>-159223.71549999999</v>
      </c>
      <c r="AO83" s="20">
        <v>2206325.8083000001</v>
      </c>
      <c r="AP83" s="20">
        <v>-197711.17670000001</v>
      </c>
      <c r="AQ83" s="20">
        <v>2391398.5317000002</v>
      </c>
      <c r="AR83" s="20">
        <v>29335.00549999997</v>
      </c>
      <c r="AS83" s="20">
        <v>22700.26437142854</v>
      </c>
      <c r="AT83" s="20"/>
      <c r="AU83" s="20">
        <v>-26877.629409999994</v>
      </c>
      <c r="AV83" s="20">
        <v>-28782.451081428568</v>
      </c>
      <c r="AW83" s="20"/>
      <c r="AX83" s="20">
        <v>27279.361999999965</v>
      </c>
      <c r="AY83" s="20">
        <v>23309.685018571425</v>
      </c>
      <c r="AZ83" s="20"/>
      <c r="BA83" s="20">
        <v>2116300.1197738629</v>
      </c>
      <c r="BB83" s="20">
        <v>2054602.0498923245</v>
      </c>
      <c r="BC83" s="20"/>
      <c r="BD83" s="20">
        <v>-42375.190490000008</v>
      </c>
      <c r="BE83" s="20">
        <v>-42070.107752857155</v>
      </c>
      <c r="BF83" s="20"/>
      <c r="BG83" s="20">
        <v>-12638.453299999703</v>
      </c>
      <c r="BH83" s="20">
        <v>-24842.609571428569</v>
      </c>
      <c r="BI83" s="20"/>
      <c r="BJ83" s="20">
        <v>1540626.8404000001</v>
      </c>
      <c r="BK83" s="20">
        <v>252558.06589</v>
      </c>
      <c r="BL83" s="20">
        <v>293568.18122000003</v>
      </c>
      <c r="BM83" s="20">
        <v>189.70482613727273</v>
      </c>
      <c r="BN83" s="20">
        <v>317283.89753000002</v>
      </c>
      <c r="BO83" s="20">
        <v>2404036.9849999999</v>
      </c>
      <c r="BP83" s="9" t="s">
        <v>442</v>
      </c>
      <c r="BQ83" s="9" t="s">
        <v>442</v>
      </c>
      <c r="BR83" s="9" t="s">
        <v>442</v>
      </c>
      <c r="BS83" s="9" t="s">
        <v>442</v>
      </c>
      <c r="BT83" s="9" t="s">
        <v>442</v>
      </c>
      <c r="BU83" s="9" t="s">
        <v>442</v>
      </c>
      <c r="BV83" s="9" t="s">
        <v>442</v>
      </c>
      <c r="BW83" s="9" t="s">
        <v>442</v>
      </c>
      <c r="BX83" s="9" t="s">
        <v>442</v>
      </c>
      <c r="BY83" s="9" t="s">
        <v>442</v>
      </c>
      <c r="BZ83" s="9" t="s">
        <v>442</v>
      </c>
      <c r="CA83" s="9" t="s">
        <v>442</v>
      </c>
      <c r="CB83" s="20">
        <v>2645501.3155999999</v>
      </c>
      <c r="CC83" s="20">
        <v>411492.21189999999</v>
      </c>
      <c r="CD83" s="20">
        <v>437218.68098</v>
      </c>
      <c r="CE83" s="20">
        <v>3494212.2085000002</v>
      </c>
      <c r="CF83" s="20">
        <v>419527.19653999998</v>
      </c>
      <c r="CG83" s="20">
        <v>3921298.3091000002</v>
      </c>
      <c r="CH83" s="20">
        <v>0</v>
      </c>
      <c r="CI83" s="20">
        <v>1420406.5149999999</v>
      </c>
      <c r="CJ83" s="20">
        <v>203486.902</v>
      </c>
      <c r="CK83" s="20">
        <v>301449.43300000002</v>
      </c>
      <c r="CL83" s="20">
        <v>175.03116818181817</v>
      </c>
      <c r="CM83" s="20">
        <v>268344.50599999999</v>
      </c>
      <c r="CN83" s="20">
        <v>2193687.355</v>
      </c>
      <c r="CO83" s="20" t="e">
        <v>#N/A</v>
      </c>
      <c r="CP83" s="20" t="e">
        <v>#N/A</v>
      </c>
      <c r="CQ83" s="20" t="e">
        <v>#N/A</v>
      </c>
      <c r="CR83" s="20" t="e">
        <v>#N/A</v>
      </c>
      <c r="CS83" s="20" t="e">
        <v>#N/A</v>
      </c>
      <c r="CT83" s="20" t="e">
        <v>#N/A</v>
      </c>
      <c r="CU83" s="20">
        <v>1391071.5094000001</v>
      </c>
      <c r="CV83" s="20">
        <v>230364.53141</v>
      </c>
      <c r="CW83" s="20">
        <v>274170.071</v>
      </c>
      <c r="CX83" s="20">
        <v>1895606.1118000001</v>
      </c>
      <c r="CY83" s="20">
        <v>310719.69649</v>
      </c>
      <c r="CZ83" s="20">
        <v>2206325.8083000001</v>
      </c>
      <c r="DA83" s="20" t="e">
        <v>#N/A</v>
      </c>
      <c r="DB83" s="20" t="e">
        <v>#N/A</v>
      </c>
      <c r="DC83" s="20" t="e">
        <v>#N/A</v>
      </c>
      <c r="DD83" s="20" t="e">
        <v>#N/A</v>
      </c>
      <c r="DE83" s="20" t="e">
        <v>#N/A</v>
      </c>
      <c r="DF83" s="20" t="e">
        <v>#N/A</v>
      </c>
    </row>
    <row r="84" spans="1:110" x14ac:dyDescent="0.25">
      <c r="A84" s="9" t="s">
        <v>447</v>
      </c>
      <c r="B84" s="10">
        <v>43455</v>
      </c>
      <c r="C84" s="9">
        <v>4</v>
      </c>
      <c r="D84" s="9">
        <v>4</v>
      </c>
      <c r="E84" s="131">
        <v>6.4353846154000003</v>
      </c>
      <c r="F84" s="131">
        <v>4.4307692308000002</v>
      </c>
      <c r="G84" s="135">
        <v>1390724.655</v>
      </c>
      <c r="H84" s="135">
        <v>1511152.916</v>
      </c>
      <c r="I84" s="135">
        <v>-117223.7271</v>
      </c>
      <c r="J84" s="135">
        <v>1268968.9582</v>
      </c>
      <c r="K84" s="135">
        <v>-242183.9578</v>
      </c>
      <c r="L84" s="135">
        <v>1632908.6128</v>
      </c>
      <c r="M84" s="137">
        <v>186584.44399999999</v>
      </c>
      <c r="N84" s="137">
        <v>247592.45993000001</v>
      </c>
      <c r="O84" s="137">
        <v>-17434.40884</v>
      </c>
      <c r="P84" s="137">
        <v>211646.93831</v>
      </c>
      <c r="Q84" s="137">
        <v>-35945.521610000003</v>
      </c>
      <c r="R84" s="137">
        <v>222529.96561000001</v>
      </c>
      <c r="S84" s="139">
        <v>252990.66099999999</v>
      </c>
      <c r="T84" s="139">
        <v>287454.12283000001</v>
      </c>
      <c r="U84" s="139">
        <v>-15268.99447</v>
      </c>
      <c r="V84" s="139">
        <v>256116.88537999999</v>
      </c>
      <c r="W84" s="139">
        <v>-31337.23746</v>
      </c>
      <c r="X84" s="139">
        <v>284327.89846</v>
      </c>
      <c r="Y84" s="143">
        <v>1830299.76</v>
      </c>
      <c r="Z84" s="143">
        <v>2046199.4987600001</v>
      </c>
      <c r="AA84" s="19">
        <v>166.39088727272727</v>
      </c>
      <c r="AB84" s="19">
        <v>186.01813625090909</v>
      </c>
      <c r="AC84" s="143">
        <v>-149927.13039999999</v>
      </c>
      <c r="AD84" s="143">
        <v>1736732.7819000001</v>
      </c>
      <c r="AE84" s="143">
        <v>-309466.71679999999</v>
      </c>
      <c r="AF84" s="143">
        <v>2139766.4767999998</v>
      </c>
      <c r="AG84" s="145">
        <v>263587.36700000003</v>
      </c>
      <c r="AH84" s="145">
        <v>294990.06361000001</v>
      </c>
      <c r="AI84" s="145">
        <v>285688.93813999998</v>
      </c>
      <c r="AJ84" s="20">
        <v>-9301.1254659999995</v>
      </c>
      <c r="AK84" s="20">
        <v>272888.49247</v>
      </c>
      <c r="AL84" s="20">
        <v>2093887.1270000001</v>
      </c>
      <c r="AM84" s="20">
        <v>2341189.5622999999</v>
      </c>
      <c r="AN84" s="20">
        <v>-154683.0558</v>
      </c>
      <c r="AO84" s="20">
        <v>2022421.72</v>
      </c>
      <c r="AP84" s="20">
        <v>-318767.84230000002</v>
      </c>
      <c r="AQ84" s="20">
        <v>2412654.9693</v>
      </c>
      <c r="AR84" s="20">
        <v>121755.69680000003</v>
      </c>
      <c r="AS84" s="20">
        <v>26258.326228571423</v>
      </c>
      <c r="AT84" s="20"/>
      <c r="AU84" s="20">
        <v>-25062.494319999998</v>
      </c>
      <c r="AV84" s="20">
        <v>-28633.422307142853</v>
      </c>
      <c r="AW84" s="20"/>
      <c r="AX84" s="20">
        <v>-3126.2243700000108</v>
      </c>
      <c r="AY84" s="20">
        <v>18698.302439999999</v>
      </c>
      <c r="AZ84" s="20"/>
      <c r="BA84" s="20">
        <v>2139580.458663749</v>
      </c>
      <c r="BB84" s="20">
        <v>2055003.7294139799</v>
      </c>
      <c r="BC84" s="20"/>
      <c r="BD84" s="20">
        <v>-22101.571140000015</v>
      </c>
      <c r="BE84" s="20">
        <v>-40141.714780000017</v>
      </c>
      <c r="BF84" s="20"/>
      <c r="BG84" s="20">
        <v>71465.407000000123</v>
      </c>
      <c r="BH84" s="20">
        <v>-23818.508685714234</v>
      </c>
      <c r="BI84" s="20"/>
      <c r="BJ84" s="20" t="s">
        <v>442</v>
      </c>
      <c r="BK84" s="20" t="s">
        <v>442</v>
      </c>
      <c r="BL84" s="20" t="s">
        <v>442</v>
      </c>
      <c r="BM84" s="20" t="s">
        <v>442</v>
      </c>
      <c r="BN84" s="20" t="s">
        <v>442</v>
      </c>
      <c r="BO84" s="20" t="s">
        <v>442</v>
      </c>
      <c r="BP84" s="9" t="s">
        <v>442</v>
      </c>
      <c r="BQ84" s="9" t="s">
        <v>442</v>
      </c>
      <c r="BR84" s="9" t="s">
        <v>442</v>
      </c>
      <c r="BS84" s="9" t="s">
        <v>442</v>
      </c>
      <c r="BT84" s="9" t="s">
        <v>442</v>
      </c>
      <c r="BU84" s="9" t="s">
        <v>442</v>
      </c>
      <c r="BV84" s="9">
        <v>1511152.916</v>
      </c>
      <c r="BW84" s="9">
        <v>247592.45993000001</v>
      </c>
      <c r="BX84" s="9">
        <v>287454.12283000001</v>
      </c>
      <c r="BY84" s="9">
        <v>186.01813625090909</v>
      </c>
      <c r="BZ84" s="9">
        <v>294990.06361000001</v>
      </c>
      <c r="CA84" s="9">
        <v>2341189.5622999999</v>
      </c>
      <c r="CB84" s="20">
        <v>2645501.3155999999</v>
      </c>
      <c r="CC84" s="20">
        <v>411492.21189999999</v>
      </c>
      <c r="CD84" s="20">
        <v>437218.68098</v>
      </c>
      <c r="CE84" s="20">
        <v>3494212.2085000002</v>
      </c>
      <c r="CF84" s="20">
        <v>419527.19653999998</v>
      </c>
      <c r="CG84" s="20">
        <v>3921298.3091000002</v>
      </c>
      <c r="CH84" s="20">
        <v>1</v>
      </c>
      <c r="CI84" s="20" t="e">
        <v>#N/A</v>
      </c>
      <c r="CJ84" s="20" t="e">
        <v>#N/A</v>
      </c>
      <c r="CK84" s="20" t="e">
        <v>#N/A</v>
      </c>
      <c r="CL84" s="20" t="e">
        <v>#N/A</v>
      </c>
      <c r="CM84" s="20" t="e">
        <v>#N/A</v>
      </c>
      <c r="CN84" s="20" t="e">
        <v>#N/A</v>
      </c>
      <c r="CO84" s="20">
        <v>1390724.655</v>
      </c>
      <c r="CP84" s="20">
        <v>186584.44399999999</v>
      </c>
      <c r="CQ84" s="20">
        <v>252990.66099999999</v>
      </c>
      <c r="CR84" s="20">
        <v>166.39088727272727</v>
      </c>
      <c r="CS84" s="20">
        <v>263587.36700000003</v>
      </c>
      <c r="CT84" s="20">
        <v>2093887.1270000001</v>
      </c>
      <c r="CU84" s="20" t="e">
        <v>#N/A</v>
      </c>
      <c r="CV84" s="20" t="e">
        <v>#N/A</v>
      </c>
      <c r="CW84" s="20" t="e">
        <v>#N/A</v>
      </c>
      <c r="CX84" s="20" t="e">
        <v>#N/A</v>
      </c>
      <c r="CY84" s="20" t="e">
        <v>#N/A</v>
      </c>
      <c r="CZ84" s="20" t="e">
        <v>#N/A</v>
      </c>
      <c r="DA84" s="20">
        <v>1268968.9582</v>
      </c>
      <c r="DB84" s="20">
        <v>211646.93831</v>
      </c>
      <c r="DC84" s="20">
        <v>256116.88537999999</v>
      </c>
      <c r="DD84" s="20">
        <v>1736732.7819000001</v>
      </c>
      <c r="DE84" s="20">
        <v>285688.93813999998</v>
      </c>
      <c r="DF84" s="20">
        <v>2022421.72</v>
      </c>
    </row>
    <row r="85" spans="1:110" x14ac:dyDescent="0.25">
      <c r="A85" s="9" t="s">
        <v>447</v>
      </c>
      <c r="B85" s="10">
        <v>43456</v>
      </c>
      <c r="C85" s="9">
        <v>5</v>
      </c>
      <c r="D85" s="9">
        <v>2</v>
      </c>
      <c r="E85" s="131">
        <v>6.4223076923000004</v>
      </c>
      <c r="F85" s="131">
        <v>4.3792307692000003</v>
      </c>
      <c r="G85" s="135">
        <v>1367457.219</v>
      </c>
      <c r="H85" s="135">
        <v>1557248.1824</v>
      </c>
      <c r="I85" s="135">
        <v>-120325.93339999999</v>
      </c>
      <c r="J85" s="135">
        <v>1307306.0031000001</v>
      </c>
      <c r="K85" s="135">
        <v>-249942.17929999999</v>
      </c>
      <c r="L85" s="135">
        <v>1617399.3983</v>
      </c>
      <c r="M85" s="137">
        <v>146521.236</v>
      </c>
      <c r="N85" s="137">
        <v>185375.62440999999</v>
      </c>
      <c r="O85" s="137">
        <v>-12976.353220000001</v>
      </c>
      <c r="P85" s="137">
        <v>158314.51467999999</v>
      </c>
      <c r="Q85" s="137">
        <v>-27061.10973</v>
      </c>
      <c r="R85" s="137">
        <v>173582.34573</v>
      </c>
      <c r="S85" s="139">
        <v>187694.27900000001</v>
      </c>
      <c r="T85" s="139">
        <v>199491.7181</v>
      </c>
      <c r="U85" s="139">
        <v>-10660.395200000001</v>
      </c>
      <c r="V85" s="139">
        <v>177163.73057000001</v>
      </c>
      <c r="W85" s="139">
        <v>-22327.987529999999</v>
      </c>
      <c r="X85" s="139">
        <v>210022.26652999999</v>
      </c>
      <c r="Y85" s="143">
        <v>1701672.7340000002</v>
      </c>
      <c r="Z85" s="143">
        <v>1942115.5249099999</v>
      </c>
      <c r="AA85" s="19">
        <v>154.6975212727273</v>
      </c>
      <c r="AB85" s="19">
        <v>176.55595681</v>
      </c>
      <c r="AC85" s="143">
        <v>-143962.68179999999</v>
      </c>
      <c r="AD85" s="143">
        <v>1642784.2483000001</v>
      </c>
      <c r="AE85" s="143">
        <v>-299331.27659999998</v>
      </c>
      <c r="AF85" s="143">
        <v>2001004.0105999999</v>
      </c>
      <c r="AG85" s="145">
        <v>233219.06400000001</v>
      </c>
      <c r="AH85" s="145">
        <v>246783.9656</v>
      </c>
      <c r="AI85" s="145">
        <v>239186.30634000001</v>
      </c>
      <c r="AJ85" s="20">
        <v>-7597.6592559999999</v>
      </c>
      <c r="AK85" s="20">
        <v>240816.72326</v>
      </c>
      <c r="AL85" s="20">
        <v>1934891.798</v>
      </c>
      <c r="AM85" s="20">
        <v>2188899.4904999998</v>
      </c>
      <c r="AN85" s="20">
        <v>-147736.91510000001</v>
      </c>
      <c r="AO85" s="20">
        <v>1881970.5547</v>
      </c>
      <c r="AP85" s="20">
        <v>-306928.93579999998</v>
      </c>
      <c r="AQ85" s="20">
        <v>2241820.7338</v>
      </c>
      <c r="AR85" s="20">
        <v>60151.215899999952</v>
      </c>
      <c r="AS85" s="20">
        <v>18861.668299999987</v>
      </c>
      <c r="AT85" s="20"/>
      <c r="AU85" s="20">
        <v>-11793.278679999989</v>
      </c>
      <c r="AV85" s="20">
        <v>-28054.551898571426</v>
      </c>
      <c r="AW85" s="20"/>
      <c r="AX85" s="20">
        <v>10530.548429999995</v>
      </c>
      <c r="AY85" s="20">
        <v>16706.363458571428</v>
      </c>
      <c r="AZ85" s="20"/>
      <c r="BA85" s="20">
        <v>2000827.4546431899</v>
      </c>
      <c r="BB85" s="20">
        <v>2042800.9245036978</v>
      </c>
      <c r="BC85" s="20"/>
      <c r="BD85" s="20">
        <v>-5967.2423399999971</v>
      </c>
      <c r="BE85" s="20">
        <v>-32084.626484285724</v>
      </c>
      <c r="BF85" s="20"/>
      <c r="BG85" s="20">
        <v>52921.243300000206</v>
      </c>
      <c r="BH85" s="20">
        <v>-24571.146899999916</v>
      </c>
      <c r="BI85" s="20"/>
      <c r="BJ85" s="20" t="s">
        <v>442</v>
      </c>
      <c r="BK85" s="20" t="s">
        <v>442</v>
      </c>
      <c r="BL85" s="20" t="s">
        <v>442</v>
      </c>
      <c r="BM85" s="20" t="s">
        <v>442</v>
      </c>
      <c r="BN85" s="20" t="s">
        <v>442</v>
      </c>
      <c r="BO85" s="20" t="s">
        <v>442</v>
      </c>
      <c r="BP85" s="9" t="s">
        <v>442</v>
      </c>
      <c r="BQ85" s="9" t="s">
        <v>442</v>
      </c>
      <c r="BR85" s="9" t="s">
        <v>442</v>
      </c>
      <c r="BS85" s="9" t="s">
        <v>442</v>
      </c>
      <c r="BT85" s="9" t="s">
        <v>442</v>
      </c>
      <c r="BU85" s="9" t="s">
        <v>442</v>
      </c>
      <c r="BV85" s="9">
        <v>1557248.1824</v>
      </c>
      <c r="BW85" s="9">
        <v>185375.62440999999</v>
      </c>
      <c r="BX85" s="9">
        <v>199491.7181</v>
      </c>
      <c r="BY85" s="9">
        <v>176.55595681</v>
      </c>
      <c r="BZ85" s="9">
        <v>246783.9656</v>
      </c>
      <c r="CA85" s="9">
        <v>2188899.4904999998</v>
      </c>
      <c r="CB85" s="20">
        <v>2645501.3155999999</v>
      </c>
      <c r="CC85" s="20">
        <v>411492.21189999999</v>
      </c>
      <c r="CD85" s="20">
        <v>437218.68098</v>
      </c>
      <c r="CE85" s="20">
        <v>3494212.2085000002</v>
      </c>
      <c r="CF85" s="20">
        <v>419527.19653999998</v>
      </c>
      <c r="CG85" s="20">
        <v>3921298.3091000002</v>
      </c>
      <c r="CH85" s="20">
        <v>1</v>
      </c>
      <c r="CI85" s="20" t="e">
        <v>#N/A</v>
      </c>
      <c r="CJ85" s="20" t="e">
        <v>#N/A</v>
      </c>
      <c r="CK85" s="20" t="e">
        <v>#N/A</v>
      </c>
      <c r="CL85" s="20" t="e">
        <v>#N/A</v>
      </c>
      <c r="CM85" s="20" t="e">
        <v>#N/A</v>
      </c>
      <c r="CN85" s="20" t="e">
        <v>#N/A</v>
      </c>
      <c r="CO85" s="20">
        <v>1367457.219</v>
      </c>
      <c r="CP85" s="20">
        <v>146521.236</v>
      </c>
      <c r="CQ85" s="20">
        <v>187694.27900000001</v>
      </c>
      <c r="CR85" s="20">
        <v>154.6975212727273</v>
      </c>
      <c r="CS85" s="20">
        <v>233219.06400000001</v>
      </c>
      <c r="CT85" s="20">
        <v>1934891.798</v>
      </c>
      <c r="CU85" s="20" t="e">
        <v>#N/A</v>
      </c>
      <c r="CV85" s="20" t="e">
        <v>#N/A</v>
      </c>
      <c r="CW85" s="20" t="e">
        <v>#N/A</v>
      </c>
      <c r="CX85" s="20" t="e">
        <v>#N/A</v>
      </c>
      <c r="CY85" s="20" t="e">
        <v>#N/A</v>
      </c>
      <c r="CZ85" s="20" t="e">
        <v>#N/A</v>
      </c>
      <c r="DA85" s="20">
        <v>1307306.0031000001</v>
      </c>
      <c r="DB85" s="20">
        <v>158314.51467999999</v>
      </c>
      <c r="DC85" s="20">
        <v>177163.73057000001</v>
      </c>
      <c r="DD85" s="20">
        <v>1642784.2483000001</v>
      </c>
      <c r="DE85" s="20">
        <v>239186.30634000001</v>
      </c>
      <c r="DF85" s="20">
        <v>1881970.5547</v>
      </c>
    </row>
    <row r="86" spans="1:110" x14ac:dyDescent="0.25">
      <c r="A86" s="9" t="s">
        <v>447</v>
      </c>
      <c r="B86" s="10">
        <v>43457</v>
      </c>
      <c r="C86" s="9">
        <v>6</v>
      </c>
      <c r="D86" s="9">
        <v>2</v>
      </c>
      <c r="E86" s="131">
        <v>6.2592307692000002</v>
      </c>
      <c r="F86" s="131">
        <v>4.3246153846000004</v>
      </c>
      <c r="G86" s="135">
        <v>1410661.6610000001</v>
      </c>
      <c r="H86" s="135">
        <v>1563920.8717</v>
      </c>
      <c r="I86" s="135">
        <v>-120319.0355</v>
      </c>
      <c r="J86" s="135">
        <v>1328929.2475000001</v>
      </c>
      <c r="K86" s="135">
        <v>-234991.62419999999</v>
      </c>
      <c r="L86" s="135">
        <v>1645653.2852</v>
      </c>
      <c r="M86" s="137">
        <v>151647.18100000001</v>
      </c>
      <c r="N86" s="137">
        <v>186113.31612</v>
      </c>
      <c r="O86" s="137">
        <v>-12976.836880000001</v>
      </c>
      <c r="P86" s="137">
        <v>160547.94768000001</v>
      </c>
      <c r="Q86" s="137">
        <v>-25565.368439999998</v>
      </c>
      <c r="R86" s="137">
        <v>177212.54944</v>
      </c>
      <c r="S86" s="139">
        <v>191704.465</v>
      </c>
      <c r="T86" s="139">
        <v>200127.36828</v>
      </c>
      <c r="U86" s="139">
        <v>-10662.21428</v>
      </c>
      <c r="V86" s="139">
        <v>179003.99316000001</v>
      </c>
      <c r="W86" s="139">
        <v>-21123.375120000001</v>
      </c>
      <c r="X86" s="139">
        <v>212827.84012000001</v>
      </c>
      <c r="Y86" s="143">
        <v>1754013.3070000003</v>
      </c>
      <c r="Z86" s="143">
        <v>1950161.5561000002</v>
      </c>
      <c r="AA86" s="19">
        <v>159.4557551818182</v>
      </c>
      <c r="AB86" s="19">
        <v>177.28741419090912</v>
      </c>
      <c r="AC86" s="143">
        <v>-143958.08670000001</v>
      </c>
      <c r="AD86" s="143">
        <v>1668481.1883</v>
      </c>
      <c r="AE86" s="143">
        <v>-281680.36780000001</v>
      </c>
      <c r="AF86" s="143">
        <v>2035693.6747999999</v>
      </c>
      <c r="AG86" s="145">
        <v>214599.75599999999</v>
      </c>
      <c r="AH86" s="145">
        <v>246964.48720999999</v>
      </c>
      <c r="AI86" s="145">
        <v>239891.20738000001</v>
      </c>
      <c r="AJ86" s="20">
        <v>-7073.2798350000003</v>
      </c>
      <c r="AK86" s="20">
        <v>221673.03583000001</v>
      </c>
      <c r="AL86" s="20">
        <v>1968613.0630000001</v>
      </c>
      <c r="AM86" s="20">
        <v>2197126.0433</v>
      </c>
      <c r="AN86" s="20">
        <v>-147732.13430000001</v>
      </c>
      <c r="AO86" s="20">
        <v>1908372.3957</v>
      </c>
      <c r="AP86" s="20">
        <v>-288753.64760000003</v>
      </c>
      <c r="AQ86" s="20">
        <v>2257366.7105999999</v>
      </c>
      <c r="AR86" s="20">
        <v>81732.413500000024</v>
      </c>
      <c r="AS86" s="20">
        <v>34978.789600000018</v>
      </c>
      <c r="AT86" s="20"/>
      <c r="AU86" s="20">
        <v>-8900.7666800000006</v>
      </c>
      <c r="AV86" s="20">
        <v>-25641.872697142855</v>
      </c>
      <c r="AW86" s="20"/>
      <c r="AX86" s="20">
        <v>12700.471840000013</v>
      </c>
      <c r="AY86" s="20">
        <v>16291.675374285713</v>
      </c>
      <c r="AZ86" s="20"/>
      <c r="BA86" s="20">
        <v>2035516.3873858091</v>
      </c>
      <c r="BB86" s="20">
        <v>2059007.8558047793</v>
      </c>
      <c r="BC86" s="20"/>
      <c r="BD86" s="20">
        <v>-25291.451379999984</v>
      </c>
      <c r="BE86" s="20">
        <v>-29900.346724285719</v>
      </c>
      <c r="BF86" s="20"/>
      <c r="BG86" s="20">
        <v>60240.667299999855</v>
      </c>
      <c r="BH86" s="20">
        <v>-4271.7545714284561</v>
      </c>
      <c r="BI86" s="20"/>
      <c r="BJ86" s="20" t="s">
        <v>442</v>
      </c>
      <c r="BK86" s="20" t="s">
        <v>442</v>
      </c>
      <c r="BL86" s="20" t="s">
        <v>442</v>
      </c>
      <c r="BM86" s="20" t="s">
        <v>442</v>
      </c>
      <c r="BN86" s="20" t="s">
        <v>442</v>
      </c>
      <c r="BO86" s="20" t="s">
        <v>442</v>
      </c>
      <c r="BP86" s="9" t="s">
        <v>442</v>
      </c>
      <c r="BQ86" s="9" t="s">
        <v>442</v>
      </c>
      <c r="BR86" s="9" t="s">
        <v>442</v>
      </c>
      <c r="BS86" s="9" t="s">
        <v>442</v>
      </c>
      <c r="BT86" s="9" t="s">
        <v>442</v>
      </c>
      <c r="BU86" s="9" t="s">
        <v>442</v>
      </c>
      <c r="BV86" s="9">
        <v>1563920.8717</v>
      </c>
      <c r="BW86" s="9">
        <v>186113.31612</v>
      </c>
      <c r="BX86" s="9">
        <v>200127.36828</v>
      </c>
      <c r="BY86" s="9">
        <v>177.28741419090912</v>
      </c>
      <c r="BZ86" s="9">
        <v>246964.48720999999</v>
      </c>
      <c r="CA86" s="9">
        <v>2197126.0433</v>
      </c>
      <c r="CB86" s="20">
        <v>2645501.3155999999</v>
      </c>
      <c r="CC86" s="20">
        <v>411492.21189999999</v>
      </c>
      <c r="CD86" s="20">
        <v>437218.68098</v>
      </c>
      <c r="CE86" s="20">
        <v>3494212.2085000002</v>
      </c>
      <c r="CF86" s="20">
        <v>419527.19653999998</v>
      </c>
      <c r="CG86" s="20">
        <v>3921298.3091000002</v>
      </c>
      <c r="CH86" s="20">
        <v>1</v>
      </c>
      <c r="CI86" s="20" t="e">
        <v>#N/A</v>
      </c>
      <c r="CJ86" s="20" t="e">
        <v>#N/A</v>
      </c>
      <c r="CK86" s="20" t="e">
        <v>#N/A</v>
      </c>
      <c r="CL86" s="20" t="e">
        <v>#N/A</v>
      </c>
      <c r="CM86" s="20" t="e">
        <v>#N/A</v>
      </c>
      <c r="CN86" s="20" t="e">
        <v>#N/A</v>
      </c>
      <c r="CO86" s="20">
        <v>1410661.6610000001</v>
      </c>
      <c r="CP86" s="20">
        <v>151647.18100000001</v>
      </c>
      <c r="CQ86" s="20">
        <v>191704.465</v>
      </c>
      <c r="CR86" s="20">
        <v>159.4557551818182</v>
      </c>
      <c r="CS86" s="20">
        <v>214599.75599999999</v>
      </c>
      <c r="CT86" s="20">
        <v>1968613.0630000001</v>
      </c>
      <c r="CU86" s="20" t="e">
        <v>#N/A</v>
      </c>
      <c r="CV86" s="20" t="e">
        <v>#N/A</v>
      </c>
      <c r="CW86" s="20" t="e">
        <v>#N/A</v>
      </c>
      <c r="CX86" s="20" t="e">
        <v>#N/A</v>
      </c>
      <c r="CY86" s="20" t="e">
        <v>#N/A</v>
      </c>
      <c r="CZ86" s="20" t="e">
        <v>#N/A</v>
      </c>
      <c r="DA86" s="20">
        <v>1328929.2475000001</v>
      </c>
      <c r="DB86" s="20">
        <v>160547.94768000001</v>
      </c>
      <c r="DC86" s="20">
        <v>179003.99316000001</v>
      </c>
      <c r="DD86" s="20">
        <v>1668481.1883</v>
      </c>
      <c r="DE86" s="20">
        <v>239891.20738000001</v>
      </c>
      <c r="DF86" s="20">
        <v>1908372.3957</v>
      </c>
    </row>
    <row r="87" spans="1:110" x14ac:dyDescent="0.25">
      <c r="A87" s="9" t="s">
        <v>447</v>
      </c>
      <c r="B87" s="10">
        <v>43458</v>
      </c>
      <c r="C87" s="9">
        <v>0</v>
      </c>
      <c r="D87" s="9">
        <v>3</v>
      </c>
      <c r="E87" s="131">
        <v>4.8938461538000002</v>
      </c>
      <c r="F87" s="131">
        <v>4.2784615385000002</v>
      </c>
      <c r="G87" s="135">
        <v>1602714.4850000001</v>
      </c>
      <c r="H87" s="135">
        <v>1600654.1332</v>
      </c>
      <c r="I87" s="135">
        <v>-122802.9279</v>
      </c>
      <c r="J87" s="135">
        <v>1523473.7172000001</v>
      </c>
      <c r="K87" s="135">
        <v>-77180.415949999995</v>
      </c>
      <c r="L87" s="135">
        <v>1679894.9010000001</v>
      </c>
      <c r="M87" s="137">
        <v>191083.383</v>
      </c>
      <c r="N87" s="137">
        <v>204103.34013999999</v>
      </c>
      <c r="O87" s="137">
        <v>-14197.77421</v>
      </c>
      <c r="P87" s="137">
        <v>195403.79148000001</v>
      </c>
      <c r="Q87" s="137">
        <v>-8699.5486600000004</v>
      </c>
      <c r="R87" s="137">
        <v>199782.93166</v>
      </c>
      <c r="S87" s="139">
        <v>237030.864</v>
      </c>
      <c r="T87" s="139">
        <v>220166.14929</v>
      </c>
      <c r="U87" s="139">
        <v>-11701.446529999999</v>
      </c>
      <c r="V87" s="139">
        <v>213243.81831</v>
      </c>
      <c r="W87" s="139">
        <v>-6922.3309730000001</v>
      </c>
      <c r="X87" s="139">
        <v>243953.19497000001</v>
      </c>
      <c r="Y87" s="143">
        <v>2030828.7320000001</v>
      </c>
      <c r="Z87" s="143">
        <v>2024923.6226300001</v>
      </c>
      <c r="AA87" s="19">
        <v>184.62079381818182</v>
      </c>
      <c r="AB87" s="19">
        <v>184.08396569363637</v>
      </c>
      <c r="AC87" s="143">
        <v>-148702.14859999999</v>
      </c>
      <c r="AD87" s="143">
        <v>1932121.327</v>
      </c>
      <c r="AE87" s="143">
        <v>-92802.295580000005</v>
      </c>
      <c r="AF87" s="143">
        <v>2123631.0266</v>
      </c>
      <c r="AG87" s="145">
        <v>219336.36300000001</v>
      </c>
      <c r="AH87" s="145">
        <v>253751.69232999999</v>
      </c>
      <c r="AI87" s="145">
        <v>251694.21794999999</v>
      </c>
      <c r="AJ87" s="20">
        <v>-2057.474373</v>
      </c>
      <c r="AK87" s="20">
        <v>221393.83736999999</v>
      </c>
      <c r="AL87" s="20">
        <v>2250165.094</v>
      </c>
      <c r="AM87" s="20">
        <v>2278675.3149000001</v>
      </c>
      <c r="AN87" s="20">
        <v>-152532.231</v>
      </c>
      <c r="AO87" s="20">
        <v>2183815.5449000001</v>
      </c>
      <c r="AP87" s="20">
        <v>-94859.769960000005</v>
      </c>
      <c r="AQ87" s="20">
        <v>2345024.8640000001</v>
      </c>
      <c r="AR87" s="20">
        <v>79240.767800000031</v>
      </c>
      <c r="AS87" s="20">
        <v>48575.03580000002</v>
      </c>
      <c r="AT87" s="20"/>
      <c r="AU87" s="20">
        <v>-4320.4084799999837</v>
      </c>
      <c r="AV87" s="20">
        <v>-20948.33826857142</v>
      </c>
      <c r="AW87" s="20"/>
      <c r="AX87" s="20">
        <v>23787.04568000001</v>
      </c>
      <c r="AY87" s="20">
        <v>16563.126152857141</v>
      </c>
      <c r="AZ87" s="20"/>
      <c r="BA87" s="20">
        <v>2123446.9426343064</v>
      </c>
      <c r="BB87" s="20">
        <v>2072710.9350665696</v>
      </c>
      <c r="BC87" s="20"/>
      <c r="BD87" s="20">
        <v>-32357.854959999997</v>
      </c>
      <c r="BE87" s="20">
        <v>-30016.718285714287</v>
      </c>
      <c r="BF87" s="20"/>
      <c r="BG87" s="20">
        <v>66349.549099999946</v>
      </c>
      <c r="BH87" s="20">
        <v>14173.105428571547</v>
      </c>
      <c r="BI87" s="20"/>
      <c r="BJ87" s="20" t="s">
        <v>442</v>
      </c>
      <c r="BK87" s="20" t="s">
        <v>442</v>
      </c>
      <c r="BL87" s="20" t="s">
        <v>442</v>
      </c>
      <c r="BM87" s="20" t="s">
        <v>442</v>
      </c>
      <c r="BN87" s="20" t="s">
        <v>442</v>
      </c>
      <c r="BO87" s="20" t="s">
        <v>442</v>
      </c>
      <c r="BP87" s="9" t="s">
        <v>442</v>
      </c>
      <c r="BQ87" s="9" t="s">
        <v>442</v>
      </c>
      <c r="BR87" s="9" t="s">
        <v>442</v>
      </c>
      <c r="BS87" s="9" t="s">
        <v>442</v>
      </c>
      <c r="BT87" s="9" t="s">
        <v>442</v>
      </c>
      <c r="BU87" s="9" t="s">
        <v>442</v>
      </c>
      <c r="BV87" s="9">
        <v>1600654.1332</v>
      </c>
      <c r="BW87" s="9">
        <v>204103.34013999999</v>
      </c>
      <c r="BX87" s="9">
        <v>220166.14929</v>
      </c>
      <c r="BY87" s="9">
        <v>184.08396569363637</v>
      </c>
      <c r="BZ87" s="9">
        <v>253751.69232999999</v>
      </c>
      <c r="CA87" s="9">
        <v>2278675.3149000001</v>
      </c>
      <c r="CB87" s="20">
        <v>2645501.3155999999</v>
      </c>
      <c r="CC87" s="20">
        <v>411492.21189999999</v>
      </c>
      <c r="CD87" s="20">
        <v>437218.68098</v>
      </c>
      <c r="CE87" s="20">
        <v>3494212.2085000002</v>
      </c>
      <c r="CF87" s="20">
        <v>419527.19653999998</v>
      </c>
      <c r="CG87" s="20">
        <v>3921298.3091000002</v>
      </c>
      <c r="CH87" s="20">
        <v>1</v>
      </c>
      <c r="CI87" s="20" t="e">
        <v>#N/A</v>
      </c>
      <c r="CJ87" s="20" t="e">
        <v>#N/A</v>
      </c>
      <c r="CK87" s="20" t="e">
        <v>#N/A</v>
      </c>
      <c r="CL87" s="20" t="e">
        <v>#N/A</v>
      </c>
      <c r="CM87" s="20" t="e">
        <v>#N/A</v>
      </c>
      <c r="CN87" s="20" t="e">
        <v>#N/A</v>
      </c>
      <c r="CO87" s="20">
        <v>1602714.4850000001</v>
      </c>
      <c r="CP87" s="20">
        <v>191083.383</v>
      </c>
      <c r="CQ87" s="20">
        <v>237030.864</v>
      </c>
      <c r="CR87" s="20">
        <v>184.62079381818182</v>
      </c>
      <c r="CS87" s="20">
        <v>219336.36300000001</v>
      </c>
      <c r="CT87" s="20">
        <v>2250165.094</v>
      </c>
      <c r="CU87" s="20" t="e">
        <v>#N/A</v>
      </c>
      <c r="CV87" s="20" t="e">
        <v>#N/A</v>
      </c>
      <c r="CW87" s="20" t="e">
        <v>#N/A</v>
      </c>
      <c r="CX87" s="20" t="e">
        <v>#N/A</v>
      </c>
      <c r="CY87" s="20" t="e">
        <v>#N/A</v>
      </c>
      <c r="CZ87" s="20" t="e">
        <v>#N/A</v>
      </c>
      <c r="DA87" s="20">
        <v>1523473.7172000001</v>
      </c>
      <c r="DB87" s="20">
        <v>195403.79148000001</v>
      </c>
      <c r="DC87" s="20">
        <v>213243.81831</v>
      </c>
      <c r="DD87" s="20">
        <v>1932121.327</v>
      </c>
      <c r="DE87" s="20">
        <v>251694.21794999999</v>
      </c>
      <c r="DF87" s="20">
        <v>2183815.5449000001</v>
      </c>
    </row>
    <row r="88" spans="1:110" x14ac:dyDescent="0.25">
      <c r="A88" s="9" t="s">
        <v>447</v>
      </c>
      <c r="B88" s="10">
        <v>43459</v>
      </c>
      <c r="C88" s="9">
        <v>1</v>
      </c>
      <c r="D88" s="9">
        <v>1</v>
      </c>
      <c r="E88" s="131">
        <v>5.3123076923000001</v>
      </c>
      <c r="F88" s="131">
        <v>4.2107692308000004</v>
      </c>
      <c r="G88" s="135">
        <v>1491089.371</v>
      </c>
      <c r="H88" s="135">
        <v>1540564.7339999999</v>
      </c>
      <c r="I88" s="135">
        <v>-117413.3276</v>
      </c>
      <c r="J88" s="135">
        <v>1419484.9902999999</v>
      </c>
      <c r="K88" s="135">
        <v>-121079.74370000001</v>
      </c>
      <c r="L88" s="135">
        <v>1612169.1147</v>
      </c>
      <c r="M88" s="137">
        <v>157783.52799999999</v>
      </c>
      <c r="N88" s="137">
        <v>160752.15354999999</v>
      </c>
      <c r="O88" s="137">
        <v>-11091.64568</v>
      </c>
      <c r="P88" s="137">
        <v>149526.06294999999</v>
      </c>
      <c r="Q88" s="137">
        <v>-11226.09059</v>
      </c>
      <c r="R88" s="137">
        <v>169009.61859</v>
      </c>
      <c r="S88" s="139">
        <v>183872.86900000001</v>
      </c>
      <c r="T88" s="139">
        <v>170384.67480000001</v>
      </c>
      <c r="U88" s="139">
        <v>-9045.0418449999997</v>
      </c>
      <c r="V88" s="139">
        <v>161647.58950999999</v>
      </c>
      <c r="W88" s="139">
        <v>-8737.0852900000009</v>
      </c>
      <c r="X88" s="139">
        <v>192609.95428999999</v>
      </c>
      <c r="Y88" s="143">
        <v>1832745.7679999999</v>
      </c>
      <c r="Z88" s="143">
        <v>1871701.5623499998</v>
      </c>
      <c r="AA88" s="19">
        <v>166.61325163636363</v>
      </c>
      <c r="AB88" s="19">
        <v>170.15468748636363</v>
      </c>
      <c r="AC88" s="143">
        <v>-137550.01509999999</v>
      </c>
      <c r="AD88" s="143">
        <v>1730658.6428</v>
      </c>
      <c r="AE88" s="143">
        <v>-141042.91959999999</v>
      </c>
      <c r="AF88" s="143">
        <v>1973788.6876000001</v>
      </c>
      <c r="AG88" s="145">
        <v>195166.372</v>
      </c>
      <c r="AH88" s="145">
        <v>217319.23615000001</v>
      </c>
      <c r="AI88" s="145">
        <v>213811.66316</v>
      </c>
      <c r="AJ88" s="20">
        <v>-3507.5729900000001</v>
      </c>
      <c r="AK88" s="20">
        <v>198673.94498999999</v>
      </c>
      <c r="AL88" s="20">
        <v>2027912.14</v>
      </c>
      <c r="AM88" s="20">
        <v>2089020.7985</v>
      </c>
      <c r="AN88" s="20">
        <v>-140805.64910000001</v>
      </c>
      <c r="AO88" s="20">
        <v>1944470.3060000001</v>
      </c>
      <c r="AP88" s="20">
        <v>-144550.4926</v>
      </c>
      <c r="AQ88" s="20">
        <v>2172462.6326000001</v>
      </c>
      <c r="AR88" s="20">
        <v>71604.380700000096</v>
      </c>
      <c r="AS88" s="20">
        <v>62357.316128571452</v>
      </c>
      <c r="AT88" s="20"/>
      <c r="AU88" s="20">
        <v>8257.46504000001</v>
      </c>
      <c r="AV88" s="20">
        <v>-14609.481531428564</v>
      </c>
      <c r="AW88" s="20"/>
      <c r="AX88" s="20">
        <v>22225.279489999986</v>
      </c>
      <c r="AY88" s="20">
        <v>16660.545144285708</v>
      </c>
      <c r="AZ88" s="20"/>
      <c r="BA88" s="20">
        <v>1973618.5329125137</v>
      </c>
      <c r="BB88" s="20">
        <v>2064617.9182084596</v>
      </c>
      <c r="BC88" s="20"/>
      <c r="BD88" s="20">
        <v>-18645.291160000023</v>
      </c>
      <c r="BE88" s="20">
        <v>-26661.117074285721</v>
      </c>
      <c r="BF88" s="20"/>
      <c r="BG88" s="20">
        <v>83441.834100000095</v>
      </c>
      <c r="BH88" s="20">
        <v>37747.262271428677</v>
      </c>
      <c r="BI88" s="20"/>
      <c r="BJ88" s="20" t="s">
        <v>442</v>
      </c>
      <c r="BK88" s="20" t="s">
        <v>442</v>
      </c>
      <c r="BL88" s="20" t="s">
        <v>442</v>
      </c>
      <c r="BM88" s="20" t="s">
        <v>442</v>
      </c>
      <c r="BN88" s="20" t="s">
        <v>442</v>
      </c>
      <c r="BO88" s="20" t="s">
        <v>442</v>
      </c>
      <c r="BP88" s="9" t="s">
        <v>442</v>
      </c>
      <c r="BQ88" s="9" t="s">
        <v>442</v>
      </c>
      <c r="BR88" s="9" t="s">
        <v>442</v>
      </c>
      <c r="BS88" s="9" t="s">
        <v>442</v>
      </c>
      <c r="BT88" s="9" t="s">
        <v>442</v>
      </c>
      <c r="BU88" s="9" t="s">
        <v>442</v>
      </c>
      <c r="BV88" s="9">
        <v>1540564.7339999999</v>
      </c>
      <c r="BW88" s="9">
        <v>160752.15354999999</v>
      </c>
      <c r="BX88" s="9">
        <v>170384.67480000001</v>
      </c>
      <c r="BY88" s="9">
        <v>170.15468748636363</v>
      </c>
      <c r="BZ88" s="9">
        <v>217319.23615000001</v>
      </c>
      <c r="CA88" s="9">
        <v>2089020.7985</v>
      </c>
      <c r="CB88" s="20">
        <v>2645501.3155999999</v>
      </c>
      <c r="CC88" s="20">
        <v>411492.21189999999</v>
      </c>
      <c r="CD88" s="20">
        <v>437218.68098</v>
      </c>
      <c r="CE88" s="20">
        <v>3494212.2085000002</v>
      </c>
      <c r="CF88" s="20">
        <v>419527.19653999998</v>
      </c>
      <c r="CG88" s="20">
        <v>3921298.3091000002</v>
      </c>
      <c r="CH88" s="20">
        <v>1</v>
      </c>
      <c r="CI88" s="20" t="e">
        <v>#N/A</v>
      </c>
      <c r="CJ88" s="20" t="e">
        <v>#N/A</v>
      </c>
      <c r="CK88" s="20" t="e">
        <v>#N/A</v>
      </c>
      <c r="CL88" s="20" t="e">
        <v>#N/A</v>
      </c>
      <c r="CM88" s="20" t="e">
        <v>#N/A</v>
      </c>
      <c r="CN88" s="20" t="e">
        <v>#N/A</v>
      </c>
      <c r="CO88" s="20">
        <v>1491089.371</v>
      </c>
      <c r="CP88" s="20">
        <v>157783.52799999999</v>
      </c>
      <c r="CQ88" s="20">
        <v>183872.86900000001</v>
      </c>
      <c r="CR88" s="20">
        <v>166.61325163636363</v>
      </c>
      <c r="CS88" s="20">
        <v>195166.372</v>
      </c>
      <c r="CT88" s="20">
        <v>2027912.14</v>
      </c>
      <c r="CU88" s="20" t="e">
        <v>#N/A</v>
      </c>
      <c r="CV88" s="20" t="e">
        <v>#N/A</v>
      </c>
      <c r="CW88" s="20" t="e">
        <v>#N/A</v>
      </c>
      <c r="CX88" s="20" t="e">
        <v>#N/A</v>
      </c>
      <c r="CY88" s="20" t="e">
        <v>#N/A</v>
      </c>
      <c r="CZ88" s="20" t="e">
        <v>#N/A</v>
      </c>
      <c r="DA88" s="20">
        <v>1419484.9902999999</v>
      </c>
      <c r="DB88" s="20">
        <v>149526.06294999999</v>
      </c>
      <c r="DC88" s="20">
        <v>161647.58950999999</v>
      </c>
      <c r="DD88" s="20">
        <v>1730658.6428</v>
      </c>
      <c r="DE88" s="20">
        <v>213811.66316</v>
      </c>
      <c r="DF88" s="20">
        <v>1944470.3060000001</v>
      </c>
    </row>
    <row r="89" spans="1:110" x14ac:dyDescent="0.25">
      <c r="A89" s="9" t="s">
        <v>447</v>
      </c>
      <c r="B89" s="10">
        <v>43460</v>
      </c>
      <c r="C89" s="9">
        <v>2</v>
      </c>
      <c r="D89" s="9">
        <v>2</v>
      </c>
      <c r="E89" s="131">
        <v>5.9576923077000004</v>
      </c>
      <c r="F89" s="131">
        <v>4.1838461538000002</v>
      </c>
      <c r="G89" s="135">
        <v>1213974.821</v>
      </c>
      <c r="H89" s="135">
        <v>1581027.1159000001</v>
      </c>
      <c r="I89" s="135">
        <v>-120298.34179999999</v>
      </c>
      <c r="J89" s="135">
        <v>1372107.6762999999</v>
      </c>
      <c r="K89" s="135">
        <v>-208919.43960000001</v>
      </c>
      <c r="L89" s="135">
        <v>1422894.2605999999</v>
      </c>
      <c r="M89" s="137">
        <v>118736.099</v>
      </c>
      <c r="N89" s="137">
        <v>188024.0031</v>
      </c>
      <c r="O89" s="137">
        <v>-12978.287850000001</v>
      </c>
      <c r="P89" s="137">
        <v>165644.70993000001</v>
      </c>
      <c r="Q89" s="137">
        <v>-22379.293170000001</v>
      </c>
      <c r="R89" s="137">
        <v>141115.39217000001</v>
      </c>
      <c r="S89" s="139">
        <v>171589.057</v>
      </c>
      <c r="T89" s="139">
        <v>201796.01702999999</v>
      </c>
      <c r="U89" s="139">
        <v>-10667.67152</v>
      </c>
      <c r="V89" s="139">
        <v>183723.21317</v>
      </c>
      <c r="W89" s="139">
        <v>-18072.80385</v>
      </c>
      <c r="X89" s="139">
        <v>189661.86085</v>
      </c>
      <c r="Y89" s="143">
        <v>1504299.977</v>
      </c>
      <c r="Z89" s="143">
        <v>1970847.1360300002</v>
      </c>
      <c r="AA89" s="19">
        <v>136.75454336363637</v>
      </c>
      <c r="AB89" s="19">
        <v>179.16792145727274</v>
      </c>
      <c r="AC89" s="143">
        <v>-143944.30119999999</v>
      </c>
      <c r="AD89" s="143">
        <v>1721475.5993999999</v>
      </c>
      <c r="AE89" s="143">
        <v>-249371.53659999999</v>
      </c>
      <c r="AF89" s="143">
        <v>1753671.5135999999</v>
      </c>
      <c r="AG89" s="145">
        <v>198687.77499999999</v>
      </c>
      <c r="AH89" s="145">
        <v>247397.24486000001</v>
      </c>
      <c r="AI89" s="145">
        <v>240754.44404</v>
      </c>
      <c r="AJ89" s="20">
        <v>-6642.8008200000004</v>
      </c>
      <c r="AK89" s="20">
        <v>205330.57582</v>
      </c>
      <c r="AL89" s="20">
        <v>1702987.7520000001</v>
      </c>
      <c r="AM89" s="20">
        <v>2218244.3809000002</v>
      </c>
      <c r="AN89" s="20">
        <v>-147717.79190000001</v>
      </c>
      <c r="AO89" s="20">
        <v>1962230.0434000001</v>
      </c>
      <c r="AP89" s="20">
        <v>-256014.33749999999</v>
      </c>
      <c r="AQ89" s="20">
        <v>1959002.0895</v>
      </c>
      <c r="AR89" s="20">
        <v>-158132.85530000017</v>
      </c>
      <c r="AS89" s="20">
        <v>40812.374985714276</v>
      </c>
      <c r="AT89" s="20"/>
      <c r="AU89" s="20">
        <v>-46908.610929999995</v>
      </c>
      <c r="AV89" s="20">
        <v>-16515.103351428563</v>
      </c>
      <c r="AW89" s="20"/>
      <c r="AX89" s="20">
        <v>-12134.156179999991</v>
      </c>
      <c r="AY89" s="20">
        <v>11608.903841428566</v>
      </c>
      <c r="AZ89" s="20"/>
      <c r="BA89" s="20">
        <v>1753492.3456785427</v>
      </c>
      <c r="BB89" s="20">
        <v>2020397.4630988534</v>
      </c>
      <c r="BC89" s="20"/>
      <c r="BD89" s="20">
        <v>-42066.669040000008</v>
      </c>
      <c r="BE89" s="20">
        <v>-26972.181501428575</v>
      </c>
      <c r="BF89" s="20"/>
      <c r="BG89" s="20">
        <v>-259242.29140000022</v>
      </c>
      <c r="BH89" s="20">
        <v>8933.9937285714714</v>
      </c>
      <c r="BI89" s="20"/>
      <c r="BJ89" s="20" t="s">
        <v>442</v>
      </c>
      <c r="BK89" s="20" t="s">
        <v>442</v>
      </c>
      <c r="BL89" s="20" t="s">
        <v>442</v>
      </c>
      <c r="BM89" s="20" t="s">
        <v>442</v>
      </c>
      <c r="BN89" s="20" t="s">
        <v>442</v>
      </c>
      <c r="BO89" s="20" t="s">
        <v>442</v>
      </c>
      <c r="BP89" s="9" t="s">
        <v>442</v>
      </c>
      <c r="BQ89" s="9" t="s">
        <v>442</v>
      </c>
      <c r="BR89" s="9" t="s">
        <v>442</v>
      </c>
      <c r="BS89" s="9" t="s">
        <v>442</v>
      </c>
      <c r="BT89" s="9" t="s">
        <v>442</v>
      </c>
      <c r="BU89" s="9" t="s">
        <v>442</v>
      </c>
      <c r="BV89" s="9">
        <v>1581027.1159000001</v>
      </c>
      <c r="BW89" s="9">
        <v>188024.0031</v>
      </c>
      <c r="BX89" s="9">
        <v>201796.01702999999</v>
      </c>
      <c r="BY89" s="9">
        <v>179.16792145727274</v>
      </c>
      <c r="BZ89" s="9">
        <v>247397.24486000001</v>
      </c>
      <c r="CA89" s="9">
        <v>2218244.3809000002</v>
      </c>
      <c r="CB89" s="20">
        <v>2645501.3155999999</v>
      </c>
      <c r="CC89" s="20">
        <v>411492.21189999999</v>
      </c>
      <c r="CD89" s="20">
        <v>437218.68098</v>
      </c>
      <c r="CE89" s="20">
        <v>3494212.2085000002</v>
      </c>
      <c r="CF89" s="20">
        <v>419527.19653999998</v>
      </c>
      <c r="CG89" s="20">
        <v>3921298.3091000002</v>
      </c>
      <c r="CH89" s="20">
        <v>1</v>
      </c>
      <c r="CI89" s="20" t="e">
        <v>#N/A</v>
      </c>
      <c r="CJ89" s="20" t="e">
        <v>#N/A</v>
      </c>
      <c r="CK89" s="20" t="e">
        <v>#N/A</v>
      </c>
      <c r="CL89" s="20" t="e">
        <v>#N/A</v>
      </c>
      <c r="CM89" s="20" t="e">
        <v>#N/A</v>
      </c>
      <c r="CN89" s="20" t="e">
        <v>#N/A</v>
      </c>
      <c r="CO89" s="20">
        <v>1213974.821</v>
      </c>
      <c r="CP89" s="20">
        <v>118736.099</v>
      </c>
      <c r="CQ89" s="20">
        <v>171589.057</v>
      </c>
      <c r="CR89" s="20">
        <v>136.75454336363637</v>
      </c>
      <c r="CS89" s="20">
        <v>198687.77499999999</v>
      </c>
      <c r="CT89" s="20">
        <v>1702987.7520000001</v>
      </c>
      <c r="CU89" s="20" t="e">
        <v>#N/A</v>
      </c>
      <c r="CV89" s="20" t="e">
        <v>#N/A</v>
      </c>
      <c r="CW89" s="20" t="e">
        <v>#N/A</v>
      </c>
      <c r="CX89" s="20" t="e">
        <v>#N/A</v>
      </c>
      <c r="CY89" s="20" t="e">
        <v>#N/A</v>
      </c>
      <c r="CZ89" s="20" t="e">
        <v>#N/A</v>
      </c>
      <c r="DA89" s="20">
        <v>1372107.6762999999</v>
      </c>
      <c r="DB89" s="20">
        <v>165644.70993000001</v>
      </c>
      <c r="DC89" s="20">
        <v>183723.21317</v>
      </c>
      <c r="DD89" s="20">
        <v>1721475.5993999999</v>
      </c>
      <c r="DE89" s="20">
        <v>240754.44404</v>
      </c>
      <c r="DF89" s="20">
        <v>1962230.0434000001</v>
      </c>
    </row>
    <row r="90" spans="1:110" x14ac:dyDescent="0.25">
      <c r="A90" s="9" t="s">
        <v>447</v>
      </c>
      <c r="B90" s="10">
        <v>43461</v>
      </c>
      <c r="C90" s="9">
        <v>3</v>
      </c>
      <c r="D90" s="9">
        <v>3</v>
      </c>
      <c r="E90" s="131">
        <v>5.7730769230999996</v>
      </c>
      <c r="F90" s="131">
        <v>4.1515384615000004</v>
      </c>
      <c r="G90" s="135">
        <v>1353603.4920000001</v>
      </c>
      <c r="H90" s="135">
        <v>1616487.048</v>
      </c>
      <c r="I90" s="135">
        <v>-122781.80379999999</v>
      </c>
      <c r="J90" s="135">
        <v>1426288.2002000001</v>
      </c>
      <c r="K90" s="135">
        <v>-190198.84779999999</v>
      </c>
      <c r="L90" s="135">
        <v>1543802.3398</v>
      </c>
      <c r="M90" s="137">
        <v>158264.728</v>
      </c>
      <c r="N90" s="137">
        <v>205991.65179</v>
      </c>
      <c r="O90" s="137">
        <v>-14199.362160000001</v>
      </c>
      <c r="P90" s="137">
        <v>184111.77958999999</v>
      </c>
      <c r="Q90" s="137">
        <v>-21879.872210000001</v>
      </c>
      <c r="R90" s="137">
        <v>180144.60021</v>
      </c>
      <c r="S90" s="139">
        <v>212088.45499999999</v>
      </c>
      <c r="T90" s="139">
        <v>221818.75805999999</v>
      </c>
      <c r="U90" s="139">
        <v>-11707.434800000001</v>
      </c>
      <c r="V90" s="139">
        <v>204211.80416</v>
      </c>
      <c r="W90" s="139">
        <v>-17606.953890000001</v>
      </c>
      <c r="X90" s="139">
        <v>229695.40888999999</v>
      </c>
      <c r="Y90" s="143">
        <v>1723956.6750000003</v>
      </c>
      <c r="Z90" s="143">
        <v>2044297.4578499999</v>
      </c>
      <c r="AA90" s="19">
        <v>156.72333409090911</v>
      </c>
      <c r="AB90" s="19">
        <v>185.84522344090908</v>
      </c>
      <c r="AC90" s="143">
        <v>-148688.60079999999</v>
      </c>
      <c r="AD90" s="143">
        <v>1814611.784</v>
      </c>
      <c r="AE90" s="143">
        <v>-229685.67389999999</v>
      </c>
      <c r="AF90" s="143">
        <v>1953642.3459000001</v>
      </c>
      <c r="AG90" s="145">
        <v>235353.46299999999</v>
      </c>
      <c r="AH90" s="145">
        <v>254154.80853000001</v>
      </c>
      <c r="AI90" s="145">
        <v>247750.19930000001</v>
      </c>
      <c r="AJ90" s="20">
        <v>-6404.6092280000003</v>
      </c>
      <c r="AK90" s="20">
        <v>241758.07222999999</v>
      </c>
      <c r="AL90" s="20">
        <v>1959310.135</v>
      </c>
      <c r="AM90" s="20">
        <v>2298452.2664000001</v>
      </c>
      <c r="AN90" s="20">
        <v>-152517.99189999999</v>
      </c>
      <c r="AO90" s="20">
        <v>2062361.9833</v>
      </c>
      <c r="AP90" s="20">
        <v>-236090.28320000001</v>
      </c>
      <c r="AQ90" s="20">
        <v>2195400.4182000002</v>
      </c>
      <c r="AR90" s="20">
        <v>-72684.708199999994</v>
      </c>
      <c r="AS90" s="20">
        <v>26238.130171428569</v>
      </c>
      <c r="AT90" s="20"/>
      <c r="AU90" s="20">
        <v>-25847.051579999999</v>
      </c>
      <c r="AV90" s="20">
        <v>-16367.877947142852</v>
      </c>
      <c r="AW90" s="20"/>
      <c r="AX90" s="20">
        <v>7876.6508299999987</v>
      </c>
      <c r="AY90" s="20">
        <v>8837.0879600000007</v>
      </c>
      <c r="AZ90" s="20"/>
      <c r="BA90" s="20">
        <v>1953456.5006765591</v>
      </c>
      <c r="BB90" s="20">
        <v>1997134.0889420959</v>
      </c>
      <c r="BC90" s="20"/>
      <c r="BD90" s="20">
        <v>-12396.736300000019</v>
      </c>
      <c r="BE90" s="20">
        <v>-22689.545188571436</v>
      </c>
      <c r="BF90" s="20"/>
      <c r="BG90" s="20">
        <v>-103051.84819999989</v>
      </c>
      <c r="BH90" s="20">
        <v>-3982.2055428571266</v>
      </c>
      <c r="BI90" s="20"/>
      <c r="BJ90" s="20" t="s">
        <v>442</v>
      </c>
      <c r="BK90" s="20" t="s">
        <v>442</v>
      </c>
      <c r="BL90" s="20" t="s">
        <v>442</v>
      </c>
      <c r="BM90" s="20" t="s">
        <v>442</v>
      </c>
      <c r="BN90" s="20" t="s">
        <v>442</v>
      </c>
      <c r="BO90" s="20" t="s">
        <v>442</v>
      </c>
      <c r="BP90" s="9" t="s">
        <v>442</v>
      </c>
      <c r="BQ90" s="9" t="s">
        <v>442</v>
      </c>
      <c r="BR90" s="9" t="s">
        <v>442</v>
      </c>
      <c r="BS90" s="9" t="s">
        <v>442</v>
      </c>
      <c r="BT90" s="9" t="s">
        <v>442</v>
      </c>
      <c r="BU90" s="9" t="s">
        <v>442</v>
      </c>
      <c r="BV90" s="9">
        <v>1616487.048</v>
      </c>
      <c r="BW90" s="9">
        <v>205991.65179</v>
      </c>
      <c r="BX90" s="9">
        <v>221818.75805999999</v>
      </c>
      <c r="BY90" s="9">
        <v>185.84522344090908</v>
      </c>
      <c r="BZ90" s="9">
        <v>254154.80853000001</v>
      </c>
      <c r="CA90" s="9">
        <v>2298452.2664000001</v>
      </c>
      <c r="CB90" s="20">
        <v>2645501.3155999999</v>
      </c>
      <c r="CC90" s="20">
        <v>411492.21189999999</v>
      </c>
      <c r="CD90" s="20">
        <v>437218.68098</v>
      </c>
      <c r="CE90" s="20">
        <v>3494212.2085000002</v>
      </c>
      <c r="CF90" s="20">
        <v>419527.19653999998</v>
      </c>
      <c r="CG90" s="20">
        <v>3921298.3091000002</v>
      </c>
      <c r="CH90" s="20">
        <v>1</v>
      </c>
      <c r="CI90" s="20" t="e">
        <v>#N/A</v>
      </c>
      <c r="CJ90" s="20" t="e">
        <v>#N/A</v>
      </c>
      <c r="CK90" s="20" t="e">
        <v>#N/A</v>
      </c>
      <c r="CL90" s="20" t="e">
        <v>#N/A</v>
      </c>
      <c r="CM90" s="20" t="e">
        <v>#N/A</v>
      </c>
      <c r="CN90" s="20" t="e">
        <v>#N/A</v>
      </c>
      <c r="CO90" s="20">
        <v>1353603.4920000001</v>
      </c>
      <c r="CP90" s="20">
        <v>158264.728</v>
      </c>
      <c r="CQ90" s="20">
        <v>212088.45499999999</v>
      </c>
      <c r="CR90" s="20">
        <v>156.72333409090911</v>
      </c>
      <c r="CS90" s="20">
        <v>235353.46299999999</v>
      </c>
      <c r="CT90" s="20">
        <v>1959310.135</v>
      </c>
      <c r="CU90" s="20" t="e">
        <v>#N/A</v>
      </c>
      <c r="CV90" s="20" t="e">
        <v>#N/A</v>
      </c>
      <c r="CW90" s="20" t="e">
        <v>#N/A</v>
      </c>
      <c r="CX90" s="20" t="e">
        <v>#N/A</v>
      </c>
      <c r="CY90" s="20" t="e">
        <v>#N/A</v>
      </c>
      <c r="CZ90" s="20" t="e">
        <v>#N/A</v>
      </c>
      <c r="DA90" s="20">
        <v>1426288.2002000001</v>
      </c>
      <c r="DB90" s="20">
        <v>184111.77958999999</v>
      </c>
      <c r="DC90" s="20">
        <v>204211.80416</v>
      </c>
      <c r="DD90" s="20">
        <v>1814611.784</v>
      </c>
      <c r="DE90" s="20">
        <v>247750.19930000001</v>
      </c>
      <c r="DF90" s="20">
        <v>2062361.9833</v>
      </c>
    </row>
    <row r="91" spans="1:110" x14ac:dyDescent="0.25">
      <c r="A91" s="9" t="s">
        <v>447</v>
      </c>
      <c r="B91" s="10">
        <v>43462</v>
      </c>
      <c r="C91" s="9">
        <v>4</v>
      </c>
      <c r="D91" s="9">
        <v>3</v>
      </c>
      <c r="E91" s="131">
        <v>6.1323076923000004</v>
      </c>
      <c r="F91" s="131">
        <v>4.1361538462</v>
      </c>
      <c r="G91" s="135">
        <v>1298106.57</v>
      </c>
      <c r="H91" s="135">
        <v>1618242.2378</v>
      </c>
      <c r="I91" s="135">
        <v>-122774.7625</v>
      </c>
      <c r="J91" s="135">
        <v>1380187.2794000001</v>
      </c>
      <c r="K91" s="135">
        <v>-238054.9584</v>
      </c>
      <c r="L91" s="135">
        <v>1536161.5284</v>
      </c>
      <c r="M91" s="137">
        <v>152207.68900000001</v>
      </c>
      <c r="N91" s="137">
        <v>206222.10978</v>
      </c>
      <c r="O91" s="137">
        <v>-14199.89148</v>
      </c>
      <c r="P91" s="137">
        <v>178857.03667999999</v>
      </c>
      <c r="Q91" s="137">
        <v>-27365.073110000001</v>
      </c>
      <c r="R91" s="137">
        <v>179572.76211000001</v>
      </c>
      <c r="S91" s="139">
        <v>206968.79199999999</v>
      </c>
      <c r="T91" s="139">
        <v>222050.40671000001</v>
      </c>
      <c r="U91" s="139">
        <v>-11709.43089</v>
      </c>
      <c r="V91" s="139">
        <v>199865.2015</v>
      </c>
      <c r="W91" s="139">
        <v>-22185.20521</v>
      </c>
      <c r="X91" s="139">
        <v>229153.99721</v>
      </c>
      <c r="Y91" s="143">
        <v>1657283.051</v>
      </c>
      <c r="Z91" s="143">
        <v>2046514.7542900001</v>
      </c>
      <c r="AA91" s="19">
        <v>150.66209554545455</v>
      </c>
      <c r="AB91" s="19">
        <v>186.04679584454547</v>
      </c>
      <c r="AC91" s="143">
        <v>-148684.08480000001</v>
      </c>
      <c r="AD91" s="143">
        <v>1758909.5175999999</v>
      </c>
      <c r="AE91" s="143">
        <v>-287605.23670000001</v>
      </c>
      <c r="AF91" s="143">
        <v>1944888.2847</v>
      </c>
      <c r="AG91" s="145">
        <v>222492.698</v>
      </c>
      <c r="AH91" s="145">
        <v>254188.86288</v>
      </c>
      <c r="AI91" s="145">
        <v>246249.72223000001</v>
      </c>
      <c r="AJ91" s="20">
        <v>-7939.1406459999998</v>
      </c>
      <c r="AK91" s="20">
        <v>230431.83864999999</v>
      </c>
      <c r="AL91" s="20">
        <v>1879775.746</v>
      </c>
      <c r="AM91" s="20">
        <v>2300703.6170999999</v>
      </c>
      <c r="AN91" s="20">
        <v>-152513.24559999999</v>
      </c>
      <c r="AO91" s="20">
        <v>2005159.2398000001</v>
      </c>
      <c r="AP91" s="20">
        <v>-295544.37729999999</v>
      </c>
      <c r="AQ91" s="20">
        <v>2175320.1233000001</v>
      </c>
      <c r="AR91" s="20">
        <v>-82080.709400000051</v>
      </c>
      <c r="AS91" s="20">
        <v>-2881.3564285714447</v>
      </c>
      <c r="AT91" s="20"/>
      <c r="AU91" s="20">
        <v>-26649.347669999988</v>
      </c>
      <c r="AV91" s="20">
        <v>-16594.571282857134</v>
      </c>
      <c r="AW91" s="20"/>
      <c r="AX91" s="20">
        <v>7103.5904999999912</v>
      </c>
      <c r="AY91" s="20">
        <v>10298.490084285715</v>
      </c>
      <c r="AZ91" s="20"/>
      <c r="BA91" s="20">
        <v>1944702.2379041554</v>
      </c>
      <c r="BB91" s="20">
        <v>1969294.3431192967</v>
      </c>
      <c r="BC91" s="20"/>
      <c r="BD91" s="20">
        <v>-23757.02423000001</v>
      </c>
      <c r="BE91" s="20">
        <v>-22926.038487142861</v>
      </c>
      <c r="BF91" s="20"/>
      <c r="BG91" s="20">
        <v>-125383.49379999982</v>
      </c>
      <c r="BH91" s="20">
        <v>-32103.477085714261</v>
      </c>
      <c r="BI91" s="20"/>
      <c r="BJ91" s="20" t="s">
        <v>442</v>
      </c>
      <c r="BK91" s="20" t="s">
        <v>442</v>
      </c>
      <c r="BL91" s="20" t="s">
        <v>442</v>
      </c>
      <c r="BM91" s="20" t="s">
        <v>442</v>
      </c>
      <c r="BN91" s="20" t="s">
        <v>442</v>
      </c>
      <c r="BO91" s="20" t="s">
        <v>442</v>
      </c>
      <c r="BP91" s="9" t="s">
        <v>442</v>
      </c>
      <c r="BQ91" s="9" t="s">
        <v>442</v>
      </c>
      <c r="BR91" s="9" t="s">
        <v>442</v>
      </c>
      <c r="BS91" s="9" t="s">
        <v>442</v>
      </c>
      <c r="BT91" s="9" t="s">
        <v>442</v>
      </c>
      <c r="BU91" s="9" t="s">
        <v>442</v>
      </c>
      <c r="BV91" s="9">
        <v>1618242.2378</v>
      </c>
      <c r="BW91" s="9">
        <v>206222.10978</v>
      </c>
      <c r="BX91" s="9">
        <v>222050.40671000001</v>
      </c>
      <c r="BY91" s="9">
        <v>186.04679584454547</v>
      </c>
      <c r="BZ91" s="9">
        <v>254188.86288</v>
      </c>
      <c r="CA91" s="9">
        <v>2300703.6170999999</v>
      </c>
      <c r="CB91" s="20">
        <v>2645501.3155999999</v>
      </c>
      <c r="CC91" s="20">
        <v>411492.21189999999</v>
      </c>
      <c r="CD91" s="20">
        <v>437218.68098</v>
      </c>
      <c r="CE91" s="20">
        <v>3494212.2085000002</v>
      </c>
      <c r="CF91" s="20">
        <v>419527.19653999998</v>
      </c>
      <c r="CG91" s="20">
        <v>3921298.3091000002</v>
      </c>
      <c r="CH91" s="20">
        <v>1</v>
      </c>
      <c r="CI91" s="20" t="e">
        <v>#N/A</v>
      </c>
      <c r="CJ91" s="20" t="e">
        <v>#N/A</v>
      </c>
      <c r="CK91" s="20" t="e">
        <v>#N/A</v>
      </c>
      <c r="CL91" s="20" t="e">
        <v>#N/A</v>
      </c>
      <c r="CM91" s="20" t="e">
        <v>#N/A</v>
      </c>
      <c r="CN91" s="20" t="e">
        <v>#N/A</v>
      </c>
      <c r="CO91" s="20">
        <v>1298106.57</v>
      </c>
      <c r="CP91" s="20">
        <v>152207.68900000001</v>
      </c>
      <c r="CQ91" s="20">
        <v>206968.79199999999</v>
      </c>
      <c r="CR91" s="20">
        <v>150.66209554545455</v>
      </c>
      <c r="CS91" s="20">
        <v>222492.698</v>
      </c>
      <c r="CT91" s="20">
        <v>1879775.746</v>
      </c>
      <c r="CU91" s="20" t="e">
        <v>#N/A</v>
      </c>
      <c r="CV91" s="20" t="e">
        <v>#N/A</v>
      </c>
      <c r="CW91" s="20" t="e">
        <v>#N/A</v>
      </c>
      <c r="CX91" s="20" t="e">
        <v>#N/A</v>
      </c>
      <c r="CY91" s="20" t="e">
        <v>#N/A</v>
      </c>
      <c r="CZ91" s="20" t="e">
        <v>#N/A</v>
      </c>
      <c r="DA91" s="20">
        <v>1380187.2794000001</v>
      </c>
      <c r="DB91" s="20">
        <v>178857.03667999999</v>
      </c>
      <c r="DC91" s="20">
        <v>199865.2015</v>
      </c>
      <c r="DD91" s="20">
        <v>1758909.5175999999</v>
      </c>
      <c r="DE91" s="20">
        <v>246249.72223000001</v>
      </c>
      <c r="DF91" s="20">
        <v>2005159.2398000001</v>
      </c>
    </row>
    <row r="92" spans="1:110" x14ac:dyDescent="0.25">
      <c r="A92" s="9" t="s">
        <v>447</v>
      </c>
      <c r="B92" s="10">
        <v>43463</v>
      </c>
      <c r="C92" s="9">
        <v>5</v>
      </c>
      <c r="D92" s="9">
        <v>2</v>
      </c>
      <c r="E92" s="131">
        <v>6.6861538461999999</v>
      </c>
      <c r="F92" s="131">
        <v>4.1346153846</v>
      </c>
      <c r="G92" s="135">
        <v>1210819.1329999999</v>
      </c>
      <c r="H92" s="135">
        <v>1586583.4047000001</v>
      </c>
      <c r="I92" s="135">
        <v>-120277.64810000001</v>
      </c>
      <c r="J92" s="135">
        <v>1279279.8683</v>
      </c>
      <c r="K92" s="135">
        <v>-307303.53629999998</v>
      </c>
      <c r="L92" s="135">
        <v>1518122.6693</v>
      </c>
      <c r="M92" s="137">
        <v>124576.68700000001</v>
      </c>
      <c r="N92" s="137">
        <v>188681.9186</v>
      </c>
      <c r="O92" s="137">
        <v>-12979.738810000001</v>
      </c>
      <c r="P92" s="137">
        <v>155659.65406999999</v>
      </c>
      <c r="Q92" s="137">
        <v>-33022.264539999996</v>
      </c>
      <c r="R92" s="137">
        <v>157598.95154000001</v>
      </c>
      <c r="S92" s="139">
        <v>172809.73699999999</v>
      </c>
      <c r="T92" s="139">
        <v>202431.71733000001</v>
      </c>
      <c r="U92" s="139">
        <v>-10673.12876</v>
      </c>
      <c r="V92" s="139">
        <v>175485.10647999999</v>
      </c>
      <c r="W92" s="139">
        <v>-26946.610850000001</v>
      </c>
      <c r="X92" s="139">
        <v>199756.34784999999</v>
      </c>
      <c r="Y92" s="143">
        <v>1508205.5569999998</v>
      </c>
      <c r="Z92" s="143">
        <v>1977697.0406300002</v>
      </c>
      <c r="AA92" s="19">
        <v>137.10959609090906</v>
      </c>
      <c r="AB92" s="19">
        <v>179.79064005727275</v>
      </c>
      <c r="AC92" s="143">
        <v>-143930.51569999999</v>
      </c>
      <c r="AD92" s="143">
        <v>1610424.6288999999</v>
      </c>
      <c r="AE92" s="143">
        <v>-367272.4117</v>
      </c>
      <c r="AF92" s="143">
        <v>1875477.9687000001</v>
      </c>
      <c r="AG92" s="145">
        <v>216221.073</v>
      </c>
      <c r="AH92" s="145">
        <v>247517.94893000001</v>
      </c>
      <c r="AI92" s="145">
        <v>237696.38295</v>
      </c>
      <c r="AJ92" s="20">
        <v>-9821.5659799999994</v>
      </c>
      <c r="AK92" s="20">
        <v>226042.63897999999</v>
      </c>
      <c r="AL92" s="20">
        <v>1724426.63</v>
      </c>
      <c r="AM92" s="20">
        <v>2225214.9895000001</v>
      </c>
      <c r="AN92" s="20">
        <v>-147703.44959999999</v>
      </c>
      <c r="AO92" s="20">
        <v>1848121.0118</v>
      </c>
      <c r="AP92" s="20">
        <v>-377093.97769999999</v>
      </c>
      <c r="AQ92" s="20">
        <v>2101520.6077000001</v>
      </c>
      <c r="AR92" s="20">
        <v>-68460.735400000121</v>
      </c>
      <c r="AS92" s="20">
        <v>-21254.492328571454</v>
      </c>
      <c r="AT92" s="20"/>
      <c r="AU92" s="20">
        <v>-31082.967059999995</v>
      </c>
      <c r="AV92" s="20">
        <v>-19350.241051428566</v>
      </c>
      <c r="AW92" s="20"/>
      <c r="AX92" s="20">
        <v>-2675.369480000023</v>
      </c>
      <c r="AY92" s="20">
        <v>8411.930382857141</v>
      </c>
      <c r="AZ92" s="20"/>
      <c r="BA92" s="20">
        <v>1875298.1780599428</v>
      </c>
      <c r="BB92" s="20">
        <v>1951361.5893216899</v>
      </c>
      <c r="BC92" s="20"/>
      <c r="BD92" s="20">
        <v>-21475.309950000024</v>
      </c>
      <c r="BE92" s="20">
        <v>-25141.476717142865</v>
      </c>
      <c r="BF92" s="20"/>
      <c r="BG92" s="20">
        <v>-123694.38180000009</v>
      </c>
      <c r="BH92" s="20">
        <v>-57334.280671428591</v>
      </c>
      <c r="BI92" s="20"/>
      <c r="BJ92" s="20" t="s">
        <v>442</v>
      </c>
      <c r="BK92" s="20" t="s">
        <v>442</v>
      </c>
      <c r="BL92" s="20" t="s">
        <v>442</v>
      </c>
      <c r="BM92" s="20" t="s">
        <v>442</v>
      </c>
      <c r="BN92" s="20" t="s">
        <v>442</v>
      </c>
      <c r="BO92" s="20" t="s">
        <v>442</v>
      </c>
      <c r="BP92" s="9" t="s">
        <v>442</v>
      </c>
      <c r="BQ92" s="9" t="s">
        <v>442</v>
      </c>
      <c r="BR92" s="9" t="s">
        <v>442</v>
      </c>
      <c r="BS92" s="9" t="s">
        <v>442</v>
      </c>
      <c r="BT92" s="9" t="s">
        <v>442</v>
      </c>
      <c r="BU92" s="9" t="s">
        <v>442</v>
      </c>
      <c r="BV92" s="9">
        <v>1586583.4047000001</v>
      </c>
      <c r="BW92" s="9">
        <v>188681.9186</v>
      </c>
      <c r="BX92" s="9">
        <v>202431.71733000001</v>
      </c>
      <c r="BY92" s="9">
        <v>179.79064005727275</v>
      </c>
      <c r="BZ92" s="9">
        <v>247517.94893000001</v>
      </c>
      <c r="CA92" s="9">
        <v>2225214.9895000001</v>
      </c>
      <c r="CB92" s="20">
        <v>2645501.3155999999</v>
      </c>
      <c r="CC92" s="20">
        <v>411492.21189999999</v>
      </c>
      <c r="CD92" s="20">
        <v>437218.68098</v>
      </c>
      <c r="CE92" s="20">
        <v>3494212.2085000002</v>
      </c>
      <c r="CF92" s="20">
        <v>419527.19653999998</v>
      </c>
      <c r="CG92" s="20">
        <v>3921298.3091000002</v>
      </c>
      <c r="CH92" s="20">
        <v>1</v>
      </c>
      <c r="CI92" s="20" t="e">
        <v>#N/A</v>
      </c>
      <c r="CJ92" s="20" t="e">
        <v>#N/A</v>
      </c>
      <c r="CK92" s="20" t="e">
        <v>#N/A</v>
      </c>
      <c r="CL92" s="20" t="e">
        <v>#N/A</v>
      </c>
      <c r="CM92" s="20" t="e">
        <v>#N/A</v>
      </c>
      <c r="CN92" s="20" t="e">
        <v>#N/A</v>
      </c>
      <c r="CO92" s="20">
        <v>1210819.1329999999</v>
      </c>
      <c r="CP92" s="20">
        <v>124576.68700000001</v>
      </c>
      <c r="CQ92" s="20">
        <v>172809.73699999999</v>
      </c>
      <c r="CR92" s="20">
        <v>137.10959609090906</v>
      </c>
      <c r="CS92" s="20">
        <v>216221.073</v>
      </c>
      <c r="CT92" s="20">
        <v>1724426.63</v>
      </c>
      <c r="CU92" s="20" t="e">
        <v>#N/A</v>
      </c>
      <c r="CV92" s="20" t="e">
        <v>#N/A</v>
      </c>
      <c r="CW92" s="20" t="e">
        <v>#N/A</v>
      </c>
      <c r="CX92" s="20" t="e">
        <v>#N/A</v>
      </c>
      <c r="CY92" s="20" t="e">
        <v>#N/A</v>
      </c>
      <c r="CZ92" s="20" t="e">
        <v>#N/A</v>
      </c>
      <c r="DA92" s="20">
        <v>1279279.8683</v>
      </c>
      <c r="DB92" s="20">
        <v>155659.65406999999</v>
      </c>
      <c r="DC92" s="20">
        <v>175485.10647999999</v>
      </c>
      <c r="DD92" s="20">
        <v>1610424.6288999999</v>
      </c>
      <c r="DE92" s="20">
        <v>237696.38295</v>
      </c>
      <c r="DF92" s="20">
        <v>1848121.0118</v>
      </c>
    </row>
    <row r="93" spans="1:110" x14ac:dyDescent="0.25">
      <c r="A93" s="9" t="s">
        <v>447</v>
      </c>
      <c r="B93" s="10">
        <v>43464</v>
      </c>
      <c r="C93" s="9">
        <v>6</v>
      </c>
      <c r="D93" s="9">
        <v>2</v>
      </c>
      <c r="E93" s="131">
        <v>7.15</v>
      </c>
      <c r="F93" s="131">
        <v>4.1346153846</v>
      </c>
      <c r="G93" s="135">
        <v>1207231.358</v>
      </c>
      <c r="H93" s="135">
        <v>1586447.6281999999</v>
      </c>
      <c r="I93" s="135">
        <v>-120270.75019999999</v>
      </c>
      <c r="J93" s="135">
        <v>1223586.6029000001</v>
      </c>
      <c r="K93" s="135">
        <v>-362861.02529999998</v>
      </c>
      <c r="L93" s="135">
        <v>1570092.3833000001</v>
      </c>
      <c r="M93" s="137">
        <v>127837.07399999999</v>
      </c>
      <c r="N93" s="137">
        <v>188683.84299</v>
      </c>
      <c r="O93" s="137">
        <v>-12980.222470000001</v>
      </c>
      <c r="P93" s="137">
        <v>149652.54527</v>
      </c>
      <c r="Q93" s="137">
        <v>-39031.297720000002</v>
      </c>
      <c r="R93" s="137">
        <v>166868.37172</v>
      </c>
      <c r="S93" s="139">
        <v>173337.128</v>
      </c>
      <c r="T93" s="139">
        <v>202465.51866</v>
      </c>
      <c r="U93" s="139">
        <v>-10674.947840000001</v>
      </c>
      <c r="V93" s="139">
        <v>170489.64676999999</v>
      </c>
      <c r="W93" s="139">
        <v>-31975.871889999999</v>
      </c>
      <c r="X93" s="139">
        <v>205312.99989000001</v>
      </c>
      <c r="Y93" s="143">
        <v>1508405.56</v>
      </c>
      <c r="Z93" s="143">
        <v>1977596.98985</v>
      </c>
      <c r="AA93" s="19">
        <v>137.1277781818182</v>
      </c>
      <c r="AB93" s="19">
        <v>179.78154453181818</v>
      </c>
      <c r="AC93" s="143">
        <v>-143925.92050000001</v>
      </c>
      <c r="AD93" s="143">
        <v>1543728.7949000001</v>
      </c>
      <c r="AE93" s="143">
        <v>-433868.1949</v>
      </c>
      <c r="AF93" s="143">
        <v>1942273.7549000001</v>
      </c>
      <c r="AG93" s="145">
        <v>219201.522</v>
      </c>
      <c r="AH93" s="145">
        <v>247496.83559</v>
      </c>
      <c r="AI93" s="145">
        <v>235910.08929</v>
      </c>
      <c r="AJ93" s="20">
        <v>-11586.746300000001</v>
      </c>
      <c r="AK93" s="20">
        <v>230788.2683</v>
      </c>
      <c r="AL93" s="20">
        <v>1727607.0819999999</v>
      </c>
      <c r="AM93" s="20">
        <v>2225093.8254</v>
      </c>
      <c r="AN93" s="20">
        <v>-147698.66880000001</v>
      </c>
      <c r="AO93" s="20">
        <v>1779638.8842</v>
      </c>
      <c r="AP93" s="20">
        <v>-445454.9412</v>
      </c>
      <c r="AQ93" s="20">
        <v>2173062.0232000002</v>
      </c>
      <c r="AR93" s="20">
        <v>-16355.244899999816</v>
      </c>
      <c r="AS93" s="20">
        <v>-35267.014957142863</v>
      </c>
      <c r="AT93" s="20"/>
      <c r="AU93" s="20">
        <v>-21815.471270000009</v>
      </c>
      <c r="AV93" s="20">
        <v>-21195.198849999993</v>
      </c>
      <c r="AW93" s="20"/>
      <c r="AX93" s="20">
        <v>2847.4812300000049</v>
      </c>
      <c r="AY93" s="20">
        <v>7004.3602957142821</v>
      </c>
      <c r="AZ93" s="20"/>
      <c r="BA93" s="20">
        <v>1942093.9733554681</v>
      </c>
      <c r="BB93" s="20">
        <v>1938015.5301744982</v>
      </c>
      <c r="BC93" s="20"/>
      <c r="BD93" s="20">
        <v>-16708.567290000006</v>
      </c>
      <c r="BE93" s="20">
        <v>-23915.350418571441</v>
      </c>
      <c r="BF93" s="20"/>
      <c r="BG93" s="20">
        <v>-52031.802199999802</v>
      </c>
      <c r="BH93" s="20">
        <v>-73373.204885714251</v>
      </c>
      <c r="BI93" s="20"/>
      <c r="BJ93" s="20" t="s">
        <v>442</v>
      </c>
      <c r="BK93" s="20" t="s">
        <v>442</v>
      </c>
      <c r="BL93" s="20" t="s">
        <v>442</v>
      </c>
      <c r="BM93" s="20" t="s">
        <v>442</v>
      </c>
      <c r="BN93" s="20" t="s">
        <v>442</v>
      </c>
      <c r="BO93" s="20" t="s">
        <v>442</v>
      </c>
      <c r="BP93" s="9" t="s">
        <v>442</v>
      </c>
      <c r="BQ93" s="9" t="s">
        <v>442</v>
      </c>
      <c r="BR93" s="9" t="s">
        <v>442</v>
      </c>
      <c r="BS93" s="9" t="s">
        <v>442</v>
      </c>
      <c r="BT93" s="9" t="s">
        <v>442</v>
      </c>
      <c r="BU93" s="9" t="s">
        <v>442</v>
      </c>
      <c r="BV93" s="9">
        <v>1586447.6281999999</v>
      </c>
      <c r="BW93" s="9">
        <v>188683.84299</v>
      </c>
      <c r="BX93" s="9">
        <v>202465.51866</v>
      </c>
      <c r="BY93" s="9">
        <v>179.78154453181818</v>
      </c>
      <c r="BZ93" s="9">
        <v>247496.83559</v>
      </c>
      <c r="CA93" s="9">
        <v>2225093.8254</v>
      </c>
      <c r="CB93" s="20">
        <v>2645501.3155999999</v>
      </c>
      <c r="CC93" s="20">
        <v>411492.21189999999</v>
      </c>
      <c r="CD93" s="20">
        <v>437218.68098</v>
      </c>
      <c r="CE93" s="20">
        <v>3494212.2085000002</v>
      </c>
      <c r="CF93" s="20">
        <v>419527.19653999998</v>
      </c>
      <c r="CG93" s="20">
        <v>3921298.3091000002</v>
      </c>
      <c r="CH93" s="20">
        <v>1</v>
      </c>
      <c r="CI93" s="20" t="e">
        <v>#N/A</v>
      </c>
      <c r="CJ93" s="20" t="e">
        <v>#N/A</v>
      </c>
      <c r="CK93" s="20" t="e">
        <v>#N/A</v>
      </c>
      <c r="CL93" s="20" t="e">
        <v>#N/A</v>
      </c>
      <c r="CM93" s="20" t="e">
        <v>#N/A</v>
      </c>
      <c r="CN93" s="20" t="e">
        <v>#N/A</v>
      </c>
      <c r="CO93" s="20">
        <v>1207231.358</v>
      </c>
      <c r="CP93" s="20">
        <v>127837.07399999999</v>
      </c>
      <c r="CQ93" s="20">
        <v>173337.128</v>
      </c>
      <c r="CR93" s="20">
        <v>137.1277781818182</v>
      </c>
      <c r="CS93" s="20">
        <v>219201.522</v>
      </c>
      <c r="CT93" s="20">
        <v>1727607.0819999999</v>
      </c>
      <c r="CU93" s="20" t="e">
        <v>#N/A</v>
      </c>
      <c r="CV93" s="20" t="e">
        <v>#N/A</v>
      </c>
      <c r="CW93" s="20" t="e">
        <v>#N/A</v>
      </c>
      <c r="CX93" s="20" t="e">
        <v>#N/A</v>
      </c>
      <c r="CY93" s="20" t="e">
        <v>#N/A</v>
      </c>
      <c r="CZ93" s="20" t="e">
        <v>#N/A</v>
      </c>
      <c r="DA93" s="20">
        <v>1223586.6029000001</v>
      </c>
      <c r="DB93" s="20">
        <v>149652.54527</v>
      </c>
      <c r="DC93" s="20">
        <v>170489.64676999999</v>
      </c>
      <c r="DD93" s="20">
        <v>1543728.7949000001</v>
      </c>
      <c r="DE93" s="20">
        <v>235910.08929</v>
      </c>
      <c r="DF93" s="20">
        <v>1779638.8842</v>
      </c>
    </row>
    <row r="94" spans="1:110" x14ac:dyDescent="0.25">
      <c r="A94" s="9" t="s">
        <v>447</v>
      </c>
      <c r="B94" s="10">
        <v>43465</v>
      </c>
      <c r="C94" s="9">
        <v>0</v>
      </c>
      <c r="D94" s="9">
        <v>3</v>
      </c>
      <c r="E94" s="131">
        <v>7.0238461538000001</v>
      </c>
      <c r="F94" s="131">
        <v>4.1192307691999996</v>
      </c>
      <c r="G94" s="135">
        <v>1271684.8330000001</v>
      </c>
      <c r="H94" s="135">
        <v>1619820.9240999999</v>
      </c>
      <c r="I94" s="135">
        <v>-122753.6384</v>
      </c>
      <c r="J94" s="135">
        <v>1264722.0277</v>
      </c>
      <c r="K94" s="135">
        <v>-355098.89640000003</v>
      </c>
      <c r="L94" s="135">
        <v>1626783.7294000001</v>
      </c>
      <c r="M94" s="137">
        <v>154199.27900000001</v>
      </c>
      <c r="N94" s="137">
        <v>206464.39966</v>
      </c>
      <c r="O94" s="137">
        <v>-14201.479439999999</v>
      </c>
      <c r="P94" s="137">
        <v>165384.83351</v>
      </c>
      <c r="Q94" s="137">
        <v>-41079.566140000003</v>
      </c>
      <c r="R94" s="137">
        <v>195278.84513999999</v>
      </c>
      <c r="S94" s="139">
        <v>204667.89799999999</v>
      </c>
      <c r="T94" s="139">
        <v>222353.37103000001</v>
      </c>
      <c r="U94" s="139">
        <v>-11715.419159999999</v>
      </c>
      <c r="V94" s="139">
        <v>188472.29535</v>
      </c>
      <c r="W94" s="139">
        <v>-33881.075680000002</v>
      </c>
      <c r="X94" s="139">
        <v>238548.97368</v>
      </c>
      <c r="Y94" s="143">
        <v>1630552.0100000002</v>
      </c>
      <c r="Z94" s="143">
        <v>2048638.6947900001</v>
      </c>
      <c r="AA94" s="19">
        <v>148.23200090909094</v>
      </c>
      <c r="AB94" s="19">
        <v>186.23988134454547</v>
      </c>
      <c r="AC94" s="143">
        <v>-148670.53700000001</v>
      </c>
      <c r="AD94" s="143">
        <v>1618579.1565</v>
      </c>
      <c r="AE94" s="143">
        <v>-430059.53820000001</v>
      </c>
      <c r="AF94" s="143">
        <v>2060611.5452000001</v>
      </c>
      <c r="AG94" s="145">
        <v>213107.34400000001</v>
      </c>
      <c r="AH94" s="145">
        <v>254172.21213999999</v>
      </c>
      <c r="AI94" s="145">
        <v>242976.09815999999</v>
      </c>
      <c r="AJ94" s="20">
        <v>-11196.11398</v>
      </c>
      <c r="AK94" s="20">
        <v>224303.45798000001</v>
      </c>
      <c r="AL94" s="20">
        <v>1843659.351</v>
      </c>
      <c r="AM94" s="20">
        <v>2302810.9068999998</v>
      </c>
      <c r="AN94" s="20">
        <v>-152499.00649999999</v>
      </c>
      <c r="AO94" s="20">
        <v>1861555.2546999999</v>
      </c>
      <c r="AP94" s="20">
        <v>-441255.65220000001</v>
      </c>
      <c r="AQ94" s="20">
        <v>2284915.0032000002</v>
      </c>
      <c r="AR94" s="20">
        <v>6962.8053000001237</v>
      </c>
      <c r="AS94" s="20">
        <v>-45592.438171428563</v>
      </c>
      <c r="AT94" s="20"/>
      <c r="AU94" s="20">
        <v>-11185.554520000005</v>
      </c>
      <c r="AV94" s="20">
        <v>-22175.933998571425</v>
      </c>
      <c r="AW94" s="20"/>
      <c r="AX94" s="20">
        <v>16195.602649999986</v>
      </c>
      <c r="AY94" s="20">
        <v>5919.8684342857077</v>
      </c>
      <c r="AZ94" s="20"/>
      <c r="BA94" s="20">
        <v>2060425.3053186554</v>
      </c>
      <c r="BB94" s="20">
        <v>1929012.4391294052</v>
      </c>
      <c r="BC94" s="20"/>
      <c r="BD94" s="20">
        <v>-29868.754159999982</v>
      </c>
      <c r="BE94" s="20">
        <v>-23559.76459000001</v>
      </c>
      <c r="BF94" s="20"/>
      <c r="BG94" s="20">
        <v>-17895.903699999675</v>
      </c>
      <c r="BH94" s="20">
        <v>-85408.269571428493</v>
      </c>
      <c r="BI94" s="20"/>
      <c r="BJ94" s="20" t="s">
        <v>442</v>
      </c>
      <c r="BK94" s="20" t="s">
        <v>442</v>
      </c>
      <c r="BL94" s="20" t="s">
        <v>442</v>
      </c>
      <c r="BM94" s="20" t="s">
        <v>442</v>
      </c>
      <c r="BN94" s="20" t="s">
        <v>442</v>
      </c>
      <c r="BO94" s="20" t="s">
        <v>442</v>
      </c>
      <c r="BP94" s="9" t="s">
        <v>442</v>
      </c>
      <c r="BQ94" s="9" t="s">
        <v>442</v>
      </c>
      <c r="BR94" s="9" t="s">
        <v>442</v>
      </c>
      <c r="BS94" s="9" t="s">
        <v>442</v>
      </c>
      <c r="BT94" s="9" t="s">
        <v>442</v>
      </c>
      <c r="BU94" s="9" t="s">
        <v>442</v>
      </c>
      <c r="BV94" s="9">
        <v>1619820.9240999999</v>
      </c>
      <c r="BW94" s="9">
        <v>206464.39966</v>
      </c>
      <c r="BX94" s="9">
        <v>222353.37103000001</v>
      </c>
      <c r="BY94" s="9">
        <v>186.23988134454547</v>
      </c>
      <c r="BZ94" s="9">
        <v>254172.21213999999</v>
      </c>
      <c r="CA94" s="9">
        <v>2302810.9068999998</v>
      </c>
      <c r="CB94" s="20">
        <v>2645501.3155999999</v>
      </c>
      <c r="CC94" s="20">
        <v>411492.21189999999</v>
      </c>
      <c r="CD94" s="20">
        <v>437218.68098</v>
      </c>
      <c r="CE94" s="20">
        <v>3494212.2085000002</v>
      </c>
      <c r="CF94" s="20">
        <v>419527.19653999998</v>
      </c>
      <c r="CG94" s="20">
        <v>3921298.3091000002</v>
      </c>
      <c r="CH94" s="20">
        <v>1</v>
      </c>
      <c r="CI94" s="20" t="e">
        <v>#N/A</v>
      </c>
      <c r="CJ94" s="20" t="e">
        <v>#N/A</v>
      </c>
      <c r="CK94" s="20" t="e">
        <v>#N/A</v>
      </c>
      <c r="CL94" s="20" t="e">
        <v>#N/A</v>
      </c>
      <c r="CM94" s="20" t="e">
        <v>#N/A</v>
      </c>
      <c r="CN94" s="20" t="e">
        <v>#N/A</v>
      </c>
      <c r="CO94" s="20">
        <v>1271684.8330000001</v>
      </c>
      <c r="CP94" s="20">
        <v>154199.27900000001</v>
      </c>
      <c r="CQ94" s="20">
        <v>204667.89799999999</v>
      </c>
      <c r="CR94" s="20">
        <v>148.23200090909094</v>
      </c>
      <c r="CS94" s="20">
        <v>213107.34400000001</v>
      </c>
      <c r="CT94" s="20">
        <v>1843659.351</v>
      </c>
      <c r="CU94" s="20" t="e">
        <v>#N/A</v>
      </c>
      <c r="CV94" s="20" t="e">
        <v>#N/A</v>
      </c>
      <c r="CW94" s="20" t="e">
        <v>#N/A</v>
      </c>
      <c r="CX94" s="20" t="e">
        <v>#N/A</v>
      </c>
      <c r="CY94" s="20" t="e">
        <v>#N/A</v>
      </c>
      <c r="CZ94" s="20" t="e">
        <v>#N/A</v>
      </c>
      <c r="DA94" s="20">
        <v>1264722.0277</v>
      </c>
      <c r="DB94" s="20">
        <v>165384.83351</v>
      </c>
      <c r="DC94" s="20">
        <v>188472.29535</v>
      </c>
      <c r="DD94" s="20">
        <v>1618579.1565</v>
      </c>
      <c r="DE94" s="20">
        <v>242976.09815999999</v>
      </c>
      <c r="DF94" s="20">
        <v>1861555.2546999999</v>
      </c>
    </row>
    <row r="95" spans="1:110" x14ac:dyDescent="0.25">
      <c r="A95" s="9" t="s">
        <v>447</v>
      </c>
      <c r="B95" s="10">
        <v>43466</v>
      </c>
      <c r="C95" s="9">
        <v>1</v>
      </c>
      <c r="D95" s="9">
        <v>2</v>
      </c>
      <c r="E95" s="131">
        <v>6.2015384615000002</v>
      </c>
      <c r="F95" s="131">
        <v>4.1169230769</v>
      </c>
      <c r="G95" s="135">
        <v>1351069.26</v>
      </c>
      <c r="H95" s="135">
        <v>1588318.3015999999</v>
      </c>
      <c r="I95" s="135">
        <v>-120246.51390000001</v>
      </c>
      <c r="J95" s="135">
        <v>1335541.2276999999</v>
      </c>
      <c r="K95" s="135">
        <v>-252777.07389999999</v>
      </c>
      <c r="L95" s="135">
        <v>1603846.3339</v>
      </c>
      <c r="M95" s="137">
        <v>143388.86199999999</v>
      </c>
      <c r="N95" s="137">
        <v>189007.00005</v>
      </c>
      <c r="O95" s="137">
        <v>-12986.81</v>
      </c>
      <c r="P95" s="137">
        <v>161756.5521</v>
      </c>
      <c r="Q95" s="137">
        <v>-27250.447950000002</v>
      </c>
      <c r="R95" s="137">
        <v>170639.30995</v>
      </c>
      <c r="S95" s="139">
        <v>187946.742</v>
      </c>
      <c r="T95" s="139">
        <v>202784.82861999999</v>
      </c>
      <c r="U95" s="139">
        <v>-10681.555759999999</v>
      </c>
      <c r="V95" s="139">
        <v>180447.47894999999</v>
      </c>
      <c r="W95" s="139">
        <v>-22337.34967</v>
      </c>
      <c r="X95" s="139">
        <v>210284.09166999999</v>
      </c>
      <c r="Y95" s="143">
        <v>1682404.8640000001</v>
      </c>
      <c r="Z95" s="143">
        <v>1980110.1302699998</v>
      </c>
      <c r="AA95" s="19">
        <v>152.94589672727273</v>
      </c>
      <c r="AB95" s="19">
        <v>180.01001184272727</v>
      </c>
      <c r="AC95" s="143">
        <v>-143914.87969999999</v>
      </c>
      <c r="AD95" s="143">
        <v>1677745.2588</v>
      </c>
      <c r="AE95" s="143">
        <v>-302364.87160000001</v>
      </c>
      <c r="AF95" s="143">
        <v>1984769.7335999999</v>
      </c>
      <c r="AG95" s="145">
        <v>228242.41800000001</v>
      </c>
      <c r="AH95" s="145">
        <v>247362.52460999999</v>
      </c>
      <c r="AI95" s="145">
        <v>239527.57478</v>
      </c>
      <c r="AJ95" s="20">
        <v>-7834.9498270000004</v>
      </c>
      <c r="AK95" s="20">
        <v>236077.36783</v>
      </c>
      <c r="AL95" s="20">
        <v>1910647.28</v>
      </c>
      <c r="AM95" s="20">
        <v>2227472.6549</v>
      </c>
      <c r="AN95" s="20">
        <v>-147683.87770000001</v>
      </c>
      <c r="AO95" s="20">
        <v>1917272.8334999999</v>
      </c>
      <c r="AP95" s="20">
        <v>-310199.82140000002</v>
      </c>
      <c r="AQ95" s="20">
        <v>2220847.1014</v>
      </c>
      <c r="AR95" s="20">
        <v>15528.032300000079</v>
      </c>
      <c r="AS95" s="20">
        <v>-53603.345085714282</v>
      </c>
      <c r="AT95" s="20"/>
      <c r="AU95" s="20">
        <v>-18367.690100000007</v>
      </c>
      <c r="AV95" s="20">
        <v>-25979.527590000002</v>
      </c>
      <c r="AW95" s="20"/>
      <c r="AX95" s="20">
        <v>7499.2630500000087</v>
      </c>
      <c r="AY95" s="20">
        <v>3816.1517999999965</v>
      </c>
      <c r="AZ95" s="20"/>
      <c r="BA95" s="20">
        <v>1984589.7235881572</v>
      </c>
      <c r="BB95" s="20">
        <v>1930579.7520830687</v>
      </c>
      <c r="BC95" s="20"/>
      <c r="BD95" s="20">
        <v>-11285.15677999999</v>
      </c>
      <c r="BE95" s="20">
        <v>-22508.316821428576</v>
      </c>
      <c r="BF95" s="20"/>
      <c r="BG95" s="20">
        <v>-6625.5534999999218</v>
      </c>
      <c r="BH95" s="20">
        <v>-98275.039228571346</v>
      </c>
      <c r="BI95" s="20"/>
      <c r="BJ95" s="20" t="s">
        <v>442</v>
      </c>
      <c r="BK95" s="20" t="s">
        <v>442</v>
      </c>
      <c r="BL95" s="20" t="s">
        <v>442</v>
      </c>
      <c r="BM95" s="20" t="s">
        <v>442</v>
      </c>
      <c r="BN95" s="20" t="s">
        <v>442</v>
      </c>
      <c r="BO95" s="20" t="s">
        <v>442</v>
      </c>
      <c r="BP95" s="9" t="s">
        <v>442</v>
      </c>
      <c r="BQ95" s="9" t="s">
        <v>442</v>
      </c>
      <c r="BR95" s="9" t="s">
        <v>442</v>
      </c>
      <c r="BS95" s="9" t="s">
        <v>442</v>
      </c>
      <c r="BT95" s="9" t="s">
        <v>442</v>
      </c>
      <c r="BU95" s="9" t="s">
        <v>442</v>
      </c>
      <c r="BV95" s="9">
        <v>1588318.3015999999</v>
      </c>
      <c r="BW95" s="9">
        <v>189007.00005</v>
      </c>
      <c r="BX95" s="9">
        <v>202784.82861999999</v>
      </c>
      <c r="BY95" s="9">
        <v>180.01001184272727</v>
      </c>
      <c r="BZ95" s="9">
        <v>247362.52460999999</v>
      </c>
      <c r="CA95" s="9">
        <v>2227472.6549</v>
      </c>
      <c r="CB95" s="20">
        <v>2645501.3155999999</v>
      </c>
      <c r="CC95" s="20">
        <v>411492.21189999999</v>
      </c>
      <c r="CD95" s="20">
        <v>437218.68098</v>
      </c>
      <c r="CE95" s="20">
        <v>3494212.2085000002</v>
      </c>
      <c r="CF95" s="20">
        <v>419527.19653999998</v>
      </c>
      <c r="CG95" s="20">
        <v>3921298.3091000002</v>
      </c>
      <c r="CH95" s="20">
        <v>1</v>
      </c>
      <c r="CI95" s="20" t="e">
        <v>#N/A</v>
      </c>
      <c r="CJ95" s="20" t="e">
        <v>#N/A</v>
      </c>
      <c r="CK95" s="20" t="e">
        <v>#N/A</v>
      </c>
      <c r="CL95" s="20" t="e">
        <v>#N/A</v>
      </c>
      <c r="CM95" s="20" t="e">
        <v>#N/A</v>
      </c>
      <c r="CN95" s="20" t="e">
        <v>#N/A</v>
      </c>
      <c r="CO95" s="20">
        <v>1351069.26</v>
      </c>
      <c r="CP95" s="20">
        <v>143388.86199999999</v>
      </c>
      <c r="CQ95" s="20">
        <v>187946.742</v>
      </c>
      <c r="CR95" s="20">
        <v>152.94589672727273</v>
      </c>
      <c r="CS95" s="20">
        <v>228242.41800000001</v>
      </c>
      <c r="CT95" s="20">
        <v>1910647.28</v>
      </c>
      <c r="CU95" s="20" t="e">
        <v>#N/A</v>
      </c>
      <c r="CV95" s="20" t="e">
        <v>#N/A</v>
      </c>
      <c r="CW95" s="20" t="e">
        <v>#N/A</v>
      </c>
      <c r="CX95" s="20" t="e">
        <v>#N/A</v>
      </c>
      <c r="CY95" s="20" t="e">
        <v>#N/A</v>
      </c>
      <c r="CZ95" s="20" t="e">
        <v>#N/A</v>
      </c>
      <c r="DA95" s="20">
        <v>1335541.2276999999</v>
      </c>
      <c r="DB95" s="20">
        <v>161756.5521</v>
      </c>
      <c r="DC95" s="20">
        <v>180447.47894999999</v>
      </c>
      <c r="DD95" s="20">
        <v>1677745.2588</v>
      </c>
      <c r="DE95" s="20">
        <v>239527.57478</v>
      </c>
      <c r="DF95" s="20">
        <v>1917272.8334999999</v>
      </c>
    </row>
    <row r="96" spans="1:110" x14ac:dyDescent="0.25">
      <c r="A96" s="9" t="s">
        <v>447</v>
      </c>
      <c r="B96" s="10">
        <v>43467</v>
      </c>
      <c r="C96" s="9">
        <v>2</v>
      </c>
      <c r="D96" s="9">
        <v>5</v>
      </c>
      <c r="E96" s="131">
        <v>4.5653846154000002</v>
      </c>
      <c r="F96" s="131">
        <v>4.1184615385000001</v>
      </c>
      <c r="G96" s="135">
        <v>1785041.2830000001</v>
      </c>
      <c r="H96" s="135">
        <v>1564586.3447</v>
      </c>
      <c r="I96" s="135">
        <v>-118507.32</v>
      </c>
      <c r="J96" s="135">
        <v>1501172.3865</v>
      </c>
      <c r="K96" s="135">
        <v>-63413.958160000002</v>
      </c>
      <c r="L96" s="135">
        <v>1848455.2412</v>
      </c>
      <c r="M96" s="137">
        <v>249551.45699999999</v>
      </c>
      <c r="N96" s="137">
        <v>255806.90588999999</v>
      </c>
      <c r="O96" s="137">
        <v>-17629.002929999999</v>
      </c>
      <c r="P96" s="137">
        <v>246675.05265999999</v>
      </c>
      <c r="Q96" s="137">
        <v>-9131.8532309999991</v>
      </c>
      <c r="R96" s="137">
        <v>258683.31023</v>
      </c>
      <c r="S96" s="139">
        <v>324117.64399999997</v>
      </c>
      <c r="T96" s="139">
        <v>295607.76419000002</v>
      </c>
      <c r="U96" s="139">
        <v>-15446.913399999999</v>
      </c>
      <c r="V96" s="139">
        <v>287927.64348999999</v>
      </c>
      <c r="W96" s="139">
        <v>-7680.1206949999996</v>
      </c>
      <c r="X96" s="139">
        <v>331797.7647</v>
      </c>
      <c r="Y96" s="143">
        <v>2358710.3840000001</v>
      </c>
      <c r="Z96" s="143">
        <v>2116001.0147799999</v>
      </c>
      <c r="AA96" s="19">
        <v>214.42821672727274</v>
      </c>
      <c r="AB96" s="19">
        <v>192.36372861636363</v>
      </c>
      <c r="AC96" s="143">
        <v>-151583.23629999999</v>
      </c>
      <c r="AD96" s="143">
        <v>2035775.0826000001</v>
      </c>
      <c r="AE96" s="143">
        <v>-80225.932079999999</v>
      </c>
      <c r="AF96" s="143">
        <v>2438936.3150999998</v>
      </c>
      <c r="AG96" s="145">
        <v>284976.90500000003</v>
      </c>
      <c r="AH96" s="145">
        <v>300620.49369999999</v>
      </c>
      <c r="AI96" s="145">
        <v>298367.07670999999</v>
      </c>
      <c r="AJ96" s="20">
        <v>-2253.416995</v>
      </c>
      <c r="AK96" s="20">
        <v>287230.32199000003</v>
      </c>
      <c r="AL96" s="20">
        <v>2643687.2880000002</v>
      </c>
      <c r="AM96" s="20">
        <v>2416621.5084000002</v>
      </c>
      <c r="AN96" s="20">
        <v>-156384.1967</v>
      </c>
      <c r="AO96" s="20">
        <v>2334142.1593999998</v>
      </c>
      <c r="AP96" s="20">
        <v>-82479.34908</v>
      </c>
      <c r="AQ96" s="20">
        <v>2726166.6370999999</v>
      </c>
      <c r="AR96" s="20">
        <v>283868.89650000003</v>
      </c>
      <c r="AS96" s="20">
        <v>9539.7623142857501</v>
      </c>
      <c r="AT96" s="20"/>
      <c r="AU96" s="20">
        <v>2876.4043400000082</v>
      </c>
      <c r="AV96" s="20">
        <v>-18867.382551428571</v>
      </c>
      <c r="AW96" s="20"/>
      <c r="AX96" s="20">
        <v>36190.000509999983</v>
      </c>
      <c r="AY96" s="20">
        <v>10719.602755714279</v>
      </c>
      <c r="AZ96" s="20"/>
      <c r="BA96" s="20">
        <v>2438743.9513713834</v>
      </c>
      <c r="BB96" s="20">
        <v>2028472.8386106172</v>
      </c>
      <c r="BC96" s="20"/>
      <c r="BD96" s="20">
        <v>-13390.171709999966</v>
      </c>
      <c r="BE96" s="20">
        <v>-18411.674345714284</v>
      </c>
      <c r="BF96" s="20"/>
      <c r="BG96" s="20">
        <v>309545.12869999977</v>
      </c>
      <c r="BH96" s="20">
        <v>-17019.693499999918</v>
      </c>
      <c r="BI96" s="20"/>
      <c r="BJ96" s="20" t="s">
        <v>442</v>
      </c>
      <c r="BK96" s="20" t="s">
        <v>442</v>
      </c>
      <c r="BL96" s="20" t="s">
        <v>442</v>
      </c>
      <c r="BM96" s="20" t="s">
        <v>442</v>
      </c>
      <c r="BN96" s="20" t="s">
        <v>442</v>
      </c>
      <c r="BO96" s="20" t="s">
        <v>442</v>
      </c>
      <c r="BP96" s="9" t="s">
        <v>442</v>
      </c>
      <c r="BQ96" s="9" t="s">
        <v>442</v>
      </c>
      <c r="BR96" s="9" t="s">
        <v>442</v>
      </c>
      <c r="BS96" s="9" t="s">
        <v>442</v>
      </c>
      <c r="BT96" s="9" t="s">
        <v>442</v>
      </c>
      <c r="BU96" s="9" t="s">
        <v>442</v>
      </c>
      <c r="BV96" s="9">
        <v>1564586.3447</v>
      </c>
      <c r="BW96" s="9">
        <v>255806.90588999999</v>
      </c>
      <c r="BX96" s="9">
        <v>295607.76419000002</v>
      </c>
      <c r="BY96" s="9">
        <v>192.36372861636363</v>
      </c>
      <c r="BZ96" s="9">
        <v>300620.49369999999</v>
      </c>
      <c r="CA96" s="9">
        <v>2416621.5084000002</v>
      </c>
      <c r="CB96" s="20">
        <v>2645501.3155999999</v>
      </c>
      <c r="CC96" s="20">
        <v>411492.21189999999</v>
      </c>
      <c r="CD96" s="20">
        <v>437218.68098</v>
      </c>
      <c r="CE96" s="20">
        <v>3494212.2085000002</v>
      </c>
      <c r="CF96" s="20">
        <v>419527.19653999998</v>
      </c>
      <c r="CG96" s="20">
        <v>3921298.3091000002</v>
      </c>
      <c r="CH96" s="20">
        <v>1</v>
      </c>
      <c r="CI96" s="20" t="e">
        <v>#N/A</v>
      </c>
      <c r="CJ96" s="20" t="e">
        <v>#N/A</v>
      </c>
      <c r="CK96" s="20" t="e">
        <v>#N/A</v>
      </c>
      <c r="CL96" s="20" t="e">
        <v>#N/A</v>
      </c>
      <c r="CM96" s="20" t="e">
        <v>#N/A</v>
      </c>
      <c r="CN96" s="20" t="e">
        <v>#N/A</v>
      </c>
      <c r="CO96" s="20">
        <v>1785041.2830000001</v>
      </c>
      <c r="CP96" s="20">
        <v>249551.45699999999</v>
      </c>
      <c r="CQ96" s="20">
        <v>324117.64399999997</v>
      </c>
      <c r="CR96" s="20">
        <v>214.42821672727274</v>
      </c>
      <c r="CS96" s="20">
        <v>284976.90500000003</v>
      </c>
      <c r="CT96" s="20">
        <v>2643687.2880000002</v>
      </c>
      <c r="CU96" s="20" t="e">
        <v>#N/A</v>
      </c>
      <c r="CV96" s="20" t="e">
        <v>#N/A</v>
      </c>
      <c r="CW96" s="20" t="e">
        <v>#N/A</v>
      </c>
      <c r="CX96" s="20" t="e">
        <v>#N/A</v>
      </c>
      <c r="CY96" s="20" t="e">
        <v>#N/A</v>
      </c>
      <c r="CZ96" s="20" t="e">
        <v>#N/A</v>
      </c>
      <c r="DA96" s="20">
        <v>1501172.3865</v>
      </c>
      <c r="DB96" s="20">
        <v>246675.05265999999</v>
      </c>
      <c r="DC96" s="20">
        <v>287927.64348999999</v>
      </c>
      <c r="DD96" s="20">
        <v>2035775.0826000001</v>
      </c>
      <c r="DE96" s="20">
        <v>298367.07670999999</v>
      </c>
      <c r="DF96" s="20">
        <v>2334142.1593999998</v>
      </c>
    </row>
    <row r="97" spans="1:110" x14ac:dyDescent="0.25">
      <c r="A97" s="9" t="s">
        <v>447</v>
      </c>
      <c r="B97" s="10">
        <v>43468</v>
      </c>
      <c r="C97" s="9">
        <v>3</v>
      </c>
      <c r="D97" s="9">
        <v>0</v>
      </c>
      <c r="E97" s="131">
        <v>3.4707692308000002</v>
      </c>
      <c r="F97" s="131">
        <v>4.1061538461999998</v>
      </c>
      <c r="G97" s="135">
        <v>1887465.4539999999</v>
      </c>
      <c r="H97" s="135">
        <v>1590468.0662</v>
      </c>
      <c r="I97" s="135">
        <v>-120306.1413</v>
      </c>
      <c r="J97" s="135">
        <v>1650180.3389999999</v>
      </c>
      <c r="K97" s="135">
        <v>59712.272776999998</v>
      </c>
      <c r="L97" s="135">
        <v>1827753.1812</v>
      </c>
      <c r="M97" s="137">
        <v>260653.856</v>
      </c>
      <c r="N97" s="137">
        <v>260379.00760000001</v>
      </c>
      <c r="O97" s="137">
        <v>-17915.022710000001</v>
      </c>
      <c r="P97" s="137">
        <v>269579.79214999999</v>
      </c>
      <c r="Q97" s="137">
        <v>9200.7845519000002</v>
      </c>
      <c r="R97" s="137">
        <v>251453.07144999999</v>
      </c>
      <c r="S97" s="139">
        <v>334838.09999999998</v>
      </c>
      <c r="T97" s="139">
        <v>300961.10278999998</v>
      </c>
      <c r="U97" s="139">
        <v>-15716.71128</v>
      </c>
      <c r="V97" s="139">
        <v>308910.52256999997</v>
      </c>
      <c r="W97" s="139">
        <v>7949.4197811000004</v>
      </c>
      <c r="X97" s="139">
        <v>326888.68021999998</v>
      </c>
      <c r="Y97" s="143">
        <v>2482957.41</v>
      </c>
      <c r="Z97" s="143">
        <v>2151808.1765899998</v>
      </c>
      <c r="AA97" s="19">
        <v>225.72340090909091</v>
      </c>
      <c r="AB97" s="19">
        <v>195.61892514454544</v>
      </c>
      <c r="AC97" s="143">
        <v>-153937.87530000001</v>
      </c>
      <c r="AD97" s="143">
        <v>2228670.6537000001</v>
      </c>
      <c r="AE97" s="143">
        <v>76862.477110000007</v>
      </c>
      <c r="AF97" s="143">
        <v>2406094.9319000002</v>
      </c>
      <c r="AG97" s="145">
        <v>292708.20899999997</v>
      </c>
      <c r="AH97" s="145">
        <v>319061.68874000001</v>
      </c>
      <c r="AI97" s="145">
        <v>322639.41784000001</v>
      </c>
      <c r="AJ97" s="20">
        <v>3577.7290963999999</v>
      </c>
      <c r="AK97" s="20">
        <v>289130.47989999998</v>
      </c>
      <c r="AL97" s="20">
        <v>2775665.6179999998</v>
      </c>
      <c r="AM97" s="20">
        <v>2470869.8653000002</v>
      </c>
      <c r="AN97" s="20">
        <v>-159174.88589999999</v>
      </c>
      <c r="AO97" s="20">
        <v>2551310.0715000001</v>
      </c>
      <c r="AP97" s="20">
        <v>80440.206206000003</v>
      </c>
      <c r="AQ97" s="20">
        <v>2695225.4117999999</v>
      </c>
      <c r="AR97" s="20">
        <v>237285.11499999999</v>
      </c>
      <c r="AS97" s="20">
        <v>53821.165628571463</v>
      </c>
      <c r="AT97" s="20"/>
      <c r="AU97" s="20">
        <v>-8925.9361500000232</v>
      </c>
      <c r="AV97" s="20">
        <v>-16450.080347142859</v>
      </c>
      <c r="AW97" s="20"/>
      <c r="AX97" s="20">
        <v>25927.577430000005</v>
      </c>
      <c r="AY97" s="20">
        <v>13298.30655571428</v>
      </c>
      <c r="AZ97" s="20"/>
      <c r="BA97" s="20">
        <v>2405899.3129748558</v>
      </c>
      <c r="BB97" s="20">
        <v>2093107.5260818023</v>
      </c>
      <c r="BC97" s="20"/>
      <c r="BD97" s="20">
        <v>-29931.208840000036</v>
      </c>
      <c r="BE97" s="20">
        <v>-20916.598994285716</v>
      </c>
      <c r="BF97" s="20"/>
      <c r="BG97" s="20">
        <v>224355.54649999971</v>
      </c>
      <c r="BH97" s="20">
        <v>29752.791457142881</v>
      </c>
      <c r="BI97" s="20"/>
      <c r="BJ97" s="20">
        <v>1590468.0662</v>
      </c>
      <c r="BK97" s="20">
        <v>260379.00760000001</v>
      </c>
      <c r="BL97" s="20">
        <v>300961.10278999998</v>
      </c>
      <c r="BM97" s="20">
        <v>195.61892514454544</v>
      </c>
      <c r="BN97" s="20">
        <v>319061.68874000001</v>
      </c>
      <c r="BO97" s="20">
        <v>2470869.8653000002</v>
      </c>
      <c r="BP97" s="9" t="s">
        <v>442</v>
      </c>
      <c r="BQ97" s="9" t="s">
        <v>442</v>
      </c>
      <c r="BR97" s="9" t="s">
        <v>442</v>
      </c>
      <c r="BS97" s="9" t="s">
        <v>442</v>
      </c>
      <c r="BT97" s="9" t="s">
        <v>442</v>
      </c>
      <c r="BU97" s="9" t="s">
        <v>442</v>
      </c>
      <c r="BV97" s="9" t="s">
        <v>442</v>
      </c>
      <c r="BW97" s="9" t="s">
        <v>442</v>
      </c>
      <c r="BX97" s="9" t="s">
        <v>442</v>
      </c>
      <c r="BY97" s="9" t="s">
        <v>442</v>
      </c>
      <c r="BZ97" s="9" t="s">
        <v>442</v>
      </c>
      <c r="CA97" s="9" t="s">
        <v>442</v>
      </c>
      <c r="CB97" s="20">
        <v>2645501.3155999999</v>
      </c>
      <c r="CC97" s="20">
        <v>411492.21189999999</v>
      </c>
      <c r="CD97" s="20">
        <v>437218.68098</v>
      </c>
      <c r="CE97" s="20">
        <v>3494212.2085000002</v>
      </c>
      <c r="CF97" s="20">
        <v>419527.19653999998</v>
      </c>
      <c r="CG97" s="20">
        <v>3921298.3091000002</v>
      </c>
      <c r="CH97" s="20">
        <v>0</v>
      </c>
      <c r="CI97" s="20">
        <v>1887465.4539999999</v>
      </c>
      <c r="CJ97" s="20">
        <v>260653.856</v>
      </c>
      <c r="CK97" s="20">
        <v>334838.09999999998</v>
      </c>
      <c r="CL97" s="20">
        <v>225.72340090909091</v>
      </c>
      <c r="CM97" s="20">
        <v>292708.20899999997</v>
      </c>
      <c r="CN97" s="20">
        <v>2775665.6179999998</v>
      </c>
      <c r="CO97" s="20" t="e">
        <v>#N/A</v>
      </c>
      <c r="CP97" s="20" t="e">
        <v>#N/A</v>
      </c>
      <c r="CQ97" s="20" t="e">
        <v>#N/A</v>
      </c>
      <c r="CR97" s="20" t="e">
        <v>#N/A</v>
      </c>
      <c r="CS97" s="20" t="e">
        <v>#N/A</v>
      </c>
      <c r="CT97" s="20" t="e">
        <v>#N/A</v>
      </c>
      <c r="CU97" s="20">
        <v>1650180.3389999999</v>
      </c>
      <c r="CV97" s="20">
        <v>269579.79214999999</v>
      </c>
      <c r="CW97" s="20">
        <v>308910.52256999997</v>
      </c>
      <c r="CX97" s="20">
        <v>2228670.6537000001</v>
      </c>
      <c r="CY97" s="20">
        <v>322639.41784000001</v>
      </c>
      <c r="CZ97" s="20">
        <v>2551310.0715000001</v>
      </c>
      <c r="DA97" s="20" t="e">
        <v>#N/A</v>
      </c>
      <c r="DB97" s="20" t="e">
        <v>#N/A</v>
      </c>
      <c r="DC97" s="20" t="e">
        <v>#N/A</v>
      </c>
      <c r="DD97" s="20" t="e">
        <v>#N/A</v>
      </c>
      <c r="DE97" s="20" t="e">
        <v>#N/A</v>
      </c>
      <c r="DF97" s="20" t="e">
        <v>#N/A</v>
      </c>
    </row>
    <row r="98" spans="1:110" x14ac:dyDescent="0.25">
      <c r="A98" s="9" t="s">
        <v>447</v>
      </c>
      <c r="B98" s="10">
        <v>43469</v>
      </c>
      <c r="C98" s="9">
        <v>4</v>
      </c>
      <c r="D98" s="9">
        <v>0</v>
      </c>
      <c r="E98" s="131">
        <v>2.6692307691999999</v>
      </c>
      <c r="F98" s="131">
        <v>4.1038461538000002</v>
      </c>
      <c r="G98" s="135">
        <v>1877323.014</v>
      </c>
      <c r="H98" s="135">
        <v>1628229.6795999999</v>
      </c>
      <c r="I98" s="135">
        <v>-123135.42660000001</v>
      </c>
      <c r="J98" s="135">
        <v>1799372.9875</v>
      </c>
      <c r="K98" s="135">
        <v>171143.30786</v>
      </c>
      <c r="L98" s="135">
        <v>1706179.7061000001</v>
      </c>
      <c r="M98" s="137">
        <v>255393.158</v>
      </c>
      <c r="N98" s="137">
        <v>249362.13324</v>
      </c>
      <c r="O98" s="137">
        <v>-17146.806199999999</v>
      </c>
      <c r="P98" s="137">
        <v>273390.36196000001</v>
      </c>
      <c r="Q98" s="137">
        <v>24028.228723</v>
      </c>
      <c r="R98" s="137">
        <v>231364.92928000001</v>
      </c>
      <c r="S98" s="139">
        <v>334751.30300000001</v>
      </c>
      <c r="T98" s="139">
        <v>277602.28260999999</v>
      </c>
      <c r="U98" s="139">
        <v>-14520.812389999999</v>
      </c>
      <c r="V98" s="139">
        <v>297317.70864000003</v>
      </c>
      <c r="W98" s="139">
        <v>19715.426035</v>
      </c>
      <c r="X98" s="139">
        <v>315035.87696000002</v>
      </c>
      <c r="Y98" s="143">
        <v>2467467.4749999996</v>
      </c>
      <c r="Z98" s="143">
        <v>2155194.0954499999</v>
      </c>
      <c r="AA98" s="19">
        <v>224.31522499999997</v>
      </c>
      <c r="AB98" s="19">
        <v>195.92673594999999</v>
      </c>
      <c r="AC98" s="143">
        <v>-154803.04519999999</v>
      </c>
      <c r="AD98" s="143">
        <v>2370081.0581</v>
      </c>
      <c r="AE98" s="143">
        <v>214886.96262000001</v>
      </c>
      <c r="AF98" s="143">
        <v>2252580.5173999998</v>
      </c>
      <c r="AG98" s="145">
        <v>279473.02399999998</v>
      </c>
      <c r="AH98" s="145">
        <v>310964.48820000002</v>
      </c>
      <c r="AI98" s="145">
        <v>318233.99687999999</v>
      </c>
      <c r="AJ98" s="20">
        <v>7269.5086762999999</v>
      </c>
      <c r="AK98" s="20">
        <v>272203.51532000001</v>
      </c>
      <c r="AL98" s="20">
        <v>2746940.5040000002</v>
      </c>
      <c r="AM98" s="20">
        <v>2466158.5836999998</v>
      </c>
      <c r="AN98" s="20">
        <v>-159857.03419999999</v>
      </c>
      <c r="AO98" s="20">
        <v>2688315.0550000002</v>
      </c>
      <c r="AP98" s="20">
        <v>222156.47128999999</v>
      </c>
      <c r="AQ98" s="20">
        <v>2524784.0326999999</v>
      </c>
      <c r="AR98" s="20">
        <v>77950.026500000153</v>
      </c>
      <c r="AS98" s="20">
        <v>76682.699328571485</v>
      </c>
      <c r="AT98" s="20"/>
      <c r="AU98" s="20">
        <v>-17997.203959999984</v>
      </c>
      <c r="AV98" s="20">
        <v>-15214.059817142859</v>
      </c>
      <c r="AW98" s="20"/>
      <c r="AX98" s="20">
        <v>37433.594350000028</v>
      </c>
      <c r="AY98" s="20">
        <v>17631.164248571429</v>
      </c>
      <c r="AZ98" s="20"/>
      <c r="BA98" s="20">
        <v>2252384.5906640496</v>
      </c>
      <c r="BB98" s="20">
        <v>2137062.1479046447</v>
      </c>
      <c r="BC98" s="20"/>
      <c r="BD98" s="20">
        <v>-38760.972880000016</v>
      </c>
      <c r="BE98" s="20">
        <v>-23060.020230000002</v>
      </c>
      <c r="BF98" s="20"/>
      <c r="BG98" s="20">
        <v>58625.449000000022</v>
      </c>
      <c r="BH98" s="20">
        <v>56039.783285714286</v>
      </c>
      <c r="BI98" s="20"/>
      <c r="BJ98" s="20">
        <v>1628229.6795999999</v>
      </c>
      <c r="BK98" s="20">
        <v>249362.13324</v>
      </c>
      <c r="BL98" s="20">
        <v>277602.28260999999</v>
      </c>
      <c r="BM98" s="20">
        <v>195.92673594999999</v>
      </c>
      <c r="BN98" s="20">
        <v>310964.48820000002</v>
      </c>
      <c r="BO98" s="20">
        <v>2466158.5836999998</v>
      </c>
      <c r="BP98" s="9" t="s">
        <v>442</v>
      </c>
      <c r="BQ98" s="9" t="s">
        <v>442</v>
      </c>
      <c r="BR98" s="9" t="s">
        <v>442</v>
      </c>
      <c r="BS98" s="9" t="s">
        <v>442</v>
      </c>
      <c r="BT98" s="9" t="s">
        <v>442</v>
      </c>
      <c r="BU98" s="9" t="s">
        <v>442</v>
      </c>
      <c r="BV98" s="9" t="s">
        <v>442</v>
      </c>
      <c r="BW98" s="9" t="s">
        <v>442</v>
      </c>
      <c r="BX98" s="9" t="s">
        <v>442</v>
      </c>
      <c r="BY98" s="9" t="s">
        <v>442</v>
      </c>
      <c r="BZ98" s="9" t="s">
        <v>442</v>
      </c>
      <c r="CA98" s="9" t="s">
        <v>442</v>
      </c>
      <c r="CB98" s="20">
        <v>2645501.3155999999</v>
      </c>
      <c r="CC98" s="20">
        <v>411492.21189999999</v>
      </c>
      <c r="CD98" s="20">
        <v>437218.68098</v>
      </c>
      <c r="CE98" s="20">
        <v>3494212.2085000002</v>
      </c>
      <c r="CF98" s="20">
        <v>419527.19653999998</v>
      </c>
      <c r="CG98" s="20">
        <v>3921298.3091000002</v>
      </c>
      <c r="CH98" s="20">
        <v>1</v>
      </c>
      <c r="CI98" s="20" t="e">
        <v>#N/A</v>
      </c>
      <c r="CJ98" s="20" t="e">
        <v>#N/A</v>
      </c>
      <c r="CK98" s="20" t="e">
        <v>#N/A</v>
      </c>
      <c r="CL98" s="20" t="e">
        <v>#N/A</v>
      </c>
      <c r="CM98" s="20" t="e">
        <v>#N/A</v>
      </c>
      <c r="CN98" s="20" t="e">
        <v>#N/A</v>
      </c>
      <c r="CO98" s="20">
        <v>1877323.014</v>
      </c>
      <c r="CP98" s="20">
        <v>255393.158</v>
      </c>
      <c r="CQ98" s="20">
        <v>334751.30300000001</v>
      </c>
      <c r="CR98" s="20">
        <v>224.31522499999997</v>
      </c>
      <c r="CS98" s="20">
        <v>279473.02399999998</v>
      </c>
      <c r="CT98" s="20">
        <v>2746940.5040000002</v>
      </c>
      <c r="CU98" s="20" t="e">
        <v>#N/A</v>
      </c>
      <c r="CV98" s="20" t="e">
        <v>#N/A</v>
      </c>
      <c r="CW98" s="20" t="e">
        <v>#N/A</v>
      </c>
      <c r="CX98" s="20" t="e">
        <v>#N/A</v>
      </c>
      <c r="CY98" s="20" t="e">
        <v>#N/A</v>
      </c>
      <c r="CZ98" s="20" t="e">
        <v>#N/A</v>
      </c>
      <c r="DA98" s="20">
        <v>1799372.9875</v>
      </c>
      <c r="DB98" s="20">
        <v>273390.36196000001</v>
      </c>
      <c r="DC98" s="20">
        <v>297317.70864000003</v>
      </c>
      <c r="DD98" s="20">
        <v>2370081.0581</v>
      </c>
      <c r="DE98" s="20">
        <v>318233.99687999999</v>
      </c>
      <c r="DF98" s="20">
        <v>2688315.0550000002</v>
      </c>
    </row>
    <row r="99" spans="1:110" x14ac:dyDescent="0.25">
      <c r="A99" s="9" t="s">
        <v>447</v>
      </c>
      <c r="B99" s="10">
        <v>43470</v>
      </c>
      <c r="C99" s="9">
        <v>5</v>
      </c>
      <c r="D99" s="9">
        <v>0</v>
      </c>
      <c r="E99" s="131">
        <v>3.3230769230999999</v>
      </c>
      <c r="F99" s="131">
        <v>4.1292307692000003</v>
      </c>
      <c r="G99" s="135">
        <v>1748219.9180000001</v>
      </c>
      <c r="H99" s="135">
        <v>1656134.3784</v>
      </c>
      <c r="I99" s="135">
        <v>-125464.8575</v>
      </c>
      <c r="J99" s="135">
        <v>1757478.6044999999</v>
      </c>
      <c r="K99" s="135">
        <v>101344.22613</v>
      </c>
      <c r="L99" s="135">
        <v>1646875.6919</v>
      </c>
      <c r="M99" s="137">
        <v>175051.37100000001</v>
      </c>
      <c r="N99" s="137">
        <v>193362.69203000001</v>
      </c>
      <c r="O99" s="137">
        <v>-13302.71284</v>
      </c>
      <c r="P99" s="137">
        <v>204383.09054</v>
      </c>
      <c r="Q99" s="137">
        <v>11020.398513</v>
      </c>
      <c r="R99" s="137">
        <v>164030.97248999999</v>
      </c>
      <c r="S99" s="139">
        <v>243238.08199999999</v>
      </c>
      <c r="T99" s="139">
        <v>219594.50383999999</v>
      </c>
      <c r="U99" s="139">
        <v>-11541.72028</v>
      </c>
      <c r="V99" s="139">
        <v>228927.62431000001</v>
      </c>
      <c r="W99" s="139">
        <v>9333.1204770999993</v>
      </c>
      <c r="X99" s="139">
        <v>233904.96152000001</v>
      </c>
      <c r="Y99" s="143">
        <v>2166509.3710000003</v>
      </c>
      <c r="Z99" s="143">
        <v>2069091.57427</v>
      </c>
      <c r="AA99" s="19">
        <v>196.95539736363639</v>
      </c>
      <c r="AB99" s="19">
        <v>188.09923402454547</v>
      </c>
      <c r="AC99" s="143">
        <v>-150309.29060000001</v>
      </c>
      <c r="AD99" s="143">
        <v>2190789.3193999999</v>
      </c>
      <c r="AE99" s="143">
        <v>121697.74512000001</v>
      </c>
      <c r="AF99" s="143">
        <v>2044811.6248999999</v>
      </c>
      <c r="AG99" s="145">
        <v>253034.58600000001</v>
      </c>
      <c r="AH99" s="145">
        <v>296204.72045000002</v>
      </c>
      <c r="AI99" s="145">
        <v>299449.95565999998</v>
      </c>
      <c r="AJ99" s="20">
        <v>3245.2352030000002</v>
      </c>
      <c r="AK99" s="20">
        <v>249789.35079999999</v>
      </c>
      <c r="AL99" s="20">
        <v>2419543.9559999998</v>
      </c>
      <c r="AM99" s="20">
        <v>2365296.2947</v>
      </c>
      <c r="AN99" s="20">
        <v>-154997.71040000001</v>
      </c>
      <c r="AO99" s="20">
        <v>2490239.2751000002</v>
      </c>
      <c r="AP99" s="20">
        <v>124942.98032</v>
      </c>
      <c r="AQ99" s="20">
        <v>2294600.9756999998</v>
      </c>
      <c r="AR99" s="20">
        <v>-9258.6865000000689</v>
      </c>
      <c r="AS99" s="20">
        <v>85140.13488571436</v>
      </c>
      <c r="AT99" s="20"/>
      <c r="AU99" s="20">
        <v>-29331.71954000002</v>
      </c>
      <c r="AV99" s="20">
        <v>-14963.881600000006</v>
      </c>
      <c r="AW99" s="20"/>
      <c r="AX99" s="20">
        <v>14310.457680000021</v>
      </c>
      <c r="AY99" s="20">
        <v>20057.71098571429</v>
      </c>
      <c r="AZ99" s="20"/>
      <c r="BA99" s="20">
        <v>2044623.5256659754</v>
      </c>
      <c r="BB99" s="20">
        <v>2161251.4832769348</v>
      </c>
      <c r="BC99" s="20"/>
      <c r="BD99" s="20">
        <v>-46415.369650000037</v>
      </c>
      <c r="BE99" s="20">
        <v>-26622.885901428577</v>
      </c>
      <c r="BF99" s="20"/>
      <c r="BG99" s="20">
        <v>-70695.319000000134</v>
      </c>
      <c r="BH99" s="20">
        <v>63611.077971428567</v>
      </c>
      <c r="BI99" s="20"/>
      <c r="BJ99" s="20" t="s">
        <v>442</v>
      </c>
      <c r="BK99" s="20" t="s">
        <v>442</v>
      </c>
      <c r="BL99" s="20" t="s">
        <v>442</v>
      </c>
      <c r="BM99" s="20" t="s">
        <v>442</v>
      </c>
      <c r="BN99" s="20" t="s">
        <v>442</v>
      </c>
      <c r="BO99" s="20" t="s">
        <v>442</v>
      </c>
      <c r="BP99" s="9">
        <v>1656134.3784</v>
      </c>
      <c r="BQ99" s="9">
        <v>193362.69203000001</v>
      </c>
      <c r="BR99" s="9">
        <v>219594.50383999999</v>
      </c>
      <c r="BS99" s="9">
        <v>188.09923402454547</v>
      </c>
      <c r="BT99" s="9">
        <v>296204.72045000002</v>
      </c>
      <c r="BU99" s="9">
        <v>2365296.2947</v>
      </c>
      <c r="BV99" s="9" t="s">
        <v>442</v>
      </c>
      <c r="BW99" s="9" t="s">
        <v>442</v>
      </c>
      <c r="BX99" s="9" t="s">
        <v>442</v>
      </c>
      <c r="BY99" s="9" t="s">
        <v>442</v>
      </c>
      <c r="BZ99" s="9" t="s">
        <v>442</v>
      </c>
      <c r="CA99" s="9" t="s">
        <v>442</v>
      </c>
      <c r="CB99" s="20">
        <v>2645501.3155999999</v>
      </c>
      <c r="CC99" s="20">
        <v>411492.21189999999</v>
      </c>
      <c r="CD99" s="20">
        <v>437218.68098</v>
      </c>
      <c r="CE99" s="20">
        <v>3494212.2085000002</v>
      </c>
      <c r="CF99" s="20">
        <v>419527.19653999998</v>
      </c>
      <c r="CG99" s="20">
        <v>3921298.3091000002</v>
      </c>
      <c r="CH99" s="20">
        <v>1</v>
      </c>
      <c r="CI99" s="20" t="e">
        <v>#N/A</v>
      </c>
      <c r="CJ99" s="20" t="e">
        <v>#N/A</v>
      </c>
      <c r="CK99" s="20" t="e">
        <v>#N/A</v>
      </c>
      <c r="CL99" s="20" t="e">
        <v>#N/A</v>
      </c>
      <c r="CM99" s="20" t="e">
        <v>#N/A</v>
      </c>
      <c r="CN99" s="20" t="e">
        <v>#N/A</v>
      </c>
      <c r="CO99" s="20">
        <v>1748219.9180000001</v>
      </c>
      <c r="CP99" s="20">
        <v>175051.37100000001</v>
      </c>
      <c r="CQ99" s="20">
        <v>243238.08199999999</v>
      </c>
      <c r="CR99" s="20">
        <v>196.95539736363639</v>
      </c>
      <c r="CS99" s="20">
        <v>253034.58600000001</v>
      </c>
      <c r="CT99" s="20">
        <v>2419543.9559999998</v>
      </c>
      <c r="CU99" s="20" t="e">
        <v>#N/A</v>
      </c>
      <c r="CV99" s="20" t="e">
        <v>#N/A</v>
      </c>
      <c r="CW99" s="20" t="e">
        <v>#N/A</v>
      </c>
      <c r="CX99" s="20" t="e">
        <v>#N/A</v>
      </c>
      <c r="CY99" s="20" t="e">
        <v>#N/A</v>
      </c>
      <c r="CZ99" s="20" t="e">
        <v>#N/A</v>
      </c>
      <c r="DA99" s="20">
        <v>1757478.6044999999</v>
      </c>
      <c r="DB99" s="20">
        <v>204383.09054</v>
      </c>
      <c r="DC99" s="20">
        <v>228927.62431000001</v>
      </c>
      <c r="DD99" s="20">
        <v>2190789.3193999999</v>
      </c>
      <c r="DE99" s="20">
        <v>299449.95565999998</v>
      </c>
      <c r="DF99" s="20">
        <v>2490239.2751000002</v>
      </c>
    </row>
    <row r="100" spans="1:110" x14ac:dyDescent="0.25">
      <c r="A100" s="9" t="s">
        <v>447</v>
      </c>
      <c r="B100" s="10">
        <v>43471</v>
      </c>
      <c r="C100" s="9">
        <v>6</v>
      </c>
      <c r="D100" s="9">
        <v>0</v>
      </c>
      <c r="E100" s="131">
        <v>4.7284615385000004</v>
      </c>
      <c r="F100" s="131">
        <v>4.1500000000000004</v>
      </c>
      <c r="G100" s="135">
        <v>1422953.057</v>
      </c>
      <c r="H100" s="135">
        <v>1648774.7944</v>
      </c>
      <c r="I100" s="135">
        <v>-125127.0015</v>
      </c>
      <c r="J100" s="135">
        <v>1576992.8958999999</v>
      </c>
      <c r="K100" s="135">
        <v>-71781.898480000003</v>
      </c>
      <c r="L100" s="135">
        <v>1494734.9554999999</v>
      </c>
      <c r="M100" s="137">
        <v>139380.772</v>
      </c>
      <c r="N100" s="137">
        <v>188793.82453000001</v>
      </c>
      <c r="O100" s="137">
        <v>-13012.10031</v>
      </c>
      <c r="P100" s="137">
        <v>181501.62747000001</v>
      </c>
      <c r="Q100" s="137">
        <v>-7292.1970670000001</v>
      </c>
      <c r="R100" s="137">
        <v>146672.96906999999</v>
      </c>
      <c r="S100" s="139">
        <v>219190.33600000001</v>
      </c>
      <c r="T100" s="139">
        <v>221259.11965000001</v>
      </c>
      <c r="U100" s="139">
        <v>-11637.930770000001</v>
      </c>
      <c r="V100" s="139">
        <v>214446.04063</v>
      </c>
      <c r="W100" s="139">
        <v>-6813.0790219999999</v>
      </c>
      <c r="X100" s="139">
        <v>226003.41501999999</v>
      </c>
      <c r="Y100" s="143">
        <v>1781524.165</v>
      </c>
      <c r="Z100" s="143">
        <v>2058827.7385800001</v>
      </c>
      <c r="AA100" s="19">
        <v>161.95674227272727</v>
      </c>
      <c r="AB100" s="19">
        <v>187.1661580527273</v>
      </c>
      <c r="AC100" s="143">
        <v>-149777.03260000001</v>
      </c>
      <c r="AD100" s="143">
        <v>1972940.564</v>
      </c>
      <c r="AE100" s="143">
        <v>-85887.174570000003</v>
      </c>
      <c r="AF100" s="143">
        <v>1867411.3406</v>
      </c>
      <c r="AG100" s="145">
        <v>245566.47899999999</v>
      </c>
      <c r="AH100" s="145">
        <v>292870.91141</v>
      </c>
      <c r="AI100" s="145">
        <v>289832.80911999999</v>
      </c>
      <c r="AJ100" s="20">
        <v>-3038.1022990000001</v>
      </c>
      <c r="AK100" s="20">
        <v>248604.58129999999</v>
      </c>
      <c r="AL100" s="20">
        <v>2027090.645</v>
      </c>
      <c r="AM100" s="20">
        <v>2351698.65</v>
      </c>
      <c r="AN100" s="20">
        <v>-154315.76749999999</v>
      </c>
      <c r="AO100" s="20">
        <v>2262773.3731</v>
      </c>
      <c r="AP100" s="20">
        <v>-88925.276870000002</v>
      </c>
      <c r="AQ100" s="20">
        <v>2116015.9219</v>
      </c>
      <c r="AR100" s="20">
        <v>-154039.83890000009</v>
      </c>
      <c r="AS100" s="20">
        <v>65470.907171428604</v>
      </c>
      <c r="AT100" s="20"/>
      <c r="AU100" s="20">
        <v>-42120.855460000021</v>
      </c>
      <c r="AV100" s="20">
        <v>-17864.650770000007</v>
      </c>
      <c r="AW100" s="20"/>
      <c r="AX100" s="20">
        <v>4744.295369999978</v>
      </c>
      <c r="AY100" s="20">
        <v>20328.684434285715</v>
      </c>
      <c r="AZ100" s="20"/>
      <c r="BA100" s="20">
        <v>1867224.1744419474</v>
      </c>
      <c r="BB100" s="20">
        <v>2150555.7977178604</v>
      </c>
      <c r="BC100" s="20"/>
      <c r="BD100" s="20">
        <v>-44266.33011000001</v>
      </c>
      <c r="BE100" s="20">
        <v>-30559.709161428578</v>
      </c>
      <c r="BF100" s="20"/>
      <c r="BG100" s="20">
        <v>-235682.72809999995</v>
      </c>
      <c r="BH100" s="20">
        <v>37375.231414285685</v>
      </c>
      <c r="BI100" s="20"/>
      <c r="BJ100" s="20" t="s">
        <v>442</v>
      </c>
      <c r="BK100" s="20" t="s">
        <v>442</v>
      </c>
      <c r="BL100" s="20" t="s">
        <v>442</v>
      </c>
      <c r="BM100" s="20" t="s">
        <v>442</v>
      </c>
      <c r="BN100" s="20" t="s">
        <v>442</v>
      </c>
      <c r="BO100" s="20" t="s">
        <v>442</v>
      </c>
      <c r="BP100" s="9">
        <v>1648774.7944</v>
      </c>
      <c r="BQ100" s="9">
        <v>188793.82453000001</v>
      </c>
      <c r="BR100" s="9">
        <v>221259.11965000001</v>
      </c>
      <c r="BS100" s="9">
        <v>187.1661580527273</v>
      </c>
      <c r="BT100" s="9">
        <v>292870.91141</v>
      </c>
      <c r="BU100" s="9">
        <v>2351698.65</v>
      </c>
      <c r="BV100" s="9" t="s">
        <v>442</v>
      </c>
      <c r="BW100" s="9" t="s">
        <v>442</v>
      </c>
      <c r="BX100" s="9" t="s">
        <v>442</v>
      </c>
      <c r="BY100" s="9" t="s">
        <v>442</v>
      </c>
      <c r="BZ100" s="9" t="s">
        <v>442</v>
      </c>
      <c r="CA100" s="9" t="s">
        <v>442</v>
      </c>
      <c r="CB100" s="20">
        <v>2645501.3155999999</v>
      </c>
      <c r="CC100" s="20">
        <v>411492.21189999999</v>
      </c>
      <c r="CD100" s="20">
        <v>437218.68098</v>
      </c>
      <c r="CE100" s="20">
        <v>3494212.2085000002</v>
      </c>
      <c r="CF100" s="20">
        <v>419527.19653999998</v>
      </c>
      <c r="CG100" s="20">
        <v>3921298.3091000002</v>
      </c>
      <c r="CH100" s="20">
        <v>1</v>
      </c>
      <c r="CI100" s="20" t="e">
        <v>#N/A</v>
      </c>
      <c r="CJ100" s="20" t="e">
        <v>#N/A</v>
      </c>
      <c r="CK100" s="20" t="e">
        <v>#N/A</v>
      </c>
      <c r="CL100" s="20" t="e">
        <v>#N/A</v>
      </c>
      <c r="CM100" s="20" t="e">
        <v>#N/A</v>
      </c>
      <c r="CN100" s="20" t="e">
        <v>#N/A</v>
      </c>
      <c r="CO100" s="20">
        <v>1422953.057</v>
      </c>
      <c r="CP100" s="20">
        <v>139380.772</v>
      </c>
      <c r="CQ100" s="20">
        <v>219190.33600000001</v>
      </c>
      <c r="CR100" s="20">
        <v>161.95674227272727</v>
      </c>
      <c r="CS100" s="20">
        <v>245566.47899999999</v>
      </c>
      <c r="CT100" s="20">
        <v>2027090.645</v>
      </c>
      <c r="CU100" s="20" t="e">
        <v>#N/A</v>
      </c>
      <c r="CV100" s="20" t="e">
        <v>#N/A</v>
      </c>
      <c r="CW100" s="20" t="e">
        <v>#N/A</v>
      </c>
      <c r="CX100" s="20" t="e">
        <v>#N/A</v>
      </c>
      <c r="CY100" s="20" t="e">
        <v>#N/A</v>
      </c>
      <c r="CZ100" s="20" t="e">
        <v>#N/A</v>
      </c>
      <c r="DA100" s="20">
        <v>1576992.8958999999</v>
      </c>
      <c r="DB100" s="20">
        <v>181501.62747000001</v>
      </c>
      <c r="DC100" s="20">
        <v>214446.04063</v>
      </c>
      <c r="DD100" s="20">
        <v>1972940.564</v>
      </c>
      <c r="DE100" s="20">
        <v>289832.80911999999</v>
      </c>
      <c r="DF100" s="20">
        <v>2262773.3731</v>
      </c>
    </row>
    <row r="101" spans="1:110" x14ac:dyDescent="0.25">
      <c r="A101" s="9" t="s">
        <v>447</v>
      </c>
      <c r="B101" s="10">
        <v>43472</v>
      </c>
      <c r="C101" s="9">
        <v>0</v>
      </c>
      <c r="D101" s="9">
        <v>0</v>
      </c>
      <c r="E101" s="131">
        <v>5.5138461538000003</v>
      </c>
      <c r="F101" s="131">
        <v>4.1630769231000002</v>
      </c>
      <c r="G101" s="135">
        <v>1326586.014</v>
      </c>
      <c r="H101" s="135">
        <v>1583377.672</v>
      </c>
      <c r="I101" s="135">
        <v>-120292.7577</v>
      </c>
      <c r="J101" s="135">
        <v>1419102.9354000001</v>
      </c>
      <c r="K101" s="135">
        <v>-164274.73670000001</v>
      </c>
      <c r="L101" s="135">
        <v>1490860.7507</v>
      </c>
      <c r="M101" s="137">
        <v>189280.40400000001</v>
      </c>
      <c r="N101" s="137">
        <v>259358.17418999999</v>
      </c>
      <c r="O101" s="137">
        <v>-17916.273069999999</v>
      </c>
      <c r="P101" s="137">
        <v>234914.96255</v>
      </c>
      <c r="Q101" s="137">
        <v>-24443.211640000001</v>
      </c>
      <c r="R101" s="137">
        <v>213723.61564</v>
      </c>
      <c r="S101" s="139">
        <v>295112.973</v>
      </c>
      <c r="T101" s="139">
        <v>300124.46571000002</v>
      </c>
      <c r="U101" s="139">
        <v>-15721.170480000001</v>
      </c>
      <c r="V101" s="139">
        <v>278469.19137000002</v>
      </c>
      <c r="W101" s="139">
        <v>-21655.27434</v>
      </c>
      <c r="X101" s="139">
        <v>316768.24734</v>
      </c>
      <c r="Y101" s="143">
        <v>1810979.3910000001</v>
      </c>
      <c r="Z101" s="143">
        <v>2142860.3119000001</v>
      </c>
      <c r="AA101" s="19">
        <v>164.63449009090908</v>
      </c>
      <c r="AB101" s="19">
        <v>194.80548290000002</v>
      </c>
      <c r="AC101" s="143">
        <v>-153930.20129999999</v>
      </c>
      <c r="AD101" s="143">
        <v>1932487.0893000001</v>
      </c>
      <c r="AE101" s="143">
        <v>-210373.22270000001</v>
      </c>
      <c r="AF101" s="143">
        <v>2021352.6137000001</v>
      </c>
      <c r="AG101" s="145">
        <v>256309.326</v>
      </c>
      <c r="AH101" s="145">
        <v>318653.11966000003</v>
      </c>
      <c r="AI101" s="145">
        <v>311418.28234999999</v>
      </c>
      <c r="AJ101" s="20">
        <v>-7234.8373179999999</v>
      </c>
      <c r="AK101" s="20">
        <v>263544.16331999999</v>
      </c>
      <c r="AL101" s="20">
        <v>2067288.7169999999</v>
      </c>
      <c r="AM101" s="20">
        <v>2461513.4315999998</v>
      </c>
      <c r="AN101" s="20">
        <v>-159166.32089999999</v>
      </c>
      <c r="AO101" s="20">
        <v>2243905.3716000002</v>
      </c>
      <c r="AP101" s="20">
        <v>-217608.06</v>
      </c>
      <c r="AQ101" s="20">
        <v>2284896.7769999998</v>
      </c>
      <c r="AR101" s="20">
        <v>-92516.921300000045</v>
      </c>
      <c r="AS101" s="20">
        <v>51259.517657142867</v>
      </c>
      <c r="AT101" s="20"/>
      <c r="AU101" s="20">
        <v>-45634.558549999987</v>
      </c>
      <c r="AV101" s="20">
        <v>-22785.937060000004</v>
      </c>
      <c r="AW101" s="20"/>
      <c r="AX101" s="20">
        <v>16643.781629999983</v>
      </c>
      <c r="AY101" s="20">
        <v>20392.710002857144</v>
      </c>
      <c r="AZ101" s="20"/>
      <c r="BA101" s="20">
        <v>2021157.8082171001</v>
      </c>
      <c r="BB101" s="20">
        <v>2144946.1552747814</v>
      </c>
      <c r="BC101" s="20"/>
      <c r="BD101" s="20">
        <v>-55108.956340000033</v>
      </c>
      <c r="BE101" s="20">
        <v>-34165.452330000015</v>
      </c>
      <c r="BF101" s="20"/>
      <c r="BG101" s="20">
        <v>-176616.65460000001</v>
      </c>
      <c r="BH101" s="20">
        <v>14700.838428571355</v>
      </c>
      <c r="BI101" s="20"/>
      <c r="BJ101" s="20">
        <v>1583377.672</v>
      </c>
      <c r="BK101" s="20">
        <v>259358.17418999999</v>
      </c>
      <c r="BL101" s="20">
        <v>300124.46571000002</v>
      </c>
      <c r="BM101" s="20">
        <v>194.80548290000002</v>
      </c>
      <c r="BN101" s="20">
        <v>318653.11966000003</v>
      </c>
      <c r="BO101" s="20">
        <v>2461513.4315999998</v>
      </c>
      <c r="BP101" s="9" t="s">
        <v>442</v>
      </c>
      <c r="BQ101" s="9" t="s">
        <v>442</v>
      </c>
      <c r="BR101" s="9" t="s">
        <v>442</v>
      </c>
      <c r="BS101" s="9" t="s">
        <v>442</v>
      </c>
      <c r="BT101" s="9" t="s">
        <v>442</v>
      </c>
      <c r="BU101" s="9" t="s">
        <v>442</v>
      </c>
      <c r="BV101" s="9" t="s">
        <v>442</v>
      </c>
      <c r="BW101" s="9" t="s">
        <v>442</v>
      </c>
      <c r="BX101" s="9" t="s">
        <v>442</v>
      </c>
      <c r="BY101" s="9" t="s">
        <v>442</v>
      </c>
      <c r="BZ101" s="9" t="s">
        <v>442</v>
      </c>
      <c r="CA101" s="9" t="s">
        <v>442</v>
      </c>
      <c r="CB101" s="20">
        <v>2645501.3155999999</v>
      </c>
      <c r="CC101" s="20">
        <v>411492.21189999999</v>
      </c>
      <c r="CD101" s="20">
        <v>437218.68098</v>
      </c>
      <c r="CE101" s="20">
        <v>3494212.2085000002</v>
      </c>
      <c r="CF101" s="20">
        <v>419527.19653999998</v>
      </c>
      <c r="CG101" s="20">
        <v>3921298.3091000002</v>
      </c>
      <c r="CH101" s="20">
        <v>0</v>
      </c>
      <c r="CI101" s="20">
        <v>1326586.014</v>
      </c>
      <c r="CJ101" s="20">
        <v>189280.40400000001</v>
      </c>
      <c r="CK101" s="20">
        <v>295112.973</v>
      </c>
      <c r="CL101" s="20">
        <v>164.63449009090908</v>
      </c>
      <c r="CM101" s="20">
        <v>256309.326</v>
      </c>
      <c r="CN101" s="20">
        <v>2067288.7169999999</v>
      </c>
      <c r="CO101" s="20" t="e">
        <v>#N/A</v>
      </c>
      <c r="CP101" s="20" t="e">
        <v>#N/A</v>
      </c>
      <c r="CQ101" s="20" t="e">
        <v>#N/A</v>
      </c>
      <c r="CR101" s="20" t="e">
        <v>#N/A</v>
      </c>
      <c r="CS101" s="20" t="e">
        <v>#N/A</v>
      </c>
      <c r="CT101" s="20" t="e">
        <v>#N/A</v>
      </c>
      <c r="CU101" s="20">
        <v>1419102.9354000001</v>
      </c>
      <c r="CV101" s="20">
        <v>234914.96255</v>
      </c>
      <c r="CW101" s="20">
        <v>278469.19137000002</v>
      </c>
      <c r="CX101" s="20">
        <v>1932487.0893000001</v>
      </c>
      <c r="CY101" s="20">
        <v>311418.28234999999</v>
      </c>
      <c r="CZ101" s="20">
        <v>2243905.3716000002</v>
      </c>
      <c r="DA101" s="20" t="e">
        <v>#N/A</v>
      </c>
      <c r="DB101" s="20" t="e">
        <v>#N/A</v>
      </c>
      <c r="DC101" s="20" t="e">
        <v>#N/A</v>
      </c>
      <c r="DD101" s="20" t="e">
        <v>#N/A</v>
      </c>
      <c r="DE101" s="20" t="e">
        <v>#N/A</v>
      </c>
      <c r="DF101" s="20" t="e">
        <v>#N/A</v>
      </c>
    </row>
    <row r="102" spans="1:110" x14ac:dyDescent="0.25">
      <c r="A102" s="9" t="s">
        <v>447</v>
      </c>
      <c r="B102" s="10">
        <v>43473</v>
      </c>
      <c r="C102" s="9">
        <v>1</v>
      </c>
      <c r="D102" s="9">
        <v>0</v>
      </c>
      <c r="E102" s="131">
        <v>4.8807692308000004</v>
      </c>
      <c r="F102" s="131">
        <v>4.1653846153999998</v>
      </c>
      <c r="G102" s="135">
        <v>1489719.638</v>
      </c>
      <c r="H102" s="135">
        <v>1583095.7350999999</v>
      </c>
      <c r="I102" s="135">
        <v>-120289.4118</v>
      </c>
      <c r="J102" s="135">
        <v>1496279.2733</v>
      </c>
      <c r="K102" s="135">
        <v>-86816.461779999998</v>
      </c>
      <c r="L102" s="135">
        <v>1576536.0998</v>
      </c>
      <c r="M102" s="137">
        <v>211948.88699999999</v>
      </c>
      <c r="N102" s="137">
        <v>259322.9914</v>
      </c>
      <c r="O102" s="137">
        <v>-17916.58567</v>
      </c>
      <c r="P102" s="137">
        <v>246409.05137999999</v>
      </c>
      <c r="Q102" s="137">
        <v>-12913.94002</v>
      </c>
      <c r="R102" s="137">
        <v>224862.82702</v>
      </c>
      <c r="S102" s="139">
        <v>313014.21899999998</v>
      </c>
      <c r="T102" s="139">
        <v>300116.21240000002</v>
      </c>
      <c r="U102" s="139">
        <v>-15722.28528</v>
      </c>
      <c r="V102" s="139">
        <v>288534.10742000001</v>
      </c>
      <c r="W102" s="139">
        <v>-11582.10499</v>
      </c>
      <c r="X102" s="139">
        <v>324596.32399</v>
      </c>
      <c r="Y102" s="143">
        <v>2014682.7439999999</v>
      </c>
      <c r="Z102" s="143">
        <v>2142534.9389</v>
      </c>
      <c r="AA102" s="19">
        <v>183.15297672727272</v>
      </c>
      <c r="AB102" s="19">
        <v>194.77590353636364</v>
      </c>
      <c r="AC102" s="143">
        <v>-153928.28279999999</v>
      </c>
      <c r="AD102" s="143">
        <v>2031222.4321000001</v>
      </c>
      <c r="AE102" s="143">
        <v>-111312.5068</v>
      </c>
      <c r="AF102" s="143">
        <v>2125995.2488000002</v>
      </c>
      <c r="AG102" s="145">
        <v>271375.80300000001</v>
      </c>
      <c r="AH102" s="145">
        <v>318614.8639</v>
      </c>
      <c r="AI102" s="145">
        <v>314757.37676000001</v>
      </c>
      <c r="AJ102" s="20">
        <v>-3857.4871360000002</v>
      </c>
      <c r="AK102" s="20">
        <v>275233.29014</v>
      </c>
      <c r="AL102" s="20">
        <v>2286058.5449999999</v>
      </c>
      <c r="AM102" s="20">
        <v>2461149.8028000002</v>
      </c>
      <c r="AN102" s="20">
        <v>-159164.17970000001</v>
      </c>
      <c r="AO102" s="20">
        <v>2345979.8089000001</v>
      </c>
      <c r="AP102" s="20">
        <v>-115169.9939</v>
      </c>
      <c r="AQ102" s="20">
        <v>2401228.5389</v>
      </c>
      <c r="AR102" s="20">
        <v>-6559.6352999999654</v>
      </c>
      <c r="AS102" s="20">
        <v>48104.136571428571</v>
      </c>
      <c r="AT102" s="20"/>
      <c r="AU102" s="20">
        <v>-34460.164380000002</v>
      </c>
      <c r="AV102" s="20">
        <v>-25084.861957142861</v>
      </c>
      <c r="AW102" s="20"/>
      <c r="AX102" s="20">
        <v>24480.111589999986</v>
      </c>
      <c r="AY102" s="20">
        <v>22818.545508571427</v>
      </c>
      <c r="AZ102" s="20"/>
      <c r="BA102" s="20">
        <v>2125800.4728964637</v>
      </c>
      <c r="BB102" s="20">
        <v>2165119.1194616822</v>
      </c>
      <c r="BC102" s="20"/>
      <c r="BD102" s="20">
        <v>-43381.573759999999</v>
      </c>
      <c r="BE102" s="20">
        <v>-38750.654755714299</v>
      </c>
      <c r="BF102" s="20"/>
      <c r="BG102" s="20">
        <v>-59921.263900000136</v>
      </c>
      <c r="BH102" s="20">
        <v>7087.1655142856098</v>
      </c>
      <c r="BI102" s="20"/>
      <c r="BJ102" s="20">
        <v>1583095.7350999999</v>
      </c>
      <c r="BK102" s="20">
        <v>259322.9914</v>
      </c>
      <c r="BL102" s="20">
        <v>300116.21240000002</v>
      </c>
      <c r="BM102" s="20">
        <v>194.77590353636364</v>
      </c>
      <c r="BN102" s="20">
        <v>318614.8639</v>
      </c>
      <c r="BO102" s="20">
        <v>2461149.8028000002</v>
      </c>
      <c r="BP102" s="9" t="s">
        <v>442</v>
      </c>
      <c r="BQ102" s="9" t="s">
        <v>442</v>
      </c>
      <c r="BR102" s="9" t="s">
        <v>442</v>
      </c>
      <c r="BS102" s="9" t="s">
        <v>442</v>
      </c>
      <c r="BT102" s="9" t="s">
        <v>442</v>
      </c>
      <c r="BU102" s="9" t="s">
        <v>442</v>
      </c>
      <c r="BV102" s="9" t="s">
        <v>442</v>
      </c>
      <c r="BW102" s="9" t="s">
        <v>442</v>
      </c>
      <c r="BX102" s="9" t="s">
        <v>442</v>
      </c>
      <c r="BY102" s="9" t="s">
        <v>442</v>
      </c>
      <c r="BZ102" s="9" t="s">
        <v>442</v>
      </c>
      <c r="CA102" s="9" t="s">
        <v>442</v>
      </c>
      <c r="CB102" s="20">
        <v>2645501.3155999999</v>
      </c>
      <c r="CC102" s="20">
        <v>411492.21189999999</v>
      </c>
      <c r="CD102" s="20">
        <v>437218.68098</v>
      </c>
      <c r="CE102" s="20">
        <v>3494212.2085000002</v>
      </c>
      <c r="CF102" s="20">
        <v>419527.19653999998</v>
      </c>
      <c r="CG102" s="20">
        <v>3921298.3091000002</v>
      </c>
      <c r="CH102" s="20">
        <v>0</v>
      </c>
      <c r="CI102" s="20">
        <v>1489719.638</v>
      </c>
      <c r="CJ102" s="20">
        <v>211948.88699999999</v>
      </c>
      <c r="CK102" s="20">
        <v>313014.21899999998</v>
      </c>
      <c r="CL102" s="20">
        <v>183.15297672727272</v>
      </c>
      <c r="CM102" s="20">
        <v>271375.80300000001</v>
      </c>
      <c r="CN102" s="20">
        <v>2286058.5449999999</v>
      </c>
      <c r="CO102" s="20" t="e">
        <v>#N/A</v>
      </c>
      <c r="CP102" s="20" t="e">
        <v>#N/A</v>
      </c>
      <c r="CQ102" s="20" t="e">
        <v>#N/A</v>
      </c>
      <c r="CR102" s="20" t="e">
        <v>#N/A</v>
      </c>
      <c r="CS102" s="20" t="e">
        <v>#N/A</v>
      </c>
      <c r="CT102" s="20" t="e">
        <v>#N/A</v>
      </c>
      <c r="CU102" s="20">
        <v>1496279.2733</v>
      </c>
      <c r="CV102" s="20">
        <v>246409.05137999999</v>
      </c>
      <c r="CW102" s="20">
        <v>288534.10742000001</v>
      </c>
      <c r="CX102" s="20">
        <v>2031222.4321000001</v>
      </c>
      <c r="CY102" s="20">
        <v>314757.37676000001</v>
      </c>
      <c r="CZ102" s="20">
        <v>2345979.8089000001</v>
      </c>
      <c r="DA102" s="20" t="e">
        <v>#N/A</v>
      </c>
      <c r="DB102" s="20" t="e">
        <v>#N/A</v>
      </c>
      <c r="DC102" s="20" t="e">
        <v>#N/A</v>
      </c>
      <c r="DD102" s="20" t="e">
        <v>#N/A</v>
      </c>
      <c r="DE102" s="20" t="e">
        <v>#N/A</v>
      </c>
      <c r="DF102" s="20" t="e">
        <v>#N/A</v>
      </c>
    </row>
    <row r="103" spans="1:110" x14ac:dyDescent="0.25">
      <c r="A103" s="9" t="s">
        <v>447</v>
      </c>
      <c r="B103" s="10">
        <v>43474</v>
      </c>
      <c r="C103" s="9">
        <v>2</v>
      </c>
      <c r="D103" s="9">
        <v>0</v>
      </c>
      <c r="E103" s="131">
        <v>3.5138461537999999</v>
      </c>
      <c r="F103" s="131">
        <v>4.1530769231000004</v>
      </c>
      <c r="G103" s="135">
        <v>1813739.764</v>
      </c>
      <c r="H103" s="135">
        <v>1584502.345</v>
      </c>
      <c r="I103" s="135">
        <v>-120286.0659</v>
      </c>
      <c r="J103" s="135">
        <v>1660558.5948000001</v>
      </c>
      <c r="K103" s="135">
        <v>76056.249775999997</v>
      </c>
      <c r="L103" s="135">
        <v>1737683.5142000001</v>
      </c>
      <c r="M103" s="137">
        <v>256654.27499999999</v>
      </c>
      <c r="N103" s="137">
        <v>259544.53862000001</v>
      </c>
      <c r="O103" s="137">
        <v>-17916.898260000002</v>
      </c>
      <c r="P103" s="137">
        <v>270980.64315000002</v>
      </c>
      <c r="Q103" s="137">
        <v>11436.104534</v>
      </c>
      <c r="R103" s="137">
        <v>245218.17047000001</v>
      </c>
      <c r="S103" s="139">
        <v>348739.902</v>
      </c>
      <c r="T103" s="139">
        <v>300338.5711</v>
      </c>
      <c r="U103" s="139">
        <v>-15723.400079999999</v>
      </c>
      <c r="V103" s="139">
        <v>309848.36115999997</v>
      </c>
      <c r="W103" s="139">
        <v>9509.7900590999998</v>
      </c>
      <c r="X103" s="139">
        <v>339230.11193999997</v>
      </c>
      <c r="Y103" s="143">
        <v>2419133.9409999996</v>
      </c>
      <c r="Z103" s="143">
        <v>2144385.4547199998</v>
      </c>
      <c r="AA103" s="19">
        <v>219.92126736363633</v>
      </c>
      <c r="AB103" s="19">
        <v>194.94413224727271</v>
      </c>
      <c r="AC103" s="143">
        <v>-153926.36429999999</v>
      </c>
      <c r="AD103" s="143">
        <v>2241387.5991000002</v>
      </c>
      <c r="AE103" s="143">
        <v>97002.144369000001</v>
      </c>
      <c r="AF103" s="143">
        <v>2322131.7895999998</v>
      </c>
      <c r="AG103" s="145">
        <v>293104.80900000001</v>
      </c>
      <c r="AH103" s="145">
        <v>318662.16953000001</v>
      </c>
      <c r="AI103" s="145">
        <v>322167.58697</v>
      </c>
      <c r="AJ103" s="20">
        <v>3505.4174366000002</v>
      </c>
      <c r="AK103" s="20">
        <v>289599.39156000002</v>
      </c>
      <c r="AL103" s="20">
        <v>2712238.7429999998</v>
      </c>
      <c r="AM103" s="20">
        <v>2463047.6242</v>
      </c>
      <c r="AN103" s="20">
        <v>-159162.03839999999</v>
      </c>
      <c r="AO103" s="20">
        <v>2563555.1860000002</v>
      </c>
      <c r="AP103" s="20">
        <v>100507.56181</v>
      </c>
      <c r="AQ103" s="20">
        <v>2611731.1812</v>
      </c>
      <c r="AR103" s="20">
        <v>153181.16920000012</v>
      </c>
      <c r="AS103" s="20">
        <v>29434.461242857156</v>
      </c>
      <c r="AT103" s="20"/>
      <c r="AU103" s="20">
        <v>-14326.368149999995</v>
      </c>
      <c r="AV103" s="20">
        <v>-27542.400884285718</v>
      </c>
      <c r="AW103" s="20"/>
      <c r="AX103" s="20">
        <v>38891.540839999972</v>
      </c>
      <c r="AY103" s="20">
        <v>23204.479841428569</v>
      </c>
      <c r="AZ103" s="20"/>
      <c r="BA103" s="20">
        <v>2321936.8454677523</v>
      </c>
      <c r="BB103" s="20">
        <v>2148432.3900468778</v>
      </c>
      <c r="BC103" s="20"/>
      <c r="BD103" s="20">
        <v>-29062.777969999996</v>
      </c>
      <c r="BE103" s="20">
        <v>-40989.598507142873</v>
      </c>
      <c r="BF103" s="20"/>
      <c r="BG103" s="20">
        <v>148683.55700000003</v>
      </c>
      <c r="BH103" s="20">
        <v>-15893.059014285782</v>
      </c>
      <c r="BI103" s="20"/>
      <c r="BJ103" s="20">
        <v>1584502.345</v>
      </c>
      <c r="BK103" s="20">
        <v>259544.53862000001</v>
      </c>
      <c r="BL103" s="20">
        <v>300338.5711</v>
      </c>
      <c r="BM103" s="20">
        <v>194.94413224727271</v>
      </c>
      <c r="BN103" s="20">
        <v>318662.16953000001</v>
      </c>
      <c r="BO103" s="20">
        <v>2463047.6242</v>
      </c>
      <c r="BP103" s="9" t="s">
        <v>442</v>
      </c>
      <c r="BQ103" s="9" t="s">
        <v>442</v>
      </c>
      <c r="BR103" s="9" t="s">
        <v>442</v>
      </c>
      <c r="BS103" s="9" t="s">
        <v>442</v>
      </c>
      <c r="BT103" s="9" t="s">
        <v>442</v>
      </c>
      <c r="BU103" s="9" t="s">
        <v>442</v>
      </c>
      <c r="BV103" s="9" t="s">
        <v>442</v>
      </c>
      <c r="BW103" s="9" t="s">
        <v>442</v>
      </c>
      <c r="BX103" s="9" t="s">
        <v>442</v>
      </c>
      <c r="BY103" s="9" t="s">
        <v>442</v>
      </c>
      <c r="BZ103" s="9" t="s">
        <v>442</v>
      </c>
      <c r="CA103" s="9" t="s">
        <v>442</v>
      </c>
      <c r="CB103" s="20">
        <v>2645501.3155999999</v>
      </c>
      <c r="CC103" s="20">
        <v>411492.21189999999</v>
      </c>
      <c r="CD103" s="20">
        <v>437218.68098</v>
      </c>
      <c r="CE103" s="20">
        <v>3494212.2085000002</v>
      </c>
      <c r="CF103" s="20">
        <v>419527.19653999998</v>
      </c>
      <c r="CG103" s="20">
        <v>3921298.3091000002</v>
      </c>
      <c r="CH103" s="20">
        <v>0</v>
      </c>
      <c r="CI103" s="20">
        <v>1813739.764</v>
      </c>
      <c r="CJ103" s="20">
        <v>256654.27499999999</v>
      </c>
      <c r="CK103" s="20">
        <v>348739.902</v>
      </c>
      <c r="CL103" s="20">
        <v>219.92126736363633</v>
      </c>
      <c r="CM103" s="20">
        <v>293104.80900000001</v>
      </c>
      <c r="CN103" s="20">
        <v>2712238.7429999998</v>
      </c>
      <c r="CO103" s="20" t="e">
        <v>#N/A</v>
      </c>
      <c r="CP103" s="20" t="e">
        <v>#N/A</v>
      </c>
      <c r="CQ103" s="20" t="e">
        <v>#N/A</v>
      </c>
      <c r="CR103" s="20" t="e">
        <v>#N/A</v>
      </c>
      <c r="CS103" s="20" t="e">
        <v>#N/A</v>
      </c>
      <c r="CT103" s="20" t="e">
        <v>#N/A</v>
      </c>
      <c r="CU103" s="20">
        <v>1660558.5948000001</v>
      </c>
      <c r="CV103" s="20">
        <v>270980.64315000002</v>
      </c>
      <c r="CW103" s="20">
        <v>309848.36115999997</v>
      </c>
      <c r="CX103" s="20">
        <v>2241387.5991000002</v>
      </c>
      <c r="CY103" s="20">
        <v>322167.58697</v>
      </c>
      <c r="CZ103" s="20">
        <v>2563555.1860000002</v>
      </c>
      <c r="DA103" s="20" t="e">
        <v>#N/A</v>
      </c>
      <c r="DB103" s="20" t="e">
        <v>#N/A</v>
      </c>
      <c r="DC103" s="20" t="e">
        <v>#N/A</v>
      </c>
      <c r="DD103" s="20" t="e">
        <v>#N/A</v>
      </c>
      <c r="DE103" s="20" t="e">
        <v>#N/A</v>
      </c>
      <c r="DF103" s="20" t="e">
        <v>#N/A</v>
      </c>
    </row>
    <row r="104" spans="1:110" x14ac:dyDescent="0.25">
      <c r="A104" s="9" t="s">
        <v>447</v>
      </c>
      <c r="B104" s="10">
        <v>43475</v>
      </c>
      <c r="C104" s="9">
        <v>3</v>
      </c>
      <c r="D104" s="9">
        <v>0</v>
      </c>
      <c r="E104" s="131">
        <v>3.7015384615000002</v>
      </c>
      <c r="F104" s="131">
        <v>4.1138461538</v>
      </c>
      <c r="G104" s="135">
        <v>1802923.1429999999</v>
      </c>
      <c r="H104" s="135">
        <v>1589141.7733</v>
      </c>
      <c r="I104" s="135">
        <v>-120282.72010000001</v>
      </c>
      <c r="J104" s="135">
        <v>1639061.9044000001</v>
      </c>
      <c r="K104" s="135">
        <v>49920.131078999999</v>
      </c>
      <c r="L104" s="135">
        <v>1753003.0119</v>
      </c>
      <c r="M104" s="137">
        <v>255610.64799999999</v>
      </c>
      <c r="N104" s="137">
        <v>260252.43543000001</v>
      </c>
      <c r="O104" s="137">
        <v>-17917.210849999999</v>
      </c>
      <c r="P104" s="137">
        <v>267688.83422000002</v>
      </c>
      <c r="Q104" s="137">
        <v>7436.3987899000003</v>
      </c>
      <c r="R104" s="137">
        <v>248174.24921000001</v>
      </c>
      <c r="S104" s="139">
        <v>347150.94900000002</v>
      </c>
      <c r="T104" s="139">
        <v>300977.23587999999</v>
      </c>
      <c r="U104" s="139">
        <v>-15724.514880000001</v>
      </c>
      <c r="V104" s="139">
        <v>306779.06806000002</v>
      </c>
      <c r="W104" s="139">
        <v>5801.8321807000002</v>
      </c>
      <c r="X104" s="139">
        <v>341349.11682</v>
      </c>
      <c r="Y104" s="143">
        <v>2405684.7400000002</v>
      </c>
      <c r="Z104" s="143">
        <v>2150371.4446100001</v>
      </c>
      <c r="AA104" s="19">
        <v>218.69861272727275</v>
      </c>
      <c r="AB104" s="19">
        <v>195.48831314636365</v>
      </c>
      <c r="AC104" s="143">
        <v>-153924.44579999999</v>
      </c>
      <c r="AD104" s="143">
        <v>2213529.8067000001</v>
      </c>
      <c r="AE104" s="143">
        <v>63158.362049000003</v>
      </c>
      <c r="AF104" s="143">
        <v>2342526.3769999999</v>
      </c>
      <c r="AG104" s="145">
        <v>296703.86</v>
      </c>
      <c r="AH104" s="145">
        <v>318839.45471000002</v>
      </c>
      <c r="AI104" s="145">
        <v>320943.65486000001</v>
      </c>
      <c r="AJ104" s="20">
        <v>2104.2001488000001</v>
      </c>
      <c r="AK104" s="20">
        <v>294599.65985</v>
      </c>
      <c r="AL104" s="20">
        <v>2702388.5989999999</v>
      </c>
      <c r="AM104" s="20">
        <v>2469210.8993000002</v>
      </c>
      <c r="AN104" s="20">
        <v>-159159.89720000001</v>
      </c>
      <c r="AO104" s="20">
        <v>2534473.4615000002</v>
      </c>
      <c r="AP104" s="20">
        <v>65262.562198</v>
      </c>
      <c r="AQ104" s="20">
        <v>2637126.0367999999</v>
      </c>
      <c r="AR104" s="20">
        <v>163861.23860000004</v>
      </c>
      <c r="AS104" s="20">
        <v>18945.336042857165</v>
      </c>
      <c r="AT104" s="20"/>
      <c r="AU104" s="20">
        <v>-12078.186220000003</v>
      </c>
      <c r="AV104" s="20">
        <v>-27992.722322857146</v>
      </c>
      <c r="AW104" s="20"/>
      <c r="AX104" s="20">
        <v>40371.880940000003</v>
      </c>
      <c r="AY104" s="20">
        <v>25267.951771428568</v>
      </c>
      <c r="AZ104" s="20"/>
      <c r="BA104" s="20">
        <v>2342330.8886868535</v>
      </c>
      <c r="BB104" s="20">
        <v>2139351.1865771632</v>
      </c>
      <c r="BC104" s="20"/>
      <c r="BD104" s="20">
        <v>-24239.794860000024</v>
      </c>
      <c r="BE104" s="20">
        <v>-40176.539367142876</v>
      </c>
      <c r="BF104" s="20"/>
      <c r="BG104" s="20">
        <v>167915.13749999972</v>
      </c>
      <c r="BH104" s="20">
        <v>-23955.97458571435</v>
      </c>
      <c r="BI104" s="20"/>
      <c r="BJ104" s="20">
        <v>1589141.7733</v>
      </c>
      <c r="BK104" s="20">
        <v>260252.43543000001</v>
      </c>
      <c r="BL104" s="20">
        <v>300977.23587999999</v>
      </c>
      <c r="BM104" s="20">
        <v>195.48831314636365</v>
      </c>
      <c r="BN104" s="20">
        <v>318839.45471000002</v>
      </c>
      <c r="BO104" s="20">
        <v>2469210.8993000002</v>
      </c>
      <c r="BP104" s="9" t="s">
        <v>442</v>
      </c>
      <c r="BQ104" s="9" t="s">
        <v>442</v>
      </c>
      <c r="BR104" s="9" t="s">
        <v>442</v>
      </c>
      <c r="BS104" s="9" t="s">
        <v>442</v>
      </c>
      <c r="BT104" s="9" t="s">
        <v>442</v>
      </c>
      <c r="BU104" s="9" t="s">
        <v>442</v>
      </c>
      <c r="BV104" s="9" t="s">
        <v>442</v>
      </c>
      <c r="BW104" s="9" t="s">
        <v>442</v>
      </c>
      <c r="BX104" s="9" t="s">
        <v>442</v>
      </c>
      <c r="BY104" s="9" t="s">
        <v>442</v>
      </c>
      <c r="BZ104" s="9" t="s">
        <v>442</v>
      </c>
      <c r="CA104" s="9" t="s">
        <v>442</v>
      </c>
      <c r="CB104" s="20">
        <v>2645501.3155999999</v>
      </c>
      <c r="CC104" s="20">
        <v>411492.21189999999</v>
      </c>
      <c r="CD104" s="20">
        <v>437218.68098</v>
      </c>
      <c r="CE104" s="20">
        <v>3494212.2085000002</v>
      </c>
      <c r="CF104" s="20">
        <v>419527.19653999998</v>
      </c>
      <c r="CG104" s="20">
        <v>3921298.3091000002</v>
      </c>
      <c r="CH104" s="20">
        <v>0</v>
      </c>
      <c r="CI104" s="20">
        <v>1802923.1429999999</v>
      </c>
      <c r="CJ104" s="20">
        <v>255610.64799999999</v>
      </c>
      <c r="CK104" s="20">
        <v>347150.94900000002</v>
      </c>
      <c r="CL104" s="20">
        <v>218.69861272727275</v>
      </c>
      <c r="CM104" s="20">
        <v>296703.86</v>
      </c>
      <c r="CN104" s="20">
        <v>2702388.5989999999</v>
      </c>
      <c r="CO104" s="20" t="e">
        <v>#N/A</v>
      </c>
      <c r="CP104" s="20" t="e">
        <v>#N/A</v>
      </c>
      <c r="CQ104" s="20" t="e">
        <v>#N/A</v>
      </c>
      <c r="CR104" s="20" t="e">
        <v>#N/A</v>
      </c>
      <c r="CS104" s="20" t="e">
        <v>#N/A</v>
      </c>
      <c r="CT104" s="20" t="e">
        <v>#N/A</v>
      </c>
      <c r="CU104" s="20">
        <v>1639061.9044000001</v>
      </c>
      <c r="CV104" s="20">
        <v>267688.83422000002</v>
      </c>
      <c r="CW104" s="20">
        <v>306779.06806000002</v>
      </c>
      <c r="CX104" s="20">
        <v>2213529.8067000001</v>
      </c>
      <c r="CY104" s="20">
        <v>320943.65486000001</v>
      </c>
      <c r="CZ104" s="20">
        <v>2534473.4615000002</v>
      </c>
      <c r="DA104" s="20" t="e">
        <v>#N/A</v>
      </c>
      <c r="DB104" s="20" t="e">
        <v>#N/A</v>
      </c>
      <c r="DC104" s="20" t="e">
        <v>#N/A</v>
      </c>
      <c r="DD104" s="20" t="e">
        <v>#N/A</v>
      </c>
      <c r="DE104" s="20" t="e">
        <v>#N/A</v>
      </c>
      <c r="DF104" s="20" t="e">
        <v>#N/A</v>
      </c>
    </row>
    <row r="105" spans="1:110" x14ac:dyDescent="0.25">
      <c r="A105" s="9" t="s">
        <v>447</v>
      </c>
      <c r="B105" s="10">
        <v>43476</v>
      </c>
      <c r="C105" s="9">
        <v>4</v>
      </c>
      <c r="D105" s="9">
        <v>0</v>
      </c>
      <c r="E105" s="131">
        <v>4.6184615385000001</v>
      </c>
      <c r="F105" s="131">
        <v>4.0715384615000003</v>
      </c>
      <c r="G105" s="135">
        <v>1505338.3330000001</v>
      </c>
      <c r="H105" s="135">
        <v>1631626.9791000001</v>
      </c>
      <c r="I105" s="135">
        <v>-123111.45699999999</v>
      </c>
      <c r="J105" s="135">
        <v>1564976.1547000001</v>
      </c>
      <c r="K105" s="135">
        <v>-66650.824410000001</v>
      </c>
      <c r="L105" s="135">
        <v>1571989.1573999999</v>
      </c>
      <c r="M105" s="137">
        <v>198840.65700000001</v>
      </c>
      <c r="N105" s="137">
        <v>249913.26584000001</v>
      </c>
      <c r="O105" s="137">
        <v>-17148.903160000002</v>
      </c>
      <c r="P105" s="137">
        <v>240668.00889</v>
      </c>
      <c r="Q105" s="137">
        <v>-9245.2569490000005</v>
      </c>
      <c r="R105" s="137">
        <v>208085.91394999999</v>
      </c>
      <c r="S105" s="139">
        <v>286935.402</v>
      </c>
      <c r="T105" s="139">
        <v>278200.89741999999</v>
      </c>
      <c r="U105" s="139">
        <v>-14528.01064</v>
      </c>
      <c r="V105" s="139">
        <v>269895.35058999999</v>
      </c>
      <c r="W105" s="139">
        <v>-8305.5468270000001</v>
      </c>
      <c r="X105" s="139">
        <v>295240.94883000001</v>
      </c>
      <c r="Y105" s="143">
        <v>1991114.3920000002</v>
      </c>
      <c r="Z105" s="143">
        <v>2159741.1423599999</v>
      </c>
      <c r="AA105" s="19">
        <v>181.01039927272728</v>
      </c>
      <c r="AB105" s="19">
        <v>196.34010385090909</v>
      </c>
      <c r="AC105" s="143">
        <v>-154788.3708</v>
      </c>
      <c r="AD105" s="143">
        <v>2075539.5142000001</v>
      </c>
      <c r="AE105" s="143">
        <v>-84201.62818</v>
      </c>
      <c r="AF105" s="143">
        <v>2075316.0201999999</v>
      </c>
      <c r="AG105" s="145">
        <v>281035.74099999998</v>
      </c>
      <c r="AH105" s="145">
        <v>310945.71581000002</v>
      </c>
      <c r="AI105" s="145">
        <v>308251.37529</v>
      </c>
      <c r="AJ105" s="20">
        <v>-2694.340518</v>
      </c>
      <c r="AK105" s="20">
        <v>283730.08152000001</v>
      </c>
      <c r="AL105" s="20">
        <v>2272150.1329999999</v>
      </c>
      <c r="AM105" s="20">
        <v>2470686.8582000001</v>
      </c>
      <c r="AN105" s="20">
        <v>-159840.7334</v>
      </c>
      <c r="AO105" s="20">
        <v>2383790.8895</v>
      </c>
      <c r="AP105" s="20">
        <v>-86895.968699999998</v>
      </c>
      <c r="AQ105" s="20">
        <v>2359046.1017</v>
      </c>
      <c r="AR105" s="20">
        <v>-59637.821700000204</v>
      </c>
      <c r="AS105" s="20">
        <v>-710.07084285717326</v>
      </c>
      <c r="AT105" s="20"/>
      <c r="AU105" s="20">
        <v>-41827.35189000002</v>
      </c>
      <c r="AV105" s="20">
        <v>-31397.029170000005</v>
      </c>
      <c r="AW105" s="20"/>
      <c r="AX105" s="20">
        <v>17040.051410000015</v>
      </c>
      <c r="AY105" s="20">
        <v>22354.588494285708</v>
      </c>
      <c r="AZ105" s="20"/>
      <c r="BA105" s="20">
        <v>2075119.680096149</v>
      </c>
      <c r="BB105" s="20">
        <v>2114027.6279246057</v>
      </c>
      <c r="BC105" s="20"/>
      <c r="BD105" s="20">
        <v>-27215.634290000016</v>
      </c>
      <c r="BE105" s="20">
        <v>-38527.205282857161</v>
      </c>
      <c r="BF105" s="20"/>
      <c r="BG105" s="20">
        <v>-111640.75650000013</v>
      </c>
      <c r="BH105" s="20">
        <v>-48279.718228571517</v>
      </c>
      <c r="BI105" s="20"/>
      <c r="BJ105" s="20">
        <v>1631626.9791000001</v>
      </c>
      <c r="BK105" s="20">
        <v>249913.26584000001</v>
      </c>
      <c r="BL105" s="20">
        <v>278200.89741999999</v>
      </c>
      <c r="BM105" s="20">
        <v>196.34010385090909</v>
      </c>
      <c r="BN105" s="20">
        <v>310945.71581000002</v>
      </c>
      <c r="BO105" s="20">
        <v>2470686.8582000001</v>
      </c>
      <c r="BP105" s="9" t="s">
        <v>442</v>
      </c>
      <c r="BQ105" s="9" t="s">
        <v>442</v>
      </c>
      <c r="BR105" s="9" t="s">
        <v>442</v>
      </c>
      <c r="BS105" s="9" t="s">
        <v>442</v>
      </c>
      <c r="BT105" s="9" t="s">
        <v>442</v>
      </c>
      <c r="BU105" s="9" t="s">
        <v>442</v>
      </c>
      <c r="BV105" s="9" t="s">
        <v>442</v>
      </c>
      <c r="BW105" s="9" t="s">
        <v>442</v>
      </c>
      <c r="BX105" s="9" t="s">
        <v>442</v>
      </c>
      <c r="BY105" s="9" t="s">
        <v>442</v>
      </c>
      <c r="BZ105" s="9" t="s">
        <v>442</v>
      </c>
      <c r="CA105" s="9" t="s">
        <v>442</v>
      </c>
      <c r="CB105" s="20">
        <v>2645501.3155999999</v>
      </c>
      <c r="CC105" s="20">
        <v>411492.21189999999</v>
      </c>
      <c r="CD105" s="20">
        <v>437218.68098</v>
      </c>
      <c r="CE105" s="20">
        <v>3494212.2085000002</v>
      </c>
      <c r="CF105" s="20">
        <v>419527.19653999998</v>
      </c>
      <c r="CG105" s="20">
        <v>3921298.3091000002</v>
      </c>
      <c r="CH105" s="20">
        <v>1</v>
      </c>
      <c r="CI105" s="20" t="e">
        <v>#N/A</v>
      </c>
      <c r="CJ105" s="20" t="e">
        <v>#N/A</v>
      </c>
      <c r="CK105" s="20" t="e">
        <v>#N/A</v>
      </c>
      <c r="CL105" s="20" t="e">
        <v>#N/A</v>
      </c>
      <c r="CM105" s="20" t="e">
        <v>#N/A</v>
      </c>
      <c r="CN105" s="20" t="e">
        <v>#N/A</v>
      </c>
      <c r="CO105" s="20">
        <v>1505338.3330000001</v>
      </c>
      <c r="CP105" s="20">
        <v>198840.65700000001</v>
      </c>
      <c r="CQ105" s="20">
        <v>286935.402</v>
      </c>
      <c r="CR105" s="20">
        <v>181.01039927272728</v>
      </c>
      <c r="CS105" s="20">
        <v>281035.74099999998</v>
      </c>
      <c r="CT105" s="20">
        <v>2272150.1329999999</v>
      </c>
      <c r="CU105" s="20" t="e">
        <v>#N/A</v>
      </c>
      <c r="CV105" s="20" t="e">
        <v>#N/A</v>
      </c>
      <c r="CW105" s="20" t="e">
        <v>#N/A</v>
      </c>
      <c r="CX105" s="20" t="e">
        <v>#N/A</v>
      </c>
      <c r="CY105" s="20" t="e">
        <v>#N/A</v>
      </c>
      <c r="CZ105" s="20" t="e">
        <v>#N/A</v>
      </c>
      <c r="DA105" s="20">
        <v>1564976.1547000001</v>
      </c>
      <c r="DB105" s="20">
        <v>240668.00889</v>
      </c>
      <c r="DC105" s="20">
        <v>269895.35058999999</v>
      </c>
      <c r="DD105" s="20">
        <v>2075539.5142000001</v>
      </c>
      <c r="DE105" s="20">
        <v>308251.37529</v>
      </c>
      <c r="DF105" s="20">
        <v>2383790.8895</v>
      </c>
    </row>
    <row r="106" spans="1:110" x14ac:dyDescent="0.25">
      <c r="A106" s="9" t="s">
        <v>447</v>
      </c>
      <c r="B106" s="10">
        <v>43477</v>
      </c>
      <c r="C106" s="9">
        <v>5</v>
      </c>
      <c r="D106" s="9">
        <v>0</v>
      </c>
      <c r="E106" s="131">
        <v>5.5061538462000001</v>
      </c>
      <c r="F106" s="131">
        <v>3.9969230768999999</v>
      </c>
      <c r="G106" s="135">
        <v>1419397.83</v>
      </c>
      <c r="H106" s="135">
        <v>1672120.9595999999</v>
      </c>
      <c r="I106" s="135">
        <v>-125440.4385</v>
      </c>
      <c r="J106" s="135">
        <v>1480812.7205999999</v>
      </c>
      <c r="K106" s="135">
        <v>-191308.239</v>
      </c>
      <c r="L106" s="135">
        <v>1610706.0689999999</v>
      </c>
      <c r="M106" s="137">
        <v>143562.67499999999</v>
      </c>
      <c r="N106" s="137">
        <v>195119.62885000001</v>
      </c>
      <c r="O106" s="137">
        <v>-13304.345149999999</v>
      </c>
      <c r="P106" s="137">
        <v>174827.78883</v>
      </c>
      <c r="Q106" s="137">
        <v>-20291.84002</v>
      </c>
      <c r="R106" s="137">
        <v>163854.51501999999</v>
      </c>
      <c r="S106" s="139">
        <v>215233.84599999999</v>
      </c>
      <c r="T106" s="139">
        <v>221215.93715000001</v>
      </c>
      <c r="U106" s="139">
        <v>-11547.426030000001</v>
      </c>
      <c r="V106" s="139">
        <v>203450.33700999999</v>
      </c>
      <c r="W106" s="139">
        <v>-17765.600139999999</v>
      </c>
      <c r="X106" s="139">
        <v>232999.44613999999</v>
      </c>
      <c r="Y106" s="143">
        <v>1778194.351</v>
      </c>
      <c r="Z106" s="143">
        <v>2088456.5255999998</v>
      </c>
      <c r="AA106" s="19">
        <v>161.65403190909092</v>
      </c>
      <c r="AB106" s="19">
        <v>189.85968414545454</v>
      </c>
      <c r="AC106" s="143">
        <v>-150292.20970000001</v>
      </c>
      <c r="AD106" s="143">
        <v>1859090.8463999999</v>
      </c>
      <c r="AE106" s="143">
        <v>-229365.67910000001</v>
      </c>
      <c r="AF106" s="143">
        <v>2007560.0290999999</v>
      </c>
      <c r="AG106" s="145">
        <v>228090.715</v>
      </c>
      <c r="AH106" s="145">
        <v>296636.90617999999</v>
      </c>
      <c r="AI106" s="145">
        <v>289639.07519</v>
      </c>
      <c r="AJ106" s="20">
        <v>-6997.8309870000003</v>
      </c>
      <c r="AK106" s="20">
        <v>235088.54599000001</v>
      </c>
      <c r="AL106" s="20">
        <v>2006285.0649999999</v>
      </c>
      <c r="AM106" s="20">
        <v>2385093.4317000001</v>
      </c>
      <c r="AN106" s="20">
        <v>-154978.6937</v>
      </c>
      <c r="AO106" s="20">
        <v>2148729.9216</v>
      </c>
      <c r="AP106" s="20">
        <v>-236363.51010000001</v>
      </c>
      <c r="AQ106" s="20">
        <v>2242648.5751</v>
      </c>
      <c r="AR106" s="20">
        <v>-61414.890600000042</v>
      </c>
      <c r="AS106" s="20">
        <v>-8160.9571428571699</v>
      </c>
      <c r="AT106" s="20"/>
      <c r="AU106" s="20">
        <v>-31265.113830000017</v>
      </c>
      <c r="AV106" s="20">
        <v>-31673.228354285722</v>
      </c>
      <c r="AW106" s="20"/>
      <c r="AX106" s="20">
        <v>11783.508989999973</v>
      </c>
      <c r="AY106" s="20">
        <v>21993.595824285701</v>
      </c>
      <c r="AZ106" s="20"/>
      <c r="BA106" s="20">
        <v>2007370.1694158544</v>
      </c>
      <c r="BB106" s="20">
        <v>2108705.7198888743</v>
      </c>
      <c r="BC106" s="20"/>
      <c r="BD106" s="20">
        <v>-61548.360189999978</v>
      </c>
      <c r="BE106" s="20">
        <v>-40689.061074285717</v>
      </c>
      <c r="BF106" s="20"/>
      <c r="BG106" s="20">
        <v>-142444.85660000006</v>
      </c>
      <c r="BH106" s="20">
        <v>-58529.65217142865</v>
      </c>
      <c r="BI106" s="20"/>
      <c r="BJ106" s="20" t="s">
        <v>442</v>
      </c>
      <c r="BK106" s="20" t="s">
        <v>442</v>
      </c>
      <c r="BL106" s="20" t="s">
        <v>442</v>
      </c>
      <c r="BM106" s="20" t="s">
        <v>442</v>
      </c>
      <c r="BN106" s="20" t="s">
        <v>442</v>
      </c>
      <c r="BO106" s="20" t="s">
        <v>442</v>
      </c>
      <c r="BP106" s="9">
        <v>1672120.9595999999</v>
      </c>
      <c r="BQ106" s="9">
        <v>195119.62885000001</v>
      </c>
      <c r="BR106" s="9">
        <v>221215.93715000001</v>
      </c>
      <c r="BS106" s="9">
        <v>189.85968414545454</v>
      </c>
      <c r="BT106" s="9">
        <v>296636.90617999999</v>
      </c>
      <c r="BU106" s="9">
        <v>2385093.4317000001</v>
      </c>
      <c r="BV106" s="9" t="s">
        <v>442</v>
      </c>
      <c r="BW106" s="9" t="s">
        <v>442</v>
      </c>
      <c r="BX106" s="9" t="s">
        <v>442</v>
      </c>
      <c r="BY106" s="9" t="s">
        <v>442</v>
      </c>
      <c r="BZ106" s="9" t="s">
        <v>442</v>
      </c>
      <c r="CA106" s="9" t="s">
        <v>442</v>
      </c>
      <c r="CB106" s="20">
        <v>2645501.3155999999</v>
      </c>
      <c r="CC106" s="20">
        <v>411492.21189999999</v>
      </c>
      <c r="CD106" s="20">
        <v>437218.68098</v>
      </c>
      <c r="CE106" s="20">
        <v>3494212.2085000002</v>
      </c>
      <c r="CF106" s="20">
        <v>419527.19653999998</v>
      </c>
      <c r="CG106" s="20">
        <v>3921298.3091000002</v>
      </c>
      <c r="CH106" s="20">
        <v>1</v>
      </c>
      <c r="CI106" s="20" t="e">
        <v>#N/A</v>
      </c>
      <c r="CJ106" s="20" t="e">
        <v>#N/A</v>
      </c>
      <c r="CK106" s="20" t="e">
        <v>#N/A</v>
      </c>
      <c r="CL106" s="20" t="e">
        <v>#N/A</v>
      </c>
      <c r="CM106" s="20" t="e">
        <v>#N/A</v>
      </c>
      <c r="CN106" s="20" t="e">
        <v>#N/A</v>
      </c>
      <c r="CO106" s="20">
        <v>1419397.83</v>
      </c>
      <c r="CP106" s="20">
        <v>143562.67499999999</v>
      </c>
      <c r="CQ106" s="20">
        <v>215233.84599999999</v>
      </c>
      <c r="CR106" s="20">
        <v>161.65403190909092</v>
      </c>
      <c r="CS106" s="20">
        <v>228090.715</v>
      </c>
      <c r="CT106" s="20">
        <v>2006285.0649999999</v>
      </c>
      <c r="CU106" s="20" t="e">
        <v>#N/A</v>
      </c>
      <c r="CV106" s="20" t="e">
        <v>#N/A</v>
      </c>
      <c r="CW106" s="20" t="e">
        <v>#N/A</v>
      </c>
      <c r="CX106" s="20" t="e">
        <v>#N/A</v>
      </c>
      <c r="CY106" s="20" t="e">
        <v>#N/A</v>
      </c>
      <c r="CZ106" s="20" t="e">
        <v>#N/A</v>
      </c>
      <c r="DA106" s="20">
        <v>1480812.7205999999</v>
      </c>
      <c r="DB106" s="20">
        <v>174827.78883</v>
      </c>
      <c r="DC106" s="20">
        <v>203450.33700999999</v>
      </c>
      <c r="DD106" s="20">
        <v>1859090.8463999999</v>
      </c>
      <c r="DE106" s="20">
        <v>289639.07519</v>
      </c>
      <c r="DF106" s="20">
        <v>2148729.9216</v>
      </c>
    </row>
    <row r="107" spans="1:110" x14ac:dyDescent="0.25">
      <c r="A107" s="9" t="s">
        <v>447</v>
      </c>
      <c r="B107" s="10">
        <v>43478</v>
      </c>
      <c r="C107" s="9">
        <v>6</v>
      </c>
      <c r="D107" s="9">
        <v>0</v>
      </c>
      <c r="E107" s="131">
        <v>6.1092307691999999</v>
      </c>
      <c r="F107" s="131">
        <v>3.9446153846000001</v>
      </c>
      <c r="G107" s="135">
        <v>1345425.3370000001</v>
      </c>
      <c r="H107" s="135">
        <v>1673858.6980000001</v>
      </c>
      <c r="I107" s="135">
        <v>-125102.64659999999</v>
      </c>
      <c r="J107" s="135">
        <v>1396664.2633</v>
      </c>
      <c r="K107" s="135">
        <v>-277194.43479999999</v>
      </c>
      <c r="L107" s="135">
        <v>1622619.7718</v>
      </c>
      <c r="M107" s="137">
        <v>139659.14600000001</v>
      </c>
      <c r="N107" s="137">
        <v>191459.17384</v>
      </c>
      <c r="O107" s="137">
        <v>-13013.69685</v>
      </c>
      <c r="P107" s="137">
        <v>162633.75057999999</v>
      </c>
      <c r="Q107" s="137">
        <v>-28825.42326</v>
      </c>
      <c r="R107" s="137">
        <v>168484.56925999999</v>
      </c>
      <c r="S107" s="139">
        <v>214426.71100000001</v>
      </c>
      <c r="T107" s="139">
        <v>223750.91863999999</v>
      </c>
      <c r="U107" s="139">
        <v>-11643.687889999999</v>
      </c>
      <c r="V107" s="139">
        <v>197809.45911</v>
      </c>
      <c r="W107" s="139">
        <v>-25941.45954</v>
      </c>
      <c r="X107" s="139">
        <v>240368.17053999999</v>
      </c>
      <c r="Y107" s="143">
        <v>1699511.1940000001</v>
      </c>
      <c r="Z107" s="143">
        <v>2089068.7904800002</v>
      </c>
      <c r="AA107" s="19">
        <v>154.50101763636366</v>
      </c>
      <c r="AB107" s="19">
        <v>189.91534458909092</v>
      </c>
      <c r="AC107" s="143">
        <v>-149760.03140000001</v>
      </c>
      <c r="AD107" s="143">
        <v>1757107.473</v>
      </c>
      <c r="AE107" s="143">
        <v>-331961.31760000001</v>
      </c>
      <c r="AF107" s="143">
        <v>2031472.5135999999</v>
      </c>
      <c r="AG107" s="145">
        <v>237047.71799999999</v>
      </c>
      <c r="AH107" s="145">
        <v>293623.39169999998</v>
      </c>
      <c r="AI107" s="145">
        <v>283919.40297</v>
      </c>
      <c r="AJ107" s="20">
        <v>-9703.9887259999996</v>
      </c>
      <c r="AK107" s="20">
        <v>246751.70673000001</v>
      </c>
      <c r="AL107" s="20">
        <v>1936558.9140000001</v>
      </c>
      <c r="AM107" s="20">
        <v>2382692.1822000002</v>
      </c>
      <c r="AN107" s="20">
        <v>-154296.87270000001</v>
      </c>
      <c r="AO107" s="20">
        <v>2041026.8759000001</v>
      </c>
      <c r="AP107" s="20">
        <v>-341665.3063</v>
      </c>
      <c r="AQ107" s="20">
        <v>2278224.2203000002</v>
      </c>
      <c r="AR107" s="20">
        <v>-51238.926200000104</v>
      </c>
      <c r="AS107" s="20">
        <v>6524.8875285714003</v>
      </c>
      <c r="AT107" s="20"/>
      <c r="AU107" s="20">
        <v>-22974.604580000014</v>
      </c>
      <c r="AV107" s="20">
        <v>-28938.049657142863</v>
      </c>
      <c r="AW107" s="20"/>
      <c r="AX107" s="20">
        <v>16617.251900000003</v>
      </c>
      <c r="AY107" s="20">
        <v>23689.732471428561</v>
      </c>
      <c r="AZ107" s="20"/>
      <c r="BA107" s="20">
        <v>2031282.5982554108</v>
      </c>
      <c r="BB107" s="20">
        <v>2132142.6375765121</v>
      </c>
      <c r="BC107" s="20"/>
      <c r="BD107" s="20">
        <v>-46871.684969999973</v>
      </c>
      <c r="BE107" s="20">
        <v>-41061.254625714282</v>
      </c>
      <c r="BF107" s="20"/>
      <c r="BG107" s="20">
        <v>-104467.96189999999</v>
      </c>
      <c r="BH107" s="20">
        <v>-39784.685571428658</v>
      </c>
      <c r="BI107" s="20"/>
      <c r="BJ107" s="20" t="s">
        <v>442</v>
      </c>
      <c r="BK107" s="20" t="s">
        <v>442</v>
      </c>
      <c r="BL107" s="20" t="s">
        <v>442</v>
      </c>
      <c r="BM107" s="20" t="s">
        <v>442</v>
      </c>
      <c r="BN107" s="20" t="s">
        <v>442</v>
      </c>
      <c r="BO107" s="20" t="s">
        <v>442</v>
      </c>
      <c r="BP107" s="9">
        <v>1673858.6980000001</v>
      </c>
      <c r="BQ107" s="9">
        <v>191459.17384</v>
      </c>
      <c r="BR107" s="9">
        <v>223750.91863999999</v>
      </c>
      <c r="BS107" s="9">
        <v>189.91534458909092</v>
      </c>
      <c r="BT107" s="9">
        <v>293623.39169999998</v>
      </c>
      <c r="BU107" s="9">
        <v>2382692.1822000002</v>
      </c>
      <c r="BV107" s="9" t="s">
        <v>442</v>
      </c>
      <c r="BW107" s="9" t="s">
        <v>442</v>
      </c>
      <c r="BX107" s="9" t="s">
        <v>442</v>
      </c>
      <c r="BY107" s="9" t="s">
        <v>442</v>
      </c>
      <c r="BZ107" s="9" t="s">
        <v>442</v>
      </c>
      <c r="CA107" s="9" t="s">
        <v>442</v>
      </c>
      <c r="CB107" s="20">
        <v>2645501.3155999999</v>
      </c>
      <c r="CC107" s="20">
        <v>411492.21189999999</v>
      </c>
      <c r="CD107" s="20">
        <v>437218.68098</v>
      </c>
      <c r="CE107" s="20">
        <v>3494212.2085000002</v>
      </c>
      <c r="CF107" s="20">
        <v>419527.19653999998</v>
      </c>
      <c r="CG107" s="20">
        <v>3921298.3091000002</v>
      </c>
      <c r="CH107" s="20">
        <v>1</v>
      </c>
      <c r="CI107" s="20" t="e">
        <v>#N/A</v>
      </c>
      <c r="CJ107" s="20" t="e">
        <v>#N/A</v>
      </c>
      <c r="CK107" s="20" t="e">
        <v>#N/A</v>
      </c>
      <c r="CL107" s="20" t="e">
        <v>#N/A</v>
      </c>
      <c r="CM107" s="20" t="e">
        <v>#N/A</v>
      </c>
      <c r="CN107" s="20" t="e">
        <v>#N/A</v>
      </c>
      <c r="CO107" s="20">
        <v>1345425.3370000001</v>
      </c>
      <c r="CP107" s="20">
        <v>139659.14600000001</v>
      </c>
      <c r="CQ107" s="20">
        <v>214426.71100000001</v>
      </c>
      <c r="CR107" s="20">
        <v>154.50101763636366</v>
      </c>
      <c r="CS107" s="20">
        <v>237047.71799999999</v>
      </c>
      <c r="CT107" s="20">
        <v>1936558.9140000001</v>
      </c>
      <c r="CU107" s="20" t="e">
        <v>#N/A</v>
      </c>
      <c r="CV107" s="20" t="e">
        <v>#N/A</v>
      </c>
      <c r="CW107" s="20" t="e">
        <v>#N/A</v>
      </c>
      <c r="CX107" s="20" t="e">
        <v>#N/A</v>
      </c>
      <c r="CY107" s="20" t="e">
        <v>#N/A</v>
      </c>
      <c r="CZ107" s="20" t="e">
        <v>#N/A</v>
      </c>
      <c r="DA107" s="20">
        <v>1396664.2633</v>
      </c>
      <c r="DB107" s="20">
        <v>162633.75057999999</v>
      </c>
      <c r="DC107" s="20">
        <v>197809.45911</v>
      </c>
      <c r="DD107" s="20">
        <v>1757107.473</v>
      </c>
      <c r="DE107" s="20">
        <v>283919.40297</v>
      </c>
      <c r="DF107" s="20">
        <v>2041026.8759000001</v>
      </c>
    </row>
    <row r="108" spans="1:110" x14ac:dyDescent="0.25">
      <c r="A108" s="9" t="s">
        <v>447</v>
      </c>
      <c r="B108" s="10">
        <v>43479</v>
      </c>
      <c r="C108" s="9">
        <v>0</v>
      </c>
      <c r="D108" s="9">
        <v>0</v>
      </c>
      <c r="E108" s="131">
        <v>5.7753846154000001</v>
      </c>
      <c r="F108" s="131">
        <v>3.9061538462000001</v>
      </c>
      <c r="G108" s="135">
        <v>1510199.8289999999</v>
      </c>
      <c r="H108" s="135">
        <v>1613671.2633</v>
      </c>
      <c r="I108" s="135">
        <v>-120269.3365</v>
      </c>
      <c r="J108" s="135">
        <v>1389155.8191</v>
      </c>
      <c r="K108" s="135">
        <v>-224515.4443</v>
      </c>
      <c r="L108" s="135">
        <v>1734715.2733</v>
      </c>
      <c r="M108" s="137">
        <v>218606.742</v>
      </c>
      <c r="N108" s="137">
        <v>263956.98940999998</v>
      </c>
      <c r="O108" s="137">
        <v>-17918.461220000001</v>
      </c>
      <c r="P108" s="137">
        <v>230416.61986000001</v>
      </c>
      <c r="Q108" s="137">
        <v>-33540.369559999999</v>
      </c>
      <c r="R108" s="137">
        <v>252147.11155999999</v>
      </c>
      <c r="S108" s="139">
        <v>313374.02399999998</v>
      </c>
      <c r="T108" s="139">
        <v>304293.33447</v>
      </c>
      <c r="U108" s="139">
        <v>-15728.97407</v>
      </c>
      <c r="V108" s="139">
        <v>274703.32556000003</v>
      </c>
      <c r="W108" s="139">
        <v>-29590.00891</v>
      </c>
      <c r="X108" s="139">
        <v>342964.03291000001</v>
      </c>
      <c r="Y108" s="143">
        <v>2042180.595</v>
      </c>
      <c r="Z108" s="143">
        <v>2181921.5871799998</v>
      </c>
      <c r="AA108" s="19">
        <v>185.65278136363636</v>
      </c>
      <c r="AB108" s="19">
        <v>198.35650792545454</v>
      </c>
      <c r="AC108" s="143">
        <v>-153916.77179999999</v>
      </c>
      <c r="AD108" s="143">
        <v>1894275.7645</v>
      </c>
      <c r="AE108" s="143">
        <v>-287645.82280000002</v>
      </c>
      <c r="AF108" s="143">
        <v>2329826.4197999998</v>
      </c>
      <c r="AG108" s="145">
        <v>297722.696</v>
      </c>
      <c r="AH108" s="145">
        <v>319830.01241000002</v>
      </c>
      <c r="AI108" s="145">
        <v>309950.84078000003</v>
      </c>
      <c r="AJ108" s="20">
        <v>-9879.1716280000001</v>
      </c>
      <c r="AK108" s="20">
        <v>307601.86762999999</v>
      </c>
      <c r="AL108" s="20">
        <v>2339903.2930000001</v>
      </c>
      <c r="AM108" s="20">
        <v>2501751.5995999998</v>
      </c>
      <c r="AN108" s="20">
        <v>-159151.3322</v>
      </c>
      <c r="AO108" s="20">
        <v>2204226.6052999999</v>
      </c>
      <c r="AP108" s="20">
        <v>-297524.99440000003</v>
      </c>
      <c r="AQ108" s="20">
        <v>2637428.2873999998</v>
      </c>
      <c r="AR108" s="20">
        <v>121044.01000000001</v>
      </c>
      <c r="AS108" s="20">
        <v>37033.591999999982</v>
      </c>
      <c r="AT108" s="20"/>
      <c r="AU108" s="20">
        <v>-11809.87784999999</v>
      </c>
      <c r="AV108" s="20">
        <v>-24105.952414285719</v>
      </c>
      <c r="AW108" s="20"/>
      <c r="AX108" s="20">
        <v>38670.698440000007</v>
      </c>
      <c r="AY108" s="20">
        <v>26836.434872857139</v>
      </c>
      <c r="AZ108" s="20"/>
      <c r="BA108" s="20">
        <v>2329628.0632920745</v>
      </c>
      <c r="BB108" s="20">
        <v>2176209.8168729367</v>
      </c>
      <c r="BC108" s="20"/>
      <c r="BD108" s="20">
        <v>-12228.144780000031</v>
      </c>
      <c r="BE108" s="20">
        <v>-34935.424402857148</v>
      </c>
      <c r="BF108" s="20"/>
      <c r="BG108" s="20">
        <v>135676.68779999996</v>
      </c>
      <c r="BH108" s="20">
        <v>4828.6490571427694</v>
      </c>
      <c r="BI108" s="20"/>
      <c r="BJ108" s="20">
        <v>1613671.2633</v>
      </c>
      <c r="BK108" s="20">
        <v>263956.98940999998</v>
      </c>
      <c r="BL108" s="20">
        <v>304293.33447</v>
      </c>
      <c r="BM108" s="20">
        <v>198.35650792545454</v>
      </c>
      <c r="BN108" s="20">
        <v>319830.01241000002</v>
      </c>
      <c r="BO108" s="20">
        <v>2501751.5995999998</v>
      </c>
      <c r="BP108" s="9" t="s">
        <v>442</v>
      </c>
      <c r="BQ108" s="9" t="s">
        <v>442</v>
      </c>
      <c r="BR108" s="9" t="s">
        <v>442</v>
      </c>
      <c r="BS108" s="9" t="s">
        <v>442</v>
      </c>
      <c r="BT108" s="9" t="s">
        <v>442</v>
      </c>
      <c r="BU108" s="9" t="s">
        <v>442</v>
      </c>
      <c r="BV108" s="9" t="s">
        <v>442</v>
      </c>
      <c r="BW108" s="9" t="s">
        <v>442</v>
      </c>
      <c r="BX108" s="9" t="s">
        <v>442</v>
      </c>
      <c r="BY108" s="9" t="s">
        <v>442</v>
      </c>
      <c r="BZ108" s="9" t="s">
        <v>442</v>
      </c>
      <c r="CA108" s="9" t="s">
        <v>442</v>
      </c>
      <c r="CB108" s="20">
        <v>2645501.3155999999</v>
      </c>
      <c r="CC108" s="20">
        <v>411492.21189999999</v>
      </c>
      <c r="CD108" s="20">
        <v>437218.68098</v>
      </c>
      <c r="CE108" s="20">
        <v>3494212.2085000002</v>
      </c>
      <c r="CF108" s="20">
        <v>419527.19653999998</v>
      </c>
      <c r="CG108" s="20">
        <v>3921298.3091000002</v>
      </c>
      <c r="CH108" s="20">
        <v>0</v>
      </c>
      <c r="CI108" s="20">
        <v>1510199.8289999999</v>
      </c>
      <c r="CJ108" s="20">
        <v>218606.742</v>
      </c>
      <c r="CK108" s="20">
        <v>313374.02399999998</v>
      </c>
      <c r="CL108" s="20">
        <v>185.65278136363636</v>
      </c>
      <c r="CM108" s="20">
        <v>297722.696</v>
      </c>
      <c r="CN108" s="20">
        <v>2339903.2930000001</v>
      </c>
      <c r="CO108" s="20" t="e">
        <v>#N/A</v>
      </c>
      <c r="CP108" s="20" t="e">
        <v>#N/A</v>
      </c>
      <c r="CQ108" s="20" t="e">
        <v>#N/A</v>
      </c>
      <c r="CR108" s="20" t="e">
        <v>#N/A</v>
      </c>
      <c r="CS108" s="20" t="e">
        <v>#N/A</v>
      </c>
      <c r="CT108" s="20" t="e">
        <v>#N/A</v>
      </c>
      <c r="CU108" s="20">
        <v>1389155.8191</v>
      </c>
      <c r="CV108" s="20">
        <v>230416.61986000001</v>
      </c>
      <c r="CW108" s="20">
        <v>274703.32556000003</v>
      </c>
      <c r="CX108" s="20">
        <v>1894275.7645</v>
      </c>
      <c r="CY108" s="20">
        <v>309950.84078000003</v>
      </c>
      <c r="CZ108" s="20">
        <v>2204226.6052999999</v>
      </c>
      <c r="DA108" s="20" t="e">
        <v>#N/A</v>
      </c>
      <c r="DB108" s="20" t="e">
        <v>#N/A</v>
      </c>
      <c r="DC108" s="20" t="e">
        <v>#N/A</v>
      </c>
      <c r="DD108" s="20" t="e">
        <v>#N/A</v>
      </c>
      <c r="DE108" s="20" t="e">
        <v>#N/A</v>
      </c>
      <c r="DF108" s="20" t="e">
        <v>#N/A</v>
      </c>
    </row>
    <row r="109" spans="1:110" x14ac:dyDescent="0.25">
      <c r="A109" s="9" t="s">
        <v>447</v>
      </c>
      <c r="B109" s="10">
        <v>43480</v>
      </c>
      <c r="C109" s="9">
        <v>1</v>
      </c>
      <c r="D109" s="9">
        <v>0</v>
      </c>
      <c r="E109" s="131">
        <v>5.9361538461999999</v>
      </c>
      <c r="F109" s="131">
        <v>3.8746153846000002</v>
      </c>
      <c r="G109" s="135">
        <v>1464490.007</v>
      </c>
      <c r="H109" s="135">
        <v>1617450.0330999999</v>
      </c>
      <c r="I109" s="135">
        <v>-120265.9906</v>
      </c>
      <c r="J109" s="135">
        <v>1376307.3014</v>
      </c>
      <c r="K109" s="135">
        <v>-241142.7317</v>
      </c>
      <c r="L109" s="135">
        <v>1705632.7387000001</v>
      </c>
      <c r="M109" s="137">
        <v>212055.68599999999</v>
      </c>
      <c r="N109" s="137">
        <v>264525.38838000002</v>
      </c>
      <c r="O109" s="137">
        <v>-17918.773809999999</v>
      </c>
      <c r="P109" s="137">
        <v>228396.34839999999</v>
      </c>
      <c r="Q109" s="137">
        <v>-36129.039980000001</v>
      </c>
      <c r="R109" s="137">
        <v>248184.72597999999</v>
      </c>
      <c r="S109" s="139">
        <v>308374.53700000001</v>
      </c>
      <c r="T109" s="139">
        <v>304803.5723</v>
      </c>
      <c r="U109" s="139">
        <v>-15730.08887</v>
      </c>
      <c r="V109" s="139">
        <v>272949.81985999999</v>
      </c>
      <c r="W109" s="139">
        <v>-31853.75243</v>
      </c>
      <c r="X109" s="139">
        <v>340228.28943</v>
      </c>
      <c r="Y109" s="143">
        <v>1984920.23</v>
      </c>
      <c r="Z109" s="143">
        <v>2186778.9937800001</v>
      </c>
      <c r="AA109" s="19">
        <v>180.44729363636364</v>
      </c>
      <c r="AB109" s="19">
        <v>198.79809034363637</v>
      </c>
      <c r="AC109" s="143">
        <v>-153914.85329999999</v>
      </c>
      <c r="AD109" s="143">
        <v>1877653.4697</v>
      </c>
      <c r="AE109" s="143">
        <v>-309125.52409999998</v>
      </c>
      <c r="AF109" s="143">
        <v>2294045.7541</v>
      </c>
      <c r="AG109" s="145">
        <v>268745.538</v>
      </c>
      <c r="AH109" s="145">
        <v>319972.75300000003</v>
      </c>
      <c r="AI109" s="145">
        <v>308902.49868999998</v>
      </c>
      <c r="AJ109" s="20">
        <v>-11070.25431</v>
      </c>
      <c r="AK109" s="20">
        <v>279815.79230999999</v>
      </c>
      <c r="AL109" s="20">
        <v>2253665.7680000002</v>
      </c>
      <c r="AM109" s="20">
        <v>2506751.7467999998</v>
      </c>
      <c r="AN109" s="20">
        <v>-159149.19089999999</v>
      </c>
      <c r="AO109" s="20">
        <v>2186555.9684000001</v>
      </c>
      <c r="AP109" s="20">
        <v>-320195.77840000001</v>
      </c>
      <c r="AQ109" s="20">
        <v>2573861.5463999999</v>
      </c>
      <c r="AR109" s="20">
        <v>88182.705600000219</v>
      </c>
      <c r="AS109" s="20">
        <v>50568.212128571431</v>
      </c>
      <c r="AT109" s="20"/>
      <c r="AU109" s="20">
        <v>-16340.66240000003</v>
      </c>
      <c r="AV109" s="20">
        <v>-21517.452131428581</v>
      </c>
      <c r="AW109" s="20"/>
      <c r="AX109" s="20">
        <v>35424.717130000005</v>
      </c>
      <c r="AY109" s="20">
        <v>28399.949949999998</v>
      </c>
      <c r="AZ109" s="20"/>
      <c r="BA109" s="20">
        <v>2293846.9560096562</v>
      </c>
      <c r="BB109" s="20">
        <v>2200216.4573176787</v>
      </c>
      <c r="BC109" s="20"/>
      <c r="BD109" s="20">
        <v>-40156.960690000036</v>
      </c>
      <c r="BE109" s="20">
        <v>-34474.765392857153</v>
      </c>
      <c r="BF109" s="20"/>
      <c r="BG109" s="20">
        <v>67109.799600000028</v>
      </c>
      <c r="BH109" s="20">
        <v>22975.943842857079</v>
      </c>
      <c r="BI109" s="20"/>
      <c r="BJ109" s="20">
        <v>1617450.0330999999</v>
      </c>
      <c r="BK109" s="20">
        <v>264525.38838000002</v>
      </c>
      <c r="BL109" s="20">
        <v>304803.5723</v>
      </c>
      <c r="BM109" s="20">
        <v>198.79809034363637</v>
      </c>
      <c r="BN109" s="20">
        <v>319972.75300000003</v>
      </c>
      <c r="BO109" s="20">
        <v>2506751.7467999998</v>
      </c>
      <c r="BP109" s="9" t="s">
        <v>442</v>
      </c>
      <c r="BQ109" s="9" t="s">
        <v>442</v>
      </c>
      <c r="BR109" s="9" t="s">
        <v>442</v>
      </c>
      <c r="BS109" s="9" t="s">
        <v>442</v>
      </c>
      <c r="BT109" s="9" t="s">
        <v>442</v>
      </c>
      <c r="BU109" s="9" t="s">
        <v>442</v>
      </c>
      <c r="BV109" s="9" t="s">
        <v>442</v>
      </c>
      <c r="BW109" s="9" t="s">
        <v>442</v>
      </c>
      <c r="BX109" s="9" t="s">
        <v>442</v>
      </c>
      <c r="BY109" s="9" t="s">
        <v>442</v>
      </c>
      <c r="BZ109" s="9" t="s">
        <v>442</v>
      </c>
      <c r="CA109" s="9" t="s">
        <v>442</v>
      </c>
      <c r="CB109" s="20">
        <v>2645501.3155999999</v>
      </c>
      <c r="CC109" s="20">
        <v>411492.21189999999</v>
      </c>
      <c r="CD109" s="20">
        <v>437218.68098</v>
      </c>
      <c r="CE109" s="20">
        <v>3494212.2085000002</v>
      </c>
      <c r="CF109" s="20">
        <v>419527.19653999998</v>
      </c>
      <c r="CG109" s="20">
        <v>3921298.3091000002</v>
      </c>
      <c r="CH109" s="20">
        <v>0</v>
      </c>
      <c r="CI109" s="20">
        <v>1464490.007</v>
      </c>
      <c r="CJ109" s="20">
        <v>212055.68599999999</v>
      </c>
      <c r="CK109" s="20">
        <v>308374.53700000001</v>
      </c>
      <c r="CL109" s="20">
        <v>180.44729363636364</v>
      </c>
      <c r="CM109" s="20">
        <v>268745.538</v>
      </c>
      <c r="CN109" s="20">
        <v>2253665.7680000002</v>
      </c>
      <c r="CO109" s="20" t="e">
        <v>#N/A</v>
      </c>
      <c r="CP109" s="20" t="e">
        <v>#N/A</v>
      </c>
      <c r="CQ109" s="20" t="e">
        <v>#N/A</v>
      </c>
      <c r="CR109" s="20" t="e">
        <v>#N/A</v>
      </c>
      <c r="CS109" s="20" t="e">
        <v>#N/A</v>
      </c>
      <c r="CT109" s="20" t="e">
        <v>#N/A</v>
      </c>
      <c r="CU109" s="20">
        <v>1376307.3014</v>
      </c>
      <c r="CV109" s="20">
        <v>228396.34839999999</v>
      </c>
      <c r="CW109" s="20">
        <v>272949.81985999999</v>
      </c>
      <c r="CX109" s="20">
        <v>1877653.4697</v>
      </c>
      <c r="CY109" s="20">
        <v>308902.49868999998</v>
      </c>
      <c r="CZ109" s="20">
        <v>2186555.9684000001</v>
      </c>
      <c r="DA109" s="20" t="e">
        <v>#N/A</v>
      </c>
      <c r="DB109" s="20" t="e">
        <v>#N/A</v>
      </c>
      <c r="DC109" s="20" t="e">
        <v>#N/A</v>
      </c>
      <c r="DD109" s="20" t="e">
        <v>#N/A</v>
      </c>
      <c r="DE109" s="20" t="e">
        <v>#N/A</v>
      </c>
      <c r="DF109" s="20" t="e">
        <v>#N/A</v>
      </c>
    </row>
    <row r="110" spans="1:110" x14ac:dyDescent="0.25">
      <c r="A110" s="9" t="s">
        <v>447</v>
      </c>
      <c r="B110" s="10">
        <v>43481</v>
      </c>
      <c r="C110" s="9">
        <v>2</v>
      </c>
      <c r="D110" s="9">
        <v>0</v>
      </c>
      <c r="E110" s="131">
        <v>5.17</v>
      </c>
      <c r="F110" s="131">
        <v>3.85</v>
      </c>
      <c r="G110" s="135">
        <v>1477945.338</v>
      </c>
      <c r="H110" s="135">
        <v>1620177.6498</v>
      </c>
      <c r="I110" s="135">
        <v>-120262.6447</v>
      </c>
      <c r="J110" s="135">
        <v>1464372.1547000001</v>
      </c>
      <c r="K110" s="135">
        <v>-155805.4951</v>
      </c>
      <c r="L110" s="135">
        <v>1633750.8330999999</v>
      </c>
      <c r="M110" s="137">
        <v>211331.81599999999</v>
      </c>
      <c r="N110" s="137">
        <v>264937.03688000003</v>
      </c>
      <c r="O110" s="137">
        <v>-17919.0864</v>
      </c>
      <c r="P110" s="137">
        <v>241751.14713</v>
      </c>
      <c r="Q110" s="137">
        <v>-23185.889749999998</v>
      </c>
      <c r="R110" s="137">
        <v>234517.70574999999</v>
      </c>
      <c r="S110" s="139">
        <v>312023.20400000003</v>
      </c>
      <c r="T110" s="139">
        <v>305181.94151999999</v>
      </c>
      <c r="U110" s="139">
        <v>-15731.203670000001</v>
      </c>
      <c r="V110" s="139">
        <v>284818.52539999998</v>
      </c>
      <c r="W110" s="139">
        <v>-20363.416130000001</v>
      </c>
      <c r="X110" s="139">
        <v>332386.62013</v>
      </c>
      <c r="Y110" s="143">
        <v>2001300.358</v>
      </c>
      <c r="Z110" s="143">
        <v>2190296.6282000002</v>
      </c>
      <c r="AA110" s="19">
        <v>181.9363961818182</v>
      </c>
      <c r="AB110" s="19">
        <v>199.1178752909091</v>
      </c>
      <c r="AC110" s="143">
        <v>-153912.93479999999</v>
      </c>
      <c r="AD110" s="143">
        <v>1990941.8271999999</v>
      </c>
      <c r="AE110" s="143">
        <v>-199354.80100000001</v>
      </c>
      <c r="AF110" s="143">
        <v>2200655.159</v>
      </c>
      <c r="AG110" s="145">
        <v>286401.19799999997</v>
      </c>
      <c r="AH110" s="145">
        <v>320079.18148000003</v>
      </c>
      <c r="AI110" s="145">
        <v>313085.85226000001</v>
      </c>
      <c r="AJ110" s="20">
        <v>-6993.329221</v>
      </c>
      <c r="AK110" s="20">
        <v>293394.52721999999</v>
      </c>
      <c r="AL110" s="20">
        <v>2287701.5559999999</v>
      </c>
      <c r="AM110" s="20">
        <v>2510375.8097000001</v>
      </c>
      <c r="AN110" s="20">
        <v>-159147.0497</v>
      </c>
      <c r="AO110" s="20">
        <v>2304027.6795000001</v>
      </c>
      <c r="AP110" s="20">
        <v>-206348.13020000001</v>
      </c>
      <c r="AQ110" s="20">
        <v>2494049.6861999999</v>
      </c>
      <c r="AR110" s="20">
        <v>13573.183299999917</v>
      </c>
      <c r="AS110" s="20">
        <v>30624.214142857119</v>
      </c>
      <c r="AT110" s="20"/>
      <c r="AU110" s="20">
        <v>-30419.331130000035</v>
      </c>
      <c r="AV110" s="20">
        <v>-23816.44684285716</v>
      </c>
      <c r="AW110" s="20"/>
      <c r="AX110" s="20">
        <v>27204.678610000003</v>
      </c>
      <c r="AY110" s="20">
        <v>26730.398202857144</v>
      </c>
      <c r="AZ110" s="20"/>
      <c r="BA110" s="20">
        <v>2200456.041124709</v>
      </c>
      <c r="BB110" s="20">
        <v>2182862.0566972438</v>
      </c>
      <c r="BC110" s="20"/>
      <c r="BD110" s="20">
        <v>-26684.654260000039</v>
      </c>
      <c r="BE110" s="20">
        <v>-34135.033434285731</v>
      </c>
      <c r="BF110" s="20"/>
      <c r="BG110" s="20">
        <v>-16326.12350000022</v>
      </c>
      <c r="BH110" s="20">
        <v>-596.86765714295746</v>
      </c>
      <c r="BI110" s="20"/>
      <c r="BJ110" s="20">
        <v>1620177.6498</v>
      </c>
      <c r="BK110" s="20">
        <v>264937.03688000003</v>
      </c>
      <c r="BL110" s="20">
        <v>305181.94151999999</v>
      </c>
      <c r="BM110" s="20">
        <v>199.1178752909091</v>
      </c>
      <c r="BN110" s="20">
        <v>320079.18148000003</v>
      </c>
      <c r="BO110" s="20">
        <v>2510375.8097000001</v>
      </c>
      <c r="BP110" s="9" t="s">
        <v>442</v>
      </c>
      <c r="BQ110" s="9" t="s">
        <v>442</v>
      </c>
      <c r="BR110" s="9" t="s">
        <v>442</v>
      </c>
      <c r="BS110" s="9" t="s">
        <v>442</v>
      </c>
      <c r="BT110" s="9" t="s">
        <v>442</v>
      </c>
      <c r="BU110" s="9" t="s">
        <v>442</v>
      </c>
      <c r="BV110" s="9" t="s">
        <v>442</v>
      </c>
      <c r="BW110" s="9" t="s">
        <v>442</v>
      </c>
      <c r="BX110" s="9" t="s">
        <v>442</v>
      </c>
      <c r="BY110" s="9" t="s">
        <v>442</v>
      </c>
      <c r="BZ110" s="9" t="s">
        <v>442</v>
      </c>
      <c r="CA110" s="9" t="s">
        <v>442</v>
      </c>
      <c r="CB110" s="20">
        <v>2645501.3155999999</v>
      </c>
      <c r="CC110" s="20">
        <v>411492.21189999999</v>
      </c>
      <c r="CD110" s="20">
        <v>437218.68098</v>
      </c>
      <c r="CE110" s="20">
        <v>3494212.2085000002</v>
      </c>
      <c r="CF110" s="20">
        <v>419527.19653999998</v>
      </c>
      <c r="CG110" s="20">
        <v>3921298.3091000002</v>
      </c>
      <c r="CH110" s="20">
        <v>0</v>
      </c>
      <c r="CI110" s="20">
        <v>1477945.338</v>
      </c>
      <c r="CJ110" s="20">
        <v>211331.81599999999</v>
      </c>
      <c r="CK110" s="20">
        <v>312023.20400000003</v>
      </c>
      <c r="CL110" s="20">
        <v>181.9363961818182</v>
      </c>
      <c r="CM110" s="20">
        <v>286401.19799999997</v>
      </c>
      <c r="CN110" s="20">
        <v>2287701.5559999999</v>
      </c>
      <c r="CO110" s="20" t="e">
        <v>#N/A</v>
      </c>
      <c r="CP110" s="20" t="e">
        <v>#N/A</v>
      </c>
      <c r="CQ110" s="20" t="e">
        <v>#N/A</v>
      </c>
      <c r="CR110" s="20" t="e">
        <v>#N/A</v>
      </c>
      <c r="CS110" s="20" t="e">
        <v>#N/A</v>
      </c>
      <c r="CT110" s="20" t="e">
        <v>#N/A</v>
      </c>
      <c r="CU110" s="20">
        <v>1464372.1547000001</v>
      </c>
      <c r="CV110" s="20">
        <v>241751.14713</v>
      </c>
      <c r="CW110" s="20">
        <v>284818.52539999998</v>
      </c>
      <c r="CX110" s="20">
        <v>1990941.8271999999</v>
      </c>
      <c r="CY110" s="20">
        <v>313085.85226000001</v>
      </c>
      <c r="CZ110" s="20">
        <v>2304027.6795000001</v>
      </c>
      <c r="DA110" s="20" t="e">
        <v>#N/A</v>
      </c>
      <c r="DB110" s="20" t="e">
        <v>#N/A</v>
      </c>
      <c r="DC110" s="20" t="e">
        <v>#N/A</v>
      </c>
      <c r="DD110" s="20" t="e">
        <v>#N/A</v>
      </c>
      <c r="DE110" s="20" t="e">
        <v>#N/A</v>
      </c>
      <c r="DF110" s="20" t="e">
        <v>#N/A</v>
      </c>
    </row>
    <row r="111" spans="1:110" x14ac:dyDescent="0.25">
      <c r="A111" s="9" t="s">
        <v>447</v>
      </c>
      <c r="B111" s="10">
        <v>43482</v>
      </c>
      <c r="C111" s="9">
        <v>3</v>
      </c>
      <c r="D111" s="9">
        <v>0</v>
      </c>
      <c r="E111" s="131">
        <v>3.3130769231000001</v>
      </c>
      <c r="F111" s="131">
        <v>3.8438461537999999</v>
      </c>
      <c r="G111" s="135">
        <v>1834749.8370000001</v>
      </c>
      <c r="H111" s="135">
        <v>1620753.9113</v>
      </c>
      <c r="I111" s="135">
        <v>-120259.2988</v>
      </c>
      <c r="J111" s="135">
        <v>1687438.1954000001</v>
      </c>
      <c r="K111" s="135">
        <v>66684.284096000003</v>
      </c>
      <c r="L111" s="135">
        <v>1768065.5529</v>
      </c>
      <c r="M111" s="137">
        <v>259130.81299999999</v>
      </c>
      <c r="N111" s="137">
        <v>265033.42486000003</v>
      </c>
      <c r="O111" s="137">
        <v>-17919.398990000002</v>
      </c>
      <c r="P111" s="137">
        <v>274983.97782999999</v>
      </c>
      <c r="Q111" s="137">
        <v>9950.5529710999999</v>
      </c>
      <c r="R111" s="137">
        <v>249180.26003</v>
      </c>
      <c r="S111" s="139">
        <v>352296.234</v>
      </c>
      <c r="T111" s="139">
        <v>305273.08314</v>
      </c>
      <c r="U111" s="139">
        <v>-15732.31847</v>
      </c>
      <c r="V111" s="139">
        <v>313813.75459000003</v>
      </c>
      <c r="W111" s="139">
        <v>8540.6714544000006</v>
      </c>
      <c r="X111" s="139">
        <v>343755.56254999997</v>
      </c>
      <c r="Y111" s="143">
        <v>2446176.8840000001</v>
      </c>
      <c r="Z111" s="143">
        <v>2191060.4193000002</v>
      </c>
      <c r="AA111" s="19">
        <v>222.37971672727272</v>
      </c>
      <c r="AB111" s="19">
        <v>199.18731084545456</v>
      </c>
      <c r="AC111" s="143">
        <v>-153911.01629999999</v>
      </c>
      <c r="AD111" s="143">
        <v>2276235.9279</v>
      </c>
      <c r="AE111" s="143">
        <v>85175.508522000004</v>
      </c>
      <c r="AF111" s="143">
        <v>2361001.3764999998</v>
      </c>
      <c r="AG111" s="145">
        <v>298292.79499999998</v>
      </c>
      <c r="AH111" s="145">
        <v>320102.18708</v>
      </c>
      <c r="AI111" s="145">
        <v>322981.88445999997</v>
      </c>
      <c r="AJ111" s="20">
        <v>2879.6973742</v>
      </c>
      <c r="AK111" s="20">
        <v>295413.09762999997</v>
      </c>
      <c r="AL111" s="20">
        <v>2744469.68</v>
      </c>
      <c r="AM111" s="20">
        <v>2511162.6063999999</v>
      </c>
      <c r="AN111" s="20">
        <v>-159144.90839999999</v>
      </c>
      <c r="AO111" s="20">
        <v>2599217.8122999999</v>
      </c>
      <c r="AP111" s="20">
        <v>88055.205895999999</v>
      </c>
      <c r="AQ111" s="20">
        <v>2656414.4741000002</v>
      </c>
      <c r="AR111" s="20">
        <v>147311.64159999997</v>
      </c>
      <c r="AS111" s="20">
        <v>28259.985999999968</v>
      </c>
      <c r="AT111" s="20"/>
      <c r="AU111" s="20">
        <v>-15853.164830000023</v>
      </c>
      <c r="AV111" s="20">
        <v>-24355.729501428588</v>
      </c>
      <c r="AW111" s="20"/>
      <c r="AX111" s="20">
        <v>38482.479409999971</v>
      </c>
      <c r="AY111" s="20">
        <v>26460.483698571425</v>
      </c>
      <c r="AZ111" s="20"/>
      <c r="BA111" s="20">
        <v>2360802.1891891542</v>
      </c>
      <c r="BB111" s="20">
        <v>2185500.8139118585</v>
      </c>
      <c r="BC111" s="20"/>
      <c r="BD111" s="20">
        <v>-24689.089450000029</v>
      </c>
      <c r="BE111" s="20">
        <v>-34199.218375714299</v>
      </c>
      <c r="BF111" s="20"/>
      <c r="BG111" s="20">
        <v>145251.86770000029</v>
      </c>
      <c r="BH111" s="20">
        <v>-3834.477628571447</v>
      </c>
      <c r="BI111" s="20"/>
      <c r="BJ111" s="20">
        <v>1620753.9113</v>
      </c>
      <c r="BK111" s="20">
        <v>265033.42486000003</v>
      </c>
      <c r="BL111" s="20">
        <v>305273.08314</v>
      </c>
      <c r="BM111" s="20">
        <v>199.18731084545456</v>
      </c>
      <c r="BN111" s="20">
        <v>320102.18708</v>
      </c>
      <c r="BO111" s="20">
        <v>2511162.6063999999</v>
      </c>
      <c r="BP111" s="9" t="s">
        <v>442</v>
      </c>
      <c r="BQ111" s="9" t="s">
        <v>442</v>
      </c>
      <c r="BR111" s="9" t="s">
        <v>442</v>
      </c>
      <c r="BS111" s="9" t="s">
        <v>442</v>
      </c>
      <c r="BT111" s="9" t="s">
        <v>442</v>
      </c>
      <c r="BU111" s="9" t="s">
        <v>442</v>
      </c>
      <c r="BV111" s="9" t="s">
        <v>442</v>
      </c>
      <c r="BW111" s="9" t="s">
        <v>442</v>
      </c>
      <c r="BX111" s="9" t="s">
        <v>442</v>
      </c>
      <c r="BY111" s="9" t="s">
        <v>442</v>
      </c>
      <c r="BZ111" s="9" t="s">
        <v>442</v>
      </c>
      <c r="CA111" s="9" t="s">
        <v>442</v>
      </c>
      <c r="CB111" s="20">
        <v>2645501.3155999999</v>
      </c>
      <c r="CC111" s="20">
        <v>411492.21189999999</v>
      </c>
      <c r="CD111" s="20">
        <v>437218.68098</v>
      </c>
      <c r="CE111" s="20">
        <v>3494212.2085000002</v>
      </c>
      <c r="CF111" s="20">
        <v>419527.19653999998</v>
      </c>
      <c r="CG111" s="20">
        <v>3921298.3091000002</v>
      </c>
      <c r="CH111" s="20">
        <v>0</v>
      </c>
      <c r="CI111" s="20">
        <v>1834749.8370000001</v>
      </c>
      <c r="CJ111" s="20">
        <v>259130.81299999999</v>
      </c>
      <c r="CK111" s="20">
        <v>352296.234</v>
      </c>
      <c r="CL111" s="20">
        <v>222.37971672727272</v>
      </c>
      <c r="CM111" s="20">
        <v>298292.79499999998</v>
      </c>
      <c r="CN111" s="20">
        <v>2744469.68</v>
      </c>
      <c r="CO111" s="20" t="e">
        <v>#N/A</v>
      </c>
      <c r="CP111" s="20" t="e">
        <v>#N/A</v>
      </c>
      <c r="CQ111" s="20" t="e">
        <v>#N/A</v>
      </c>
      <c r="CR111" s="20" t="e">
        <v>#N/A</v>
      </c>
      <c r="CS111" s="20" t="e">
        <v>#N/A</v>
      </c>
      <c r="CT111" s="20" t="e">
        <v>#N/A</v>
      </c>
      <c r="CU111" s="20">
        <v>1687438.1954000001</v>
      </c>
      <c r="CV111" s="20">
        <v>274983.97782999999</v>
      </c>
      <c r="CW111" s="20">
        <v>313813.75459000003</v>
      </c>
      <c r="CX111" s="20">
        <v>2276235.9279</v>
      </c>
      <c r="CY111" s="20">
        <v>322981.88445999997</v>
      </c>
      <c r="CZ111" s="20">
        <v>2599217.8122999999</v>
      </c>
      <c r="DA111" s="20" t="e">
        <v>#N/A</v>
      </c>
      <c r="DB111" s="20" t="e">
        <v>#N/A</v>
      </c>
      <c r="DC111" s="20" t="e">
        <v>#N/A</v>
      </c>
      <c r="DD111" s="20" t="e">
        <v>#N/A</v>
      </c>
      <c r="DE111" s="20" t="e">
        <v>#N/A</v>
      </c>
      <c r="DF111" s="20" t="e">
        <v>#N/A</v>
      </c>
    </row>
    <row r="112" spans="1:110" x14ac:dyDescent="0.25">
      <c r="A112" s="9" t="s">
        <v>447</v>
      </c>
      <c r="B112" s="10">
        <v>43483</v>
      </c>
      <c r="C112" s="9">
        <v>4</v>
      </c>
      <c r="D112" s="9">
        <v>0</v>
      </c>
      <c r="E112" s="131">
        <v>2.3415384614999999</v>
      </c>
      <c r="F112" s="131">
        <v>3.8569230768999998</v>
      </c>
      <c r="G112" s="135">
        <v>1983405.4569999999</v>
      </c>
      <c r="H112" s="135">
        <v>1657043.7830999999</v>
      </c>
      <c r="I112" s="135">
        <v>-123087.4874</v>
      </c>
      <c r="J112" s="135">
        <v>1848692.9957000001</v>
      </c>
      <c r="K112" s="135">
        <v>191649.21257</v>
      </c>
      <c r="L112" s="135">
        <v>1791756.2444</v>
      </c>
      <c r="M112" s="137">
        <v>261211.37599999999</v>
      </c>
      <c r="N112" s="137">
        <v>253504.27669999999</v>
      </c>
      <c r="O112" s="137">
        <v>-17151.000120000001</v>
      </c>
      <c r="P112" s="137">
        <v>280374.99622999999</v>
      </c>
      <c r="Q112" s="137">
        <v>26870.719525</v>
      </c>
      <c r="R112" s="137">
        <v>234340.65648000001</v>
      </c>
      <c r="S112" s="139">
        <v>338336.30599999998</v>
      </c>
      <c r="T112" s="139">
        <v>281333.30031000002</v>
      </c>
      <c r="U112" s="139">
        <v>-14535.20889</v>
      </c>
      <c r="V112" s="139">
        <v>304038.21470999997</v>
      </c>
      <c r="W112" s="139">
        <v>22704.914396</v>
      </c>
      <c r="X112" s="139">
        <v>315631.39159999997</v>
      </c>
      <c r="Y112" s="143">
        <v>2582953.139</v>
      </c>
      <c r="Z112" s="143">
        <v>2191881.3601099998</v>
      </c>
      <c r="AA112" s="19">
        <v>234.81392172727271</v>
      </c>
      <c r="AB112" s="19">
        <v>199.26194182818179</v>
      </c>
      <c r="AC112" s="143">
        <v>-154773.69649999999</v>
      </c>
      <c r="AD112" s="143">
        <v>2433106.2066000002</v>
      </c>
      <c r="AE112" s="143">
        <v>241224.84649</v>
      </c>
      <c r="AF112" s="143">
        <v>2341728.2905000001</v>
      </c>
      <c r="AG112" s="145">
        <v>296005.973</v>
      </c>
      <c r="AH112" s="145">
        <v>311885.21437</v>
      </c>
      <c r="AI112" s="145">
        <v>320112.34515000001</v>
      </c>
      <c r="AJ112" s="20">
        <v>8227.1307842000006</v>
      </c>
      <c r="AK112" s="20">
        <v>287778.84221999999</v>
      </c>
      <c r="AL112" s="20">
        <v>2878959.11</v>
      </c>
      <c r="AM112" s="20">
        <v>2503766.5745000001</v>
      </c>
      <c r="AN112" s="20">
        <v>-159824.4326</v>
      </c>
      <c r="AO112" s="20">
        <v>2753218.5518</v>
      </c>
      <c r="AP112" s="20">
        <v>249451.97727999999</v>
      </c>
      <c r="AQ112" s="20">
        <v>2629507.1327</v>
      </c>
      <c r="AR112" s="20">
        <v>134712.46130000008</v>
      </c>
      <c r="AS112" s="20">
        <v>56024.312142857154</v>
      </c>
      <c r="AT112" s="20"/>
      <c r="AU112" s="20">
        <v>-19163.620219999983</v>
      </c>
      <c r="AV112" s="20">
        <v>-21118.053548571443</v>
      </c>
      <c r="AW112" s="20"/>
      <c r="AX112" s="20">
        <v>34298.091289999953</v>
      </c>
      <c r="AY112" s="20">
        <v>28925.917967142846</v>
      </c>
      <c r="AZ112" s="20"/>
      <c r="BA112" s="20">
        <v>2341529.0285581718</v>
      </c>
      <c r="BB112" s="20">
        <v>2223559.2922635758</v>
      </c>
      <c r="BC112" s="20"/>
      <c r="BD112" s="20">
        <v>-24106.37215000001</v>
      </c>
      <c r="BE112" s="20">
        <v>-33755.038070000017</v>
      </c>
      <c r="BF112" s="20"/>
      <c r="BG112" s="20">
        <v>125740.55819999985</v>
      </c>
      <c r="BH112" s="20">
        <v>30077.138757142839</v>
      </c>
      <c r="BI112" s="20"/>
      <c r="BJ112" s="20">
        <v>1657043.7830999999</v>
      </c>
      <c r="BK112" s="20">
        <v>253504.27669999999</v>
      </c>
      <c r="BL112" s="20">
        <v>281333.30031000002</v>
      </c>
      <c r="BM112" s="20">
        <v>199.26194182818179</v>
      </c>
      <c r="BN112" s="20">
        <v>311885.21437</v>
      </c>
      <c r="BO112" s="20">
        <v>2503766.5745000001</v>
      </c>
      <c r="BP112" s="9" t="s">
        <v>442</v>
      </c>
      <c r="BQ112" s="9" t="s">
        <v>442</v>
      </c>
      <c r="BR112" s="9" t="s">
        <v>442</v>
      </c>
      <c r="BS112" s="9" t="s">
        <v>442</v>
      </c>
      <c r="BT112" s="9" t="s">
        <v>442</v>
      </c>
      <c r="BU112" s="9" t="s">
        <v>442</v>
      </c>
      <c r="BV112" s="9" t="s">
        <v>442</v>
      </c>
      <c r="BW112" s="9" t="s">
        <v>442</v>
      </c>
      <c r="BX112" s="9" t="s">
        <v>442</v>
      </c>
      <c r="BY112" s="9" t="s">
        <v>442</v>
      </c>
      <c r="BZ112" s="9" t="s">
        <v>442</v>
      </c>
      <c r="CA112" s="9" t="s">
        <v>442</v>
      </c>
      <c r="CB112" s="20">
        <v>2645501.3155999999</v>
      </c>
      <c r="CC112" s="20">
        <v>411492.21189999999</v>
      </c>
      <c r="CD112" s="20">
        <v>437218.68098</v>
      </c>
      <c r="CE112" s="20">
        <v>3494212.2085000002</v>
      </c>
      <c r="CF112" s="20">
        <v>419527.19653999998</v>
      </c>
      <c r="CG112" s="20">
        <v>3921298.3091000002</v>
      </c>
      <c r="CH112" s="20">
        <v>1</v>
      </c>
      <c r="CI112" s="20" t="e">
        <v>#N/A</v>
      </c>
      <c r="CJ112" s="20" t="e">
        <v>#N/A</v>
      </c>
      <c r="CK112" s="20" t="e">
        <v>#N/A</v>
      </c>
      <c r="CL112" s="20" t="e">
        <v>#N/A</v>
      </c>
      <c r="CM112" s="20" t="e">
        <v>#N/A</v>
      </c>
      <c r="CN112" s="20" t="e">
        <v>#N/A</v>
      </c>
      <c r="CO112" s="20">
        <v>1983405.4569999999</v>
      </c>
      <c r="CP112" s="20">
        <v>261211.37599999999</v>
      </c>
      <c r="CQ112" s="20">
        <v>338336.30599999998</v>
      </c>
      <c r="CR112" s="20">
        <v>234.81392172727271</v>
      </c>
      <c r="CS112" s="20">
        <v>296005.973</v>
      </c>
      <c r="CT112" s="20">
        <v>2878959.11</v>
      </c>
      <c r="CU112" s="20" t="e">
        <v>#N/A</v>
      </c>
      <c r="CV112" s="20" t="e">
        <v>#N/A</v>
      </c>
      <c r="CW112" s="20" t="e">
        <v>#N/A</v>
      </c>
      <c r="CX112" s="20" t="e">
        <v>#N/A</v>
      </c>
      <c r="CY112" s="20" t="e">
        <v>#N/A</v>
      </c>
      <c r="CZ112" s="20" t="e">
        <v>#N/A</v>
      </c>
      <c r="DA112" s="20">
        <v>1848692.9957000001</v>
      </c>
      <c r="DB112" s="20">
        <v>280374.99622999999</v>
      </c>
      <c r="DC112" s="20">
        <v>304038.21470999997</v>
      </c>
      <c r="DD112" s="20">
        <v>2433106.2066000002</v>
      </c>
      <c r="DE112" s="20">
        <v>320112.34515000001</v>
      </c>
      <c r="DF112" s="20">
        <v>2753218.5518</v>
      </c>
    </row>
    <row r="113" spans="1:110" x14ac:dyDescent="0.25">
      <c r="A113" s="9" t="s">
        <v>447</v>
      </c>
      <c r="B113" s="10">
        <v>43484</v>
      </c>
      <c r="C113" s="9">
        <v>5</v>
      </c>
      <c r="D113" s="9">
        <v>0</v>
      </c>
      <c r="E113" s="131">
        <v>3.0253846154000001</v>
      </c>
      <c r="F113" s="131">
        <v>3.8592307691999999</v>
      </c>
      <c r="G113" s="135">
        <v>1894656.162</v>
      </c>
      <c r="H113" s="135">
        <v>1688273.0843</v>
      </c>
      <c r="I113" s="135">
        <v>-125416.01949999999</v>
      </c>
      <c r="J113" s="135">
        <v>1809983.4183</v>
      </c>
      <c r="K113" s="135">
        <v>121710.334</v>
      </c>
      <c r="L113" s="135">
        <v>1772945.828</v>
      </c>
      <c r="M113" s="137">
        <v>193992.291</v>
      </c>
      <c r="N113" s="137">
        <v>196851.85201</v>
      </c>
      <c r="O113" s="137">
        <v>-13305.97746</v>
      </c>
      <c r="P113" s="137">
        <v>209629.66128999999</v>
      </c>
      <c r="Q113" s="137">
        <v>12777.809286</v>
      </c>
      <c r="R113" s="137">
        <v>181214.48170999999</v>
      </c>
      <c r="S113" s="139">
        <v>257959.739</v>
      </c>
      <c r="T113" s="139">
        <v>222793.91052</v>
      </c>
      <c r="U113" s="139">
        <v>-11553.13178</v>
      </c>
      <c r="V113" s="139">
        <v>234029.90233000001</v>
      </c>
      <c r="W113" s="139">
        <v>11235.991807</v>
      </c>
      <c r="X113" s="139">
        <v>246723.74718999999</v>
      </c>
      <c r="Y113" s="143">
        <v>2346608.1919999998</v>
      </c>
      <c r="Z113" s="143">
        <v>2107918.8468300002</v>
      </c>
      <c r="AA113" s="19">
        <v>213.32801745454543</v>
      </c>
      <c r="AB113" s="19">
        <v>191.62898607545455</v>
      </c>
      <c r="AC113" s="143">
        <v>-150275.12880000001</v>
      </c>
      <c r="AD113" s="143">
        <v>2253642.9819</v>
      </c>
      <c r="AE113" s="143">
        <v>145724.13509</v>
      </c>
      <c r="AF113" s="143">
        <v>2200884.0589000001</v>
      </c>
      <c r="AG113" s="145">
        <v>260993.84400000001</v>
      </c>
      <c r="AH113" s="145">
        <v>297115.59693</v>
      </c>
      <c r="AI113" s="145">
        <v>301140.5674</v>
      </c>
      <c r="AJ113" s="20">
        <v>4024.9704741999999</v>
      </c>
      <c r="AK113" s="20">
        <v>256968.87353000001</v>
      </c>
      <c r="AL113" s="20">
        <v>2607602.0380000002</v>
      </c>
      <c r="AM113" s="20">
        <v>2405034.4438</v>
      </c>
      <c r="AN113" s="20">
        <v>-154959.677</v>
      </c>
      <c r="AO113" s="20">
        <v>2554783.5493000001</v>
      </c>
      <c r="AP113" s="20">
        <v>149749.10557000001</v>
      </c>
      <c r="AQ113" s="20">
        <v>2457852.9323999998</v>
      </c>
      <c r="AR113" s="20">
        <v>84672.743699999992</v>
      </c>
      <c r="AS113" s="20">
        <v>76893.974185714294</v>
      </c>
      <c r="AT113" s="20"/>
      <c r="AU113" s="20">
        <v>-15637.37030000001</v>
      </c>
      <c r="AV113" s="20">
        <v>-18885.518758571441</v>
      </c>
      <c r="AW113" s="20"/>
      <c r="AX113" s="20">
        <v>23929.83666999999</v>
      </c>
      <c r="AY113" s="20">
        <v>30661.107635714277</v>
      </c>
      <c r="AZ113" s="20"/>
      <c r="BA113" s="20">
        <v>2200692.4299139245</v>
      </c>
      <c r="BB113" s="20">
        <v>2251176.7580490145</v>
      </c>
      <c r="BC113" s="20"/>
      <c r="BD113" s="20">
        <v>-40146.723399999988</v>
      </c>
      <c r="BE113" s="20">
        <v>-30697.661385714302</v>
      </c>
      <c r="BF113" s="20"/>
      <c r="BG113" s="20">
        <v>52818.488599999808</v>
      </c>
      <c r="BH113" s="20">
        <v>57971.902357142819</v>
      </c>
      <c r="BI113" s="20"/>
      <c r="BJ113" s="20" t="s">
        <v>442</v>
      </c>
      <c r="BK113" s="20" t="s">
        <v>442</v>
      </c>
      <c r="BL113" s="20" t="s">
        <v>442</v>
      </c>
      <c r="BM113" s="20" t="s">
        <v>442</v>
      </c>
      <c r="BN113" s="20" t="s">
        <v>442</v>
      </c>
      <c r="BO113" s="20" t="s">
        <v>442</v>
      </c>
      <c r="BP113" s="9">
        <v>1688273.0843</v>
      </c>
      <c r="BQ113" s="9">
        <v>196851.85201</v>
      </c>
      <c r="BR113" s="9">
        <v>222793.91052</v>
      </c>
      <c r="BS113" s="9">
        <v>191.62898607545455</v>
      </c>
      <c r="BT113" s="9">
        <v>297115.59693</v>
      </c>
      <c r="BU113" s="9">
        <v>2405034.4438</v>
      </c>
      <c r="BV113" s="9" t="s">
        <v>442</v>
      </c>
      <c r="BW113" s="9" t="s">
        <v>442</v>
      </c>
      <c r="BX113" s="9" t="s">
        <v>442</v>
      </c>
      <c r="BY113" s="9" t="s">
        <v>442</v>
      </c>
      <c r="BZ113" s="9" t="s">
        <v>442</v>
      </c>
      <c r="CA113" s="9" t="s">
        <v>442</v>
      </c>
      <c r="CB113" s="20">
        <v>2645501.3155999999</v>
      </c>
      <c r="CC113" s="20">
        <v>411492.21189999999</v>
      </c>
      <c r="CD113" s="20">
        <v>437218.68098</v>
      </c>
      <c r="CE113" s="20">
        <v>3494212.2085000002</v>
      </c>
      <c r="CF113" s="20">
        <v>419527.19653999998</v>
      </c>
      <c r="CG113" s="20">
        <v>3921298.3091000002</v>
      </c>
      <c r="CH113" s="20">
        <v>1</v>
      </c>
      <c r="CI113" s="20" t="e">
        <v>#N/A</v>
      </c>
      <c r="CJ113" s="20" t="e">
        <v>#N/A</v>
      </c>
      <c r="CK113" s="20" t="e">
        <v>#N/A</v>
      </c>
      <c r="CL113" s="20" t="e">
        <v>#N/A</v>
      </c>
      <c r="CM113" s="20" t="e">
        <v>#N/A</v>
      </c>
      <c r="CN113" s="20" t="e">
        <v>#N/A</v>
      </c>
      <c r="CO113" s="20">
        <v>1894656.162</v>
      </c>
      <c r="CP113" s="20">
        <v>193992.291</v>
      </c>
      <c r="CQ113" s="20">
        <v>257959.739</v>
      </c>
      <c r="CR113" s="20">
        <v>213.32801745454543</v>
      </c>
      <c r="CS113" s="20">
        <v>260993.84400000001</v>
      </c>
      <c r="CT113" s="20">
        <v>2607602.0380000002</v>
      </c>
      <c r="CU113" s="20" t="e">
        <v>#N/A</v>
      </c>
      <c r="CV113" s="20" t="e">
        <v>#N/A</v>
      </c>
      <c r="CW113" s="20" t="e">
        <v>#N/A</v>
      </c>
      <c r="CX113" s="20" t="e">
        <v>#N/A</v>
      </c>
      <c r="CY113" s="20" t="e">
        <v>#N/A</v>
      </c>
      <c r="CZ113" s="20" t="e">
        <v>#N/A</v>
      </c>
      <c r="DA113" s="20">
        <v>1809983.4183</v>
      </c>
      <c r="DB113" s="20">
        <v>209629.66128999999</v>
      </c>
      <c r="DC113" s="20">
        <v>234029.90233000001</v>
      </c>
      <c r="DD113" s="20">
        <v>2253642.9819</v>
      </c>
      <c r="DE113" s="20">
        <v>301140.5674</v>
      </c>
      <c r="DF113" s="20">
        <v>2554783.5493000001</v>
      </c>
    </row>
    <row r="114" spans="1:110" x14ac:dyDescent="0.25">
      <c r="A114" s="9" t="s">
        <v>447</v>
      </c>
      <c r="B114" s="10">
        <v>43485</v>
      </c>
      <c r="C114" s="9">
        <v>6</v>
      </c>
      <c r="D114" s="9">
        <v>0</v>
      </c>
      <c r="E114" s="131">
        <v>3.0423076923000001</v>
      </c>
      <c r="F114" s="131">
        <v>3.8853846154</v>
      </c>
      <c r="G114" s="135">
        <v>1818596.18</v>
      </c>
      <c r="H114" s="135">
        <v>1680198.5862</v>
      </c>
      <c r="I114" s="135">
        <v>-125078.29180000001</v>
      </c>
      <c r="J114" s="135">
        <v>1803322.0264000001</v>
      </c>
      <c r="K114" s="135">
        <v>123123.44016</v>
      </c>
      <c r="L114" s="135">
        <v>1695472.7398000001</v>
      </c>
      <c r="M114" s="137">
        <v>185155.62100000001</v>
      </c>
      <c r="N114" s="137">
        <v>192139.15630999999</v>
      </c>
      <c r="O114" s="137">
        <v>-13015.293390000001</v>
      </c>
      <c r="P114" s="137">
        <v>205100.05715000001</v>
      </c>
      <c r="Q114" s="137">
        <v>12960.900841999999</v>
      </c>
      <c r="R114" s="137">
        <v>172194.72016</v>
      </c>
      <c r="S114" s="139">
        <v>256742.99799999999</v>
      </c>
      <c r="T114" s="139">
        <v>224446.42707999999</v>
      </c>
      <c r="U114" s="139">
        <v>-11649.445009999999</v>
      </c>
      <c r="V114" s="139">
        <v>236291.01246999999</v>
      </c>
      <c r="W114" s="139">
        <v>11844.585384</v>
      </c>
      <c r="X114" s="139">
        <v>244898.41261999999</v>
      </c>
      <c r="Y114" s="143">
        <v>2260494.7990000001</v>
      </c>
      <c r="Z114" s="143">
        <v>2096784.1695900001</v>
      </c>
      <c r="AA114" s="19">
        <v>205.49952718181819</v>
      </c>
      <c r="AB114" s="19">
        <v>190.61674269</v>
      </c>
      <c r="AC114" s="143">
        <v>-149743.03020000001</v>
      </c>
      <c r="AD114" s="143">
        <v>2244713.0959999999</v>
      </c>
      <c r="AE114" s="143">
        <v>147928.92639000001</v>
      </c>
      <c r="AF114" s="143">
        <v>2112565.8725999999</v>
      </c>
      <c r="AG114" s="145">
        <v>259788.13500000001</v>
      </c>
      <c r="AH114" s="145">
        <v>293734.14134999999</v>
      </c>
      <c r="AI114" s="145">
        <v>297251.68189000001</v>
      </c>
      <c r="AJ114" s="20">
        <v>3517.5405421999999</v>
      </c>
      <c r="AK114" s="20">
        <v>256270.59445999999</v>
      </c>
      <c r="AL114" s="20">
        <v>2520282.9339999999</v>
      </c>
      <c r="AM114" s="20">
        <v>2390518.3108999999</v>
      </c>
      <c r="AN114" s="20">
        <v>-154277.97779999999</v>
      </c>
      <c r="AO114" s="20">
        <v>2541964.7779000001</v>
      </c>
      <c r="AP114" s="20">
        <v>151446.46693</v>
      </c>
      <c r="AQ114" s="20">
        <v>2368836.4671</v>
      </c>
      <c r="AR114" s="20">
        <v>15274.153600000078</v>
      </c>
      <c r="AS114" s="20">
        <v>86395.842728571472</v>
      </c>
      <c r="AT114" s="20"/>
      <c r="AU114" s="20">
        <v>-19944.436149999994</v>
      </c>
      <c r="AV114" s="20">
        <v>-18452.637554285724</v>
      </c>
      <c r="AW114" s="20"/>
      <c r="AX114" s="20">
        <v>20451.985539999994</v>
      </c>
      <c r="AY114" s="20">
        <v>31208.926727142847</v>
      </c>
      <c r="AZ114" s="20"/>
      <c r="BA114" s="20">
        <v>2112375.2558573098</v>
      </c>
      <c r="BB114" s="20">
        <v>2262761.4234207147</v>
      </c>
      <c r="BC114" s="20"/>
      <c r="BD114" s="20">
        <v>-37463.546889999998</v>
      </c>
      <c r="BE114" s="20">
        <v>-29353.641660000019</v>
      </c>
      <c r="BF114" s="20"/>
      <c r="BG114" s="20">
        <v>-21681.843799999915</v>
      </c>
      <c r="BH114" s="20">
        <v>69798.490657142829</v>
      </c>
      <c r="BI114" s="20"/>
      <c r="BJ114" s="20" t="s">
        <v>442</v>
      </c>
      <c r="BK114" s="20" t="s">
        <v>442</v>
      </c>
      <c r="BL114" s="20" t="s">
        <v>442</v>
      </c>
      <c r="BM114" s="20" t="s">
        <v>442</v>
      </c>
      <c r="BN114" s="20" t="s">
        <v>442</v>
      </c>
      <c r="BO114" s="20" t="s">
        <v>442</v>
      </c>
      <c r="BP114" s="9">
        <v>1680198.5862</v>
      </c>
      <c r="BQ114" s="9">
        <v>192139.15630999999</v>
      </c>
      <c r="BR114" s="9">
        <v>224446.42707999999</v>
      </c>
      <c r="BS114" s="9">
        <v>190.61674269</v>
      </c>
      <c r="BT114" s="9">
        <v>293734.14134999999</v>
      </c>
      <c r="BU114" s="9">
        <v>2390518.3108999999</v>
      </c>
      <c r="BV114" s="9" t="s">
        <v>442</v>
      </c>
      <c r="BW114" s="9" t="s">
        <v>442</v>
      </c>
      <c r="BX114" s="9" t="s">
        <v>442</v>
      </c>
      <c r="BY114" s="9" t="s">
        <v>442</v>
      </c>
      <c r="BZ114" s="9" t="s">
        <v>442</v>
      </c>
      <c r="CA114" s="9" t="s">
        <v>442</v>
      </c>
      <c r="CB114" s="20">
        <v>2645501.3155999999</v>
      </c>
      <c r="CC114" s="20">
        <v>411492.21189999999</v>
      </c>
      <c r="CD114" s="20">
        <v>437218.68098</v>
      </c>
      <c r="CE114" s="20">
        <v>3494212.2085000002</v>
      </c>
      <c r="CF114" s="20">
        <v>419527.19653999998</v>
      </c>
      <c r="CG114" s="20">
        <v>3921298.3091000002</v>
      </c>
      <c r="CH114" s="20">
        <v>1</v>
      </c>
      <c r="CI114" s="20" t="e">
        <v>#N/A</v>
      </c>
      <c r="CJ114" s="20" t="e">
        <v>#N/A</v>
      </c>
      <c r="CK114" s="20" t="e">
        <v>#N/A</v>
      </c>
      <c r="CL114" s="20" t="e">
        <v>#N/A</v>
      </c>
      <c r="CM114" s="20" t="e">
        <v>#N/A</v>
      </c>
      <c r="CN114" s="20" t="e">
        <v>#N/A</v>
      </c>
      <c r="CO114" s="20">
        <v>1818596.18</v>
      </c>
      <c r="CP114" s="20">
        <v>185155.62100000001</v>
      </c>
      <c r="CQ114" s="20">
        <v>256742.99799999999</v>
      </c>
      <c r="CR114" s="20">
        <v>205.49952718181819</v>
      </c>
      <c r="CS114" s="20">
        <v>259788.13500000001</v>
      </c>
      <c r="CT114" s="20">
        <v>2520282.9339999999</v>
      </c>
      <c r="CU114" s="20" t="e">
        <v>#N/A</v>
      </c>
      <c r="CV114" s="20" t="e">
        <v>#N/A</v>
      </c>
      <c r="CW114" s="20" t="e">
        <v>#N/A</v>
      </c>
      <c r="CX114" s="20" t="e">
        <v>#N/A</v>
      </c>
      <c r="CY114" s="20" t="e">
        <v>#N/A</v>
      </c>
      <c r="CZ114" s="20" t="e">
        <v>#N/A</v>
      </c>
      <c r="DA114" s="20">
        <v>1803322.0264000001</v>
      </c>
      <c r="DB114" s="20">
        <v>205100.05715000001</v>
      </c>
      <c r="DC114" s="20">
        <v>236291.01246999999</v>
      </c>
      <c r="DD114" s="20">
        <v>2244713.0959999999</v>
      </c>
      <c r="DE114" s="20">
        <v>297251.68189000001</v>
      </c>
      <c r="DF114" s="20">
        <v>2541964.7779000001</v>
      </c>
    </row>
    <row r="115" spans="1:110" x14ac:dyDescent="0.25">
      <c r="A115" s="9" t="s">
        <v>447</v>
      </c>
      <c r="B115" s="10">
        <v>43486</v>
      </c>
      <c r="C115" s="9">
        <v>0</v>
      </c>
      <c r="D115" s="9">
        <v>0</v>
      </c>
      <c r="E115" s="131">
        <v>2.5538461537999999</v>
      </c>
      <c r="F115" s="131">
        <v>3.9123076923000002</v>
      </c>
      <c r="G115" s="135">
        <v>1785485.1810000001</v>
      </c>
      <c r="H115" s="135">
        <v>1612220.6176</v>
      </c>
      <c r="I115" s="135">
        <v>-120245.91529999999</v>
      </c>
      <c r="J115" s="135">
        <v>1793236.7564999999</v>
      </c>
      <c r="K115" s="135">
        <v>181016.13889</v>
      </c>
      <c r="L115" s="135">
        <v>1604469.0421</v>
      </c>
      <c r="M115" s="137">
        <v>248305.49100000001</v>
      </c>
      <c r="N115" s="137">
        <v>263805.14114999998</v>
      </c>
      <c r="O115" s="137">
        <v>-17920.649359999999</v>
      </c>
      <c r="P115" s="137">
        <v>290567.68975000002</v>
      </c>
      <c r="Q115" s="137">
        <v>26762.548595</v>
      </c>
      <c r="R115" s="137">
        <v>221542.9424</v>
      </c>
      <c r="S115" s="139">
        <v>349813.82400000002</v>
      </c>
      <c r="T115" s="139">
        <v>304285.27380999998</v>
      </c>
      <c r="U115" s="139">
        <v>-15736.77766</v>
      </c>
      <c r="V115" s="139">
        <v>327986.56335999997</v>
      </c>
      <c r="W115" s="139">
        <v>23701.289543999999</v>
      </c>
      <c r="X115" s="139">
        <v>326112.53446</v>
      </c>
      <c r="Y115" s="143">
        <v>2383604.4960000003</v>
      </c>
      <c r="Z115" s="143">
        <v>2180311.0325600002</v>
      </c>
      <c r="AA115" s="19">
        <v>216.69131781818183</v>
      </c>
      <c r="AB115" s="19">
        <v>198.21009386909094</v>
      </c>
      <c r="AC115" s="143">
        <v>-153903.34229999999</v>
      </c>
      <c r="AD115" s="143">
        <v>2411791.0096</v>
      </c>
      <c r="AE115" s="143">
        <v>231479.97703000001</v>
      </c>
      <c r="AF115" s="143">
        <v>2152124.5189999999</v>
      </c>
      <c r="AG115" s="145">
        <v>290742.95199999999</v>
      </c>
      <c r="AH115" s="145">
        <v>319634.72203</v>
      </c>
      <c r="AI115" s="145">
        <v>326523.85209</v>
      </c>
      <c r="AJ115" s="20">
        <v>6889.1300659999997</v>
      </c>
      <c r="AK115" s="20">
        <v>283853.82192999998</v>
      </c>
      <c r="AL115" s="20">
        <v>2674347.4479999999</v>
      </c>
      <c r="AM115" s="20">
        <v>2499945.7546000001</v>
      </c>
      <c r="AN115" s="20">
        <v>-159136.34340000001</v>
      </c>
      <c r="AO115" s="20">
        <v>2738314.8616999998</v>
      </c>
      <c r="AP115" s="20">
        <v>238369.10709999999</v>
      </c>
      <c r="AQ115" s="20">
        <v>2435978.3409000002</v>
      </c>
      <c r="AR115" s="20">
        <v>-7751.5755000000354</v>
      </c>
      <c r="AS115" s="20">
        <v>67996.473371428598</v>
      </c>
      <c r="AT115" s="20"/>
      <c r="AU115" s="20">
        <v>-42262.198749999981</v>
      </c>
      <c r="AV115" s="20">
        <v>-22802.969111428578</v>
      </c>
      <c r="AW115" s="20"/>
      <c r="AX115" s="20">
        <v>21827.260650000011</v>
      </c>
      <c r="AY115" s="20">
        <v>28802.721328571417</v>
      </c>
      <c r="AZ115" s="20"/>
      <c r="BA115" s="20">
        <v>2151926.308906131</v>
      </c>
      <c r="BB115" s="20">
        <v>2237375.4585084366</v>
      </c>
      <c r="BC115" s="20"/>
      <c r="BD115" s="20">
        <v>-35780.900100000028</v>
      </c>
      <c r="BE115" s="20">
        <v>-32718.320991428591</v>
      </c>
      <c r="BF115" s="20"/>
      <c r="BG115" s="20">
        <v>-63967.413699999917</v>
      </c>
      <c r="BH115" s="20">
        <v>41277.904728571419</v>
      </c>
      <c r="BI115" s="20"/>
      <c r="BJ115" s="20">
        <v>1612220.6176</v>
      </c>
      <c r="BK115" s="20">
        <v>263805.14114999998</v>
      </c>
      <c r="BL115" s="20">
        <v>304285.27380999998</v>
      </c>
      <c r="BM115" s="20">
        <v>198.21009386909094</v>
      </c>
      <c r="BN115" s="20">
        <v>319634.72203</v>
      </c>
      <c r="BO115" s="20">
        <v>2499945.7546000001</v>
      </c>
      <c r="BP115" s="9" t="s">
        <v>442</v>
      </c>
      <c r="BQ115" s="9" t="s">
        <v>442</v>
      </c>
      <c r="BR115" s="9" t="s">
        <v>442</v>
      </c>
      <c r="BS115" s="9" t="s">
        <v>442</v>
      </c>
      <c r="BT115" s="9" t="s">
        <v>442</v>
      </c>
      <c r="BU115" s="9" t="s">
        <v>442</v>
      </c>
      <c r="BV115" s="9" t="s">
        <v>442</v>
      </c>
      <c r="BW115" s="9" t="s">
        <v>442</v>
      </c>
      <c r="BX115" s="9" t="s">
        <v>442</v>
      </c>
      <c r="BY115" s="9" t="s">
        <v>442</v>
      </c>
      <c r="BZ115" s="9" t="s">
        <v>442</v>
      </c>
      <c r="CA115" s="9" t="s">
        <v>442</v>
      </c>
      <c r="CB115" s="20">
        <v>2645501.3155999999</v>
      </c>
      <c r="CC115" s="20">
        <v>411492.21189999999</v>
      </c>
      <c r="CD115" s="20">
        <v>437218.68098</v>
      </c>
      <c r="CE115" s="20">
        <v>3494212.2085000002</v>
      </c>
      <c r="CF115" s="20">
        <v>419527.19653999998</v>
      </c>
      <c r="CG115" s="20">
        <v>3921298.3091000002</v>
      </c>
      <c r="CH115" s="20">
        <v>0</v>
      </c>
      <c r="CI115" s="20">
        <v>1785485.1810000001</v>
      </c>
      <c r="CJ115" s="20">
        <v>248305.49100000001</v>
      </c>
      <c r="CK115" s="20">
        <v>349813.82400000002</v>
      </c>
      <c r="CL115" s="20">
        <v>216.69131781818183</v>
      </c>
      <c r="CM115" s="20">
        <v>290742.95199999999</v>
      </c>
      <c r="CN115" s="20">
        <v>2674347.4479999999</v>
      </c>
      <c r="CO115" s="20" t="e">
        <v>#N/A</v>
      </c>
      <c r="CP115" s="20" t="e">
        <v>#N/A</v>
      </c>
      <c r="CQ115" s="20" t="e">
        <v>#N/A</v>
      </c>
      <c r="CR115" s="20" t="e">
        <v>#N/A</v>
      </c>
      <c r="CS115" s="20" t="e">
        <v>#N/A</v>
      </c>
      <c r="CT115" s="20" t="e">
        <v>#N/A</v>
      </c>
      <c r="CU115" s="20">
        <v>1793236.7564999999</v>
      </c>
      <c r="CV115" s="20">
        <v>290567.68975000002</v>
      </c>
      <c r="CW115" s="20">
        <v>327986.56335999997</v>
      </c>
      <c r="CX115" s="20">
        <v>2411791.0096</v>
      </c>
      <c r="CY115" s="20">
        <v>326523.85209</v>
      </c>
      <c r="CZ115" s="20">
        <v>2738314.8616999998</v>
      </c>
      <c r="DA115" s="20" t="e">
        <v>#N/A</v>
      </c>
      <c r="DB115" s="20" t="e">
        <v>#N/A</v>
      </c>
      <c r="DC115" s="20" t="e">
        <v>#N/A</v>
      </c>
      <c r="DD115" s="20" t="e">
        <v>#N/A</v>
      </c>
      <c r="DE115" s="20" t="e">
        <v>#N/A</v>
      </c>
      <c r="DF115" s="20" t="e">
        <v>#N/A</v>
      </c>
    </row>
    <row r="116" spans="1:110" x14ac:dyDescent="0.25">
      <c r="A116" s="9" t="s">
        <v>447</v>
      </c>
      <c r="B116" s="10">
        <v>43487</v>
      </c>
      <c r="C116" s="9">
        <v>1</v>
      </c>
      <c r="D116" s="9">
        <v>0</v>
      </c>
      <c r="E116" s="131">
        <v>2.0284615385000002</v>
      </c>
      <c r="F116" s="131">
        <v>3.9469230769000001</v>
      </c>
      <c r="G116" s="135">
        <v>1819637.351</v>
      </c>
      <c r="H116" s="135">
        <v>1608164.9576999999</v>
      </c>
      <c r="I116" s="135">
        <v>-120242.56939999999</v>
      </c>
      <c r="J116" s="135">
        <v>1848146.8461</v>
      </c>
      <c r="K116" s="135">
        <v>239981.88837999999</v>
      </c>
      <c r="L116" s="135">
        <v>1579655.4626</v>
      </c>
      <c r="M116" s="137">
        <v>251616.421</v>
      </c>
      <c r="N116" s="137">
        <v>263208.11067999998</v>
      </c>
      <c r="O116" s="137">
        <v>-17920.961950000001</v>
      </c>
      <c r="P116" s="137">
        <v>298814.46244999999</v>
      </c>
      <c r="Q116" s="137">
        <v>35606.351766</v>
      </c>
      <c r="R116" s="137">
        <v>216010.06922999999</v>
      </c>
      <c r="S116" s="139">
        <v>354260.88199999998</v>
      </c>
      <c r="T116" s="139">
        <v>303777.90727000003</v>
      </c>
      <c r="U116" s="139">
        <v>-15737.892459999999</v>
      </c>
      <c r="V116" s="139">
        <v>335115.55261999997</v>
      </c>
      <c r="W116" s="139">
        <v>31337.645354</v>
      </c>
      <c r="X116" s="139">
        <v>322923.23664999998</v>
      </c>
      <c r="Y116" s="143">
        <v>2425514.6540000001</v>
      </c>
      <c r="Z116" s="143">
        <v>2175150.9756499999</v>
      </c>
      <c r="AA116" s="19">
        <v>220.50133218181819</v>
      </c>
      <c r="AB116" s="19">
        <v>197.74099778636364</v>
      </c>
      <c r="AC116" s="143">
        <v>-153901.42379999999</v>
      </c>
      <c r="AD116" s="143">
        <v>2482076.8612000002</v>
      </c>
      <c r="AE116" s="143">
        <v>306925.88549999997</v>
      </c>
      <c r="AF116" s="143">
        <v>2118588.7705000001</v>
      </c>
      <c r="AG116" s="145">
        <v>299793.09499999997</v>
      </c>
      <c r="AH116" s="145">
        <v>319410.72915999999</v>
      </c>
      <c r="AI116" s="145">
        <v>329359.95364999998</v>
      </c>
      <c r="AJ116" s="20">
        <v>9949.2244879000009</v>
      </c>
      <c r="AK116" s="20">
        <v>289843.87050999998</v>
      </c>
      <c r="AL116" s="20">
        <v>2725307.7510000002</v>
      </c>
      <c r="AM116" s="20">
        <v>2494561.7047999999</v>
      </c>
      <c r="AN116" s="20">
        <v>-159134.2022</v>
      </c>
      <c r="AO116" s="20">
        <v>2811436.8147999998</v>
      </c>
      <c r="AP116" s="20">
        <v>316875.10999000003</v>
      </c>
      <c r="AQ116" s="20">
        <v>2408432.6409999998</v>
      </c>
      <c r="AR116" s="20">
        <v>-28509.495099999942</v>
      </c>
      <c r="AS116" s="20">
        <v>51326.158985714297</v>
      </c>
      <c r="AT116" s="20"/>
      <c r="AU116" s="20">
        <v>-47198.04144999999</v>
      </c>
      <c r="AV116" s="20">
        <v>-27211.166118571429</v>
      </c>
      <c r="AW116" s="20"/>
      <c r="AX116" s="20">
        <v>19145.329379999952</v>
      </c>
      <c r="AY116" s="20">
        <v>26477.09450714284</v>
      </c>
      <c r="AZ116" s="20"/>
      <c r="BA116" s="20">
        <v>2118391.0295022139</v>
      </c>
      <c r="BB116" s="20">
        <v>2212310.3261502306</v>
      </c>
      <c r="BC116" s="20"/>
      <c r="BD116" s="20">
        <v>-29566.858650000009</v>
      </c>
      <c r="BE116" s="20">
        <v>-31205.449271428584</v>
      </c>
      <c r="BF116" s="20"/>
      <c r="BG116" s="20">
        <v>-86129.06380000012</v>
      </c>
      <c r="BH116" s="20">
        <v>19386.638528571399</v>
      </c>
      <c r="BI116" s="20"/>
      <c r="BJ116" s="20">
        <v>1608164.9576999999</v>
      </c>
      <c r="BK116" s="20">
        <v>263208.11067999998</v>
      </c>
      <c r="BL116" s="20">
        <v>303777.90727000003</v>
      </c>
      <c r="BM116" s="20">
        <v>197.74099778636364</v>
      </c>
      <c r="BN116" s="20">
        <v>319410.72915999999</v>
      </c>
      <c r="BO116" s="20">
        <v>2494561.7047999999</v>
      </c>
      <c r="BP116" s="9" t="s">
        <v>442</v>
      </c>
      <c r="BQ116" s="9" t="s">
        <v>442</v>
      </c>
      <c r="BR116" s="9" t="s">
        <v>442</v>
      </c>
      <c r="BS116" s="9" t="s">
        <v>442</v>
      </c>
      <c r="BT116" s="9" t="s">
        <v>442</v>
      </c>
      <c r="BU116" s="9" t="s">
        <v>442</v>
      </c>
      <c r="BV116" s="9" t="s">
        <v>442</v>
      </c>
      <c r="BW116" s="9" t="s">
        <v>442</v>
      </c>
      <c r="BX116" s="9" t="s">
        <v>442</v>
      </c>
      <c r="BY116" s="9" t="s">
        <v>442</v>
      </c>
      <c r="BZ116" s="9" t="s">
        <v>442</v>
      </c>
      <c r="CA116" s="9" t="s">
        <v>442</v>
      </c>
      <c r="CB116" s="20">
        <v>2645501.3155999999</v>
      </c>
      <c r="CC116" s="20">
        <v>411492.21189999999</v>
      </c>
      <c r="CD116" s="20">
        <v>437218.68098</v>
      </c>
      <c r="CE116" s="20">
        <v>3494212.2085000002</v>
      </c>
      <c r="CF116" s="20">
        <v>419527.19653999998</v>
      </c>
      <c r="CG116" s="20">
        <v>3921298.3091000002</v>
      </c>
      <c r="CH116" s="20">
        <v>0</v>
      </c>
      <c r="CI116" s="20">
        <v>1819637.351</v>
      </c>
      <c r="CJ116" s="20">
        <v>251616.421</v>
      </c>
      <c r="CK116" s="20">
        <v>354260.88199999998</v>
      </c>
      <c r="CL116" s="20">
        <v>220.50133218181819</v>
      </c>
      <c r="CM116" s="20">
        <v>299793.09499999997</v>
      </c>
      <c r="CN116" s="20">
        <v>2725307.7510000002</v>
      </c>
      <c r="CO116" s="20" t="e">
        <v>#N/A</v>
      </c>
      <c r="CP116" s="20" t="e">
        <v>#N/A</v>
      </c>
      <c r="CQ116" s="20" t="e">
        <v>#N/A</v>
      </c>
      <c r="CR116" s="20" t="e">
        <v>#N/A</v>
      </c>
      <c r="CS116" s="20" t="e">
        <v>#N/A</v>
      </c>
      <c r="CT116" s="20" t="e">
        <v>#N/A</v>
      </c>
      <c r="CU116" s="20">
        <v>1848146.8461</v>
      </c>
      <c r="CV116" s="20">
        <v>298814.46244999999</v>
      </c>
      <c r="CW116" s="20">
        <v>335115.55261999997</v>
      </c>
      <c r="CX116" s="20">
        <v>2482076.8612000002</v>
      </c>
      <c r="CY116" s="20">
        <v>329359.95364999998</v>
      </c>
      <c r="CZ116" s="20">
        <v>2811436.8147999998</v>
      </c>
      <c r="DA116" s="20" t="e">
        <v>#N/A</v>
      </c>
      <c r="DB116" s="20" t="e">
        <v>#N/A</v>
      </c>
      <c r="DC116" s="20" t="e">
        <v>#N/A</v>
      </c>
      <c r="DD116" s="20" t="e">
        <v>#N/A</v>
      </c>
      <c r="DE116" s="20" t="e">
        <v>#N/A</v>
      </c>
      <c r="DF116" s="20" t="e">
        <v>#N/A</v>
      </c>
    </row>
    <row r="117" spans="1:110" x14ac:dyDescent="0.25">
      <c r="A117" s="9" t="s">
        <v>447</v>
      </c>
      <c r="B117" s="10">
        <v>43488</v>
      </c>
      <c r="C117" s="9">
        <v>2</v>
      </c>
      <c r="D117" s="9">
        <v>0</v>
      </c>
      <c r="E117" s="131">
        <v>1.4323076923</v>
      </c>
      <c r="F117" s="131">
        <v>3.9707692308000002</v>
      </c>
      <c r="G117" s="135">
        <v>2037318.183</v>
      </c>
      <c r="H117" s="135">
        <v>1605585.6836999999</v>
      </c>
      <c r="I117" s="135">
        <v>-120239.22349999999</v>
      </c>
      <c r="J117" s="135">
        <v>1921115.3243</v>
      </c>
      <c r="K117" s="135">
        <v>315529.64055000001</v>
      </c>
      <c r="L117" s="135">
        <v>1721788.5425</v>
      </c>
      <c r="M117" s="137">
        <v>282854.924</v>
      </c>
      <c r="N117" s="137">
        <v>262825.60781999998</v>
      </c>
      <c r="O117" s="137">
        <v>-17921.274539999999</v>
      </c>
      <c r="P117" s="137">
        <v>309775.83747999999</v>
      </c>
      <c r="Q117" s="137">
        <v>46950.229658999997</v>
      </c>
      <c r="R117" s="137">
        <v>235904.69433999999</v>
      </c>
      <c r="S117" s="139">
        <v>377350.72899999999</v>
      </c>
      <c r="T117" s="139">
        <v>303443.54373999999</v>
      </c>
      <c r="U117" s="139">
        <v>-15739.00726</v>
      </c>
      <c r="V117" s="139">
        <v>344570.18789</v>
      </c>
      <c r="W117" s="139">
        <v>41126.644149</v>
      </c>
      <c r="X117" s="139">
        <v>336224.08484999998</v>
      </c>
      <c r="Y117" s="143">
        <v>2697523.8359999997</v>
      </c>
      <c r="Z117" s="143">
        <v>2171854.8352600001</v>
      </c>
      <c r="AA117" s="19">
        <v>245.22943963636359</v>
      </c>
      <c r="AB117" s="19">
        <v>197.44134866000002</v>
      </c>
      <c r="AC117" s="143">
        <v>-153899.50529999999</v>
      </c>
      <c r="AD117" s="143">
        <v>2575461.3495999998</v>
      </c>
      <c r="AE117" s="143">
        <v>403606.51435999997</v>
      </c>
      <c r="AF117" s="143">
        <v>2293917.3226000001</v>
      </c>
      <c r="AG117" s="145">
        <v>320393.109</v>
      </c>
      <c r="AH117" s="145">
        <v>319253.75657999999</v>
      </c>
      <c r="AI117" s="145">
        <v>332482.37578</v>
      </c>
      <c r="AJ117" s="20">
        <v>13228.619196</v>
      </c>
      <c r="AK117" s="20">
        <v>307164.48979999998</v>
      </c>
      <c r="AL117" s="20">
        <v>3017916.946</v>
      </c>
      <c r="AM117" s="20">
        <v>2491108.5918999999</v>
      </c>
      <c r="AN117" s="20">
        <v>-159132.06090000001</v>
      </c>
      <c r="AO117" s="20">
        <v>2907943.7253999999</v>
      </c>
      <c r="AP117" s="20">
        <v>416835.13355000003</v>
      </c>
      <c r="AQ117" s="20">
        <v>2601081.8124000002</v>
      </c>
      <c r="AR117" s="20">
        <v>116202.85880000005</v>
      </c>
      <c r="AS117" s="20">
        <v>65987.541200000021</v>
      </c>
      <c r="AT117" s="20"/>
      <c r="AU117" s="20">
        <v>-26920.913479999988</v>
      </c>
      <c r="AV117" s="20">
        <v>-26711.392168571423</v>
      </c>
      <c r="AW117" s="20"/>
      <c r="AX117" s="20">
        <v>32780.541109999991</v>
      </c>
      <c r="AY117" s="20">
        <v>27273.646292857124</v>
      </c>
      <c r="AZ117" s="20"/>
      <c r="BA117" s="20">
        <v>2293719.8812513403</v>
      </c>
      <c r="BB117" s="20">
        <v>2225633.7318826066</v>
      </c>
      <c r="BC117" s="20"/>
      <c r="BD117" s="20">
        <v>-12089.266780000005</v>
      </c>
      <c r="BE117" s="20">
        <v>-29120.393917142868</v>
      </c>
      <c r="BF117" s="20"/>
      <c r="BG117" s="20">
        <v>109973.22050000029</v>
      </c>
      <c r="BH117" s="20">
        <v>37429.401957142902</v>
      </c>
      <c r="BI117" s="20"/>
      <c r="BJ117" s="20">
        <v>1605585.6836999999</v>
      </c>
      <c r="BK117" s="20">
        <v>262825.60781999998</v>
      </c>
      <c r="BL117" s="20">
        <v>303443.54373999999</v>
      </c>
      <c r="BM117" s="20">
        <v>197.44134866000002</v>
      </c>
      <c r="BN117" s="20">
        <v>319253.75657999999</v>
      </c>
      <c r="BO117" s="20">
        <v>2491108.5918999999</v>
      </c>
      <c r="BP117" s="9" t="s">
        <v>442</v>
      </c>
      <c r="BQ117" s="9" t="s">
        <v>442</v>
      </c>
      <c r="BR117" s="9" t="s">
        <v>442</v>
      </c>
      <c r="BS117" s="9" t="s">
        <v>442</v>
      </c>
      <c r="BT117" s="9" t="s">
        <v>442</v>
      </c>
      <c r="BU117" s="9" t="s">
        <v>442</v>
      </c>
      <c r="BV117" s="9" t="s">
        <v>442</v>
      </c>
      <c r="BW117" s="9" t="s">
        <v>442</v>
      </c>
      <c r="BX117" s="9" t="s">
        <v>442</v>
      </c>
      <c r="BY117" s="9" t="s">
        <v>442</v>
      </c>
      <c r="BZ117" s="9" t="s">
        <v>442</v>
      </c>
      <c r="CA117" s="9" t="s">
        <v>442</v>
      </c>
      <c r="CB117" s="20">
        <v>2645501.3155999999</v>
      </c>
      <c r="CC117" s="20">
        <v>411492.21189999999</v>
      </c>
      <c r="CD117" s="20">
        <v>437218.68098</v>
      </c>
      <c r="CE117" s="20">
        <v>3494212.2085000002</v>
      </c>
      <c r="CF117" s="20">
        <v>419527.19653999998</v>
      </c>
      <c r="CG117" s="20">
        <v>3921298.3091000002</v>
      </c>
      <c r="CH117" s="20">
        <v>0</v>
      </c>
      <c r="CI117" s="20">
        <v>2037318.183</v>
      </c>
      <c r="CJ117" s="20">
        <v>282854.924</v>
      </c>
      <c r="CK117" s="20">
        <v>377350.72899999999</v>
      </c>
      <c r="CL117" s="20">
        <v>245.22943963636359</v>
      </c>
      <c r="CM117" s="20">
        <v>320393.109</v>
      </c>
      <c r="CN117" s="20">
        <v>3017916.946</v>
      </c>
      <c r="CO117" s="20" t="e">
        <v>#N/A</v>
      </c>
      <c r="CP117" s="20" t="e">
        <v>#N/A</v>
      </c>
      <c r="CQ117" s="20" t="e">
        <v>#N/A</v>
      </c>
      <c r="CR117" s="20" t="e">
        <v>#N/A</v>
      </c>
      <c r="CS117" s="20" t="e">
        <v>#N/A</v>
      </c>
      <c r="CT117" s="20" t="e">
        <v>#N/A</v>
      </c>
      <c r="CU117" s="20">
        <v>1921115.3243</v>
      </c>
      <c r="CV117" s="20">
        <v>309775.83747999999</v>
      </c>
      <c r="CW117" s="20">
        <v>344570.18789</v>
      </c>
      <c r="CX117" s="20">
        <v>2575461.3495999998</v>
      </c>
      <c r="CY117" s="20">
        <v>332482.37578</v>
      </c>
      <c r="CZ117" s="20">
        <v>2907943.7253999999</v>
      </c>
      <c r="DA117" s="20" t="e">
        <v>#N/A</v>
      </c>
      <c r="DB117" s="20" t="e">
        <v>#N/A</v>
      </c>
      <c r="DC117" s="20" t="e">
        <v>#N/A</v>
      </c>
      <c r="DD117" s="20" t="e">
        <v>#N/A</v>
      </c>
      <c r="DE117" s="20" t="e">
        <v>#N/A</v>
      </c>
      <c r="DF117" s="20" t="e">
        <v>#N/A</v>
      </c>
    </row>
    <row r="118" spans="1:110" x14ac:dyDescent="0.25">
      <c r="A118" s="9" t="s">
        <v>447</v>
      </c>
      <c r="B118" s="10">
        <v>43489</v>
      </c>
      <c r="C118" s="9">
        <v>3</v>
      </c>
      <c r="D118" s="9">
        <v>0</v>
      </c>
      <c r="E118" s="131">
        <v>2.2907692308000001</v>
      </c>
      <c r="F118" s="131">
        <v>4.0007692307999996</v>
      </c>
      <c r="G118" s="135">
        <v>1963258.253</v>
      </c>
      <c r="H118" s="135">
        <v>1602197.0703</v>
      </c>
      <c r="I118" s="135">
        <v>-120235.87760000001</v>
      </c>
      <c r="J118" s="135">
        <v>1821825.432</v>
      </c>
      <c r="K118" s="135">
        <v>219628.36171</v>
      </c>
      <c r="L118" s="135">
        <v>1743629.8913</v>
      </c>
      <c r="M118" s="137">
        <v>274632.87300000002</v>
      </c>
      <c r="N118" s="137">
        <v>262320.36163</v>
      </c>
      <c r="O118" s="137">
        <v>-17921.58713</v>
      </c>
      <c r="P118" s="137">
        <v>294795.20136000001</v>
      </c>
      <c r="Q118" s="137">
        <v>32474.839723000001</v>
      </c>
      <c r="R118" s="137">
        <v>242158.03328</v>
      </c>
      <c r="S118" s="139">
        <v>367718.75699999998</v>
      </c>
      <c r="T118" s="139">
        <v>303009.26238999999</v>
      </c>
      <c r="U118" s="139">
        <v>-15740.12206</v>
      </c>
      <c r="V118" s="139">
        <v>331558.70789999998</v>
      </c>
      <c r="W118" s="139">
        <v>28549.445505</v>
      </c>
      <c r="X118" s="139">
        <v>339169.31148999999</v>
      </c>
      <c r="Y118" s="143">
        <v>2605609.8830000004</v>
      </c>
      <c r="Z118" s="143">
        <v>2167526.6943199998</v>
      </c>
      <c r="AA118" s="19">
        <v>236.87362572727275</v>
      </c>
      <c r="AB118" s="19">
        <v>197.04788130181817</v>
      </c>
      <c r="AC118" s="143">
        <v>-153897.58679999999</v>
      </c>
      <c r="AD118" s="143">
        <v>2448179.3412000001</v>
      </c>
      <c r="AE118" s="143">
        <v>280652.64694000001</v>
      </c>
      <c r="AF118" s="143">
        <v>2324957.2381000002</v>
      </c>
      <c r="AG118" s="145">
        <v>308799.55699999997</v>
      </c>
      <c r="AH118" s="145">
        <v>319058.22480000003</v>
      </c>
      <c r="AI118" s="145">
        <v>327874.78155000001</v>
      </c>
      <c r="AJ118" s="20">
        <v>8816.5567408000006</v>
      </c>
      <c r="AK118" s="20">
        <v>299983.00026</v>
      </c>
      <c r="AL118" s="20">
        <v>2914409.4419999998</v>
      </c>
      <c r="AM118" s="20">
        <v>2486584.9191000001</v>
      </c>
      <c r="AN118" s="20">
        <v>-159129.9197</v>
      </c>
      <c r="AO118" s="20">
        <v>2776054.1228</v>
      </c>
      <c r="AP118" s="20">
        <v>289469.20367999998</v>
      </c>
      <c r="AQ118" s="20">
        <v>2624940.2382999999</v>
      </c>
      <c r="AR118" s="20">
        <v>141432.821</v>
      </c>
      <c r="AS118" s="20">
        <v>65147.709685714319</v>
      </c>
      <c r="AT118" s="20"/>
      <c r="AU118" s="20">
        <v>-20162.328349999996</v>
      </c>
      <c r="AV118" s="20">
        <v>-27326.98695714285</v>
      </c>
      <c r="AW118" s="20"/>
      <c r="AX118" s="20">
        <v>36160.049100000004</v>
      </c>
      <c r="AY118" s="20">
        <v>26941.870534285699</v>
      </c>
      <c r="AZ118" s="20"/>
      <c r="BA118" s="20">
        <v>2324760.1902186982</v>
      </c>
      <c r="BB118" s="20">
        <v>2220484.8748868271</v>
      </c>
      <c r="BC118" s="20"/>
      <c r="BD118" s="20">
        <v>-19075.224540000025</v>
      </c>
      <c r="BE118" s="20">
        <v>-28318.413215714296</v>
      </c>
      <c r="BF118" s="20"/>
      <c r="BG118" s="20">
        <v>138355.31919999979</v>
      </c>
      <c r="BH118" s="20">
        <v>36444.180742857112</v>
      </c>
      <c r="BI118" s="20"/>
      <c r="BJ118" s="20">
        <v>1602197.0703</v>
      </c>
      <c r="BK118" s="20">
        <v>262320.36163</v>
      </c>
      <c r="BL118" s="20">
        <v>303009.26238999999</v>
      </c>
      <c r="BM118" s="20">
        <v>197.04788130181817</v>
      </c>
      <c r="BN118" s="20">
        <v>319058.22480000003</v>
      </c>
      <c r="BO118" s="20">
        <v>2486584.9191000001</v>
      </c>
      <c r="BP118" s="9" t="s">
        <v>442</v>
      </c>
      <c r="BQ118" s="9" t="s">
        <v>442</v>
      </c>
      <c r="BR118" s="9" t="s">
        <v>442</v>
      </c>
      <c r="BS118" s="9" t="s">
        <v>442</v>
      </c>
      <c r="BT118" s="9" t="s">
        <v>442</v>
      </c>
      <c r="BU118" s="9" t="s">
        <v>442</v>
      </c>
      <c r="BV118" s="9" t="s">
        <v>442</v>
      </c>
      <c r="BW118" s="9" t="s">
        <v>442</v>
      </c>
      <c r="BX118" s="9" t="s">
        <v>442</v>
      </c>
      <c r="BY118" s="9" t="s">
        <v>442</v>
      </c>
      <c r="BZ118" s="9" t="s">
        <v>442</v>
      </c>
      <c r="CA118" s="9" t="s">
        <v>442</v>
      </c>
      <c r="CB118" s="20">
        <v>2645501.3155999999</v>
      </c>
      <c r="CC118" s="20">
        <v>411492.21189999999</v>
      </c>
      <c r="CD118" s="20">
        <v>437218.68098</v>
      </c>
      <c r="CE118" s="20">
        <v>3494212.2085000002</v>
      </c>
      <c r="CF118" s="20">
        <v>419527.19653999998</v>
      </c>
      <c r="CG118" s="20">
        <v>3921298.3091000002</v>
      </c>
      <c r="CH118" s="20">
        <v>0</v>
      </c>
      <c r="CI118" s="20">
        <v>1963258.253</v>
      </c>
      <c r="CJ118" s="20">
        <v>274632.87300000002</v>
      </c>
      <c r="CK118" s="20">
        <v>367718.75699999998</v>
      </c>
      <c r="CL118" s="20">
        <v>236.87362572727275</v>
      </c>
      <c r="CM118" s="20">
        <v>308799.55699999997</v>
      </c>
      <c r="CN118" s="20">
        <v>2914409.4419999998</v>
      </c>
      <c r="CO118" s="20" t="e">
        <v>#N/A</v>
      </c>
      <c r="CP118" s="20" t="e">
        <v>#N/A</v>
      </c>
      <c r="CQ118" s="20" t="e">
        <v>#N/A</v>
      </c>
      <c r="CR118" s="20" t="e">
        <v>#N/A</v>
      </c>
      <c r="CS118" s="20" t="e">
        <v>#N/A</v>
      </c>
      <c r="CT118" s="20" t="e">
        <v>#N/A</v>
      </c>
      <c r="CU118" s="20">
        <v>1821825.432</v>
      </c>
      <c r="CV118" s="20">
        <v>294795.20136000001</v>
      </c>
      <c r="CW118" s="20">
        <v>331558.70789999998</v>
      </c>
      <c r="CX118" s="20">
        <v>2448179.3412000001</v>
      </c>
      <c r="CY118" s="20">
        <v>327874.78155000001</v>
      </c>
      <c r="CZ118" s="20">
        <v>2776054.1228</v>
      </c>
      <c r="DA118" s="20" t="e">
        <v>#N/A</v>
      </c>
      <c r="DB118" s="20" t="e">
        <v>#N/A</v>
      </c>
      <c r="DC118" s="20" t="e">
        <v>#N/A</v>
      </c>
      <c r="DD118" s="20" t="e">
        <v>#N/A</v>
      </c>
      <c r="DE118" s="20" t="e">
        <v>#N/A</v>
      </c>
      <c r="DF118" s="20" t="e">
        <v>#N/A</v>
      </c>
    </row>
    <row r="119" spans="1:110" x14ac:dyDescent="0.25">
      <c r="A119" s="9" t="s">
        <v>447</v>
      </c>
      <c r="B119" s="10">
        <v>43490</v>
      </c>
      <c r="C119" s="9">
        <v>4</v>
      </c>
      <c r="D119" s="9">
        <v>0</v>
      </c>
      <c r="E119" s="131">
        <v>4.4953846153999999</v>
      </c>
      <c r="F119" s="131">
        <v>4.0261538461999997</v>
      </c>
      <c r="G119" s="135">
        <v>1486464.524</v>
      </c>
      <c r="H119" s="135">
        <v>1636950.9946999999</v>
      </c>
      <c r="I119" s="135">
        <v>-123063.5178</v>
      </c>
      <c r="J119" s="135">
        <v>1590824.7424000001</v>
      </c>
      <c r="K119" s="135">
        <v>-46126.252310000003</v>
      </c>
      <c r="L119" s="135">
        <v>1532590.7763</v>
      </c>
      <c r="M119" s="137">
        <v>195048.06700000001</v>
      </c>
      <c r="N119" s="137">
        <v>250766.41768000001</v>
      </c>
      <c r="O119" s="137">
        <v>-17153.09708</v>
      </c>
      <c r="P119" s="137">
        <v>244306.67574000001</v>
      </c>
      <c r="Q119" s="137">
        <v>-6459.7419410000002</v>
      </c>
      <c r="R119" s="137">
        <v>201507.80893999999</v>
      </c>
      <c r="S119" s="139">
        <v>285775.315</v>
      </c>
      <c r="T119" s="139">
        <v>279116.62966999999</v>
      </c>
      <c r="U119" s="139">
        <v>-14542.407139999999</v>
      </c>
      <c r="V119" s="139">
        <v>273751.04556</v>
      </c>
      <c r="W119" s="139">
        <v>-5365.5841170000003</v>
      </c>
      <c r="X119" s="139">
        <v>291140.89912000002</v>
      </c>
      <c r="Y119" s="143">
        <v>1967287.906</v>
      </c>
      <c r="Z119" s="143">
        <v>2166834.0420499998</v>
      </c>
      <c r="AA119" s="19">
        <v>178.84435509090909</v>
      </c>
      <c r="AB119" s="19">
        <v>196.98491291363635</v>
      </c>
      <c r="AC119" s="143">
        <v>-154759.0221</v>
      </c>
      <c r="AD119" s="143">
        <v>2108882.4637000002</v>
      </c>
      <c r="AE119" s="143">
        <v>-57951.578370000003</v>
      </c>
      <c r="AF119" s="143">
        <v>2025239.4834</v>
      </c>
      <c r="AG119" s="145">
        <v>264255.38</v>
      </c>
      <c r="AH119" s="145">
        <v>310795.07711000001</v>
      </c>
      <c r="AI119" s="145">
        <v>308260.68862999999</v>
      </c>
      <c r="AJ119" s="20">
        <v>-2534.3884739999999</v>
      </c>
      <c r="AK119" s="20">
        <v>266789.76847000001</v>
      </c>
      <c r="AL119" s="20">
        <v>2231543.2850000001</v>
      </c>
      <c r="AM119" s="20">
        <v>2477629.1192000001</v>
      </c>
      <c r="AN119" s="20">
        <v>-159808.1318</v>
      </c>
      <c r="AO119" s="20">
        <v>2417143.1523000002</v>
      </c>
      <c r="AP119" s="20">
        <v>-60485.966840000001</v>
      </c>
      <c r="AQ119" s="20">
        <v>2292029.2518000002</v>
      </c>
      <c r="AR119" s="20">
        <v>-104360.2183999999</v>
      </c>
      <c r="AS119" s="20">
        <v>30994.469728571461</v>
      </c>
      <c r="AT119" s="20"/>
      <c r="AU119" s="20">
        <v>-49258.608740000025</v>
      </c>
      <c r="AV119" s="20">
        <v>-31626.271031428569</v>
      </c>
      <c r="AW119" s="20"/>
      <c r="AX119" s="20">
        <v>12024.269450000022</v>
      </c>
      <c r="AY119" s="20">
        <v>23759.89598571428</v>
      </c>
      <c r="AZ119" s="20"/>
      <c r="BA119" s="20">
        <v>2025042.4984870865</v>
      </c>
      <c r="BB119" s="20">
        <v>2175272.5134481005</v>
      </c>
      <c r="BC119" s="20"/>
      <c r="BD119" s="20">
        <v>-44005.308640000003</v>
      </c>
      <c r="BE119" s="20">
        <v>-31161.118428571437</v>
      </c>
      <c r="BF119" s="20"/>
      <c r="BG119" s="20">
        <v>-185599.86739999987</v>
      </c>
      <c r="BH119" s="20">
        <v>-8033.0229142857052</v>
      </c>
      <c r="BI119" s="20"/>
      <c r="BJ119" s="20">
        <v>1636950.9946999999</v>
      </c>
      <c r="BK119" s="20">
        <v>250766.41768000001</v>
      </c>
      <c r="BL119" s="20">
        <v>279116.62966999999</v>
      </c>
      <c r="BM119" s="20">
        <v>196.98491291363635</v>
      </c>
      <c r="BN119" s="20">
        <v>310795.07711000001</v>
      </c>
      <c r="BO119" s="20">
        <v>2477629.1192000001</v>
      </c>
      <c r="BP119" s="9" t="s">
        <v>442</v>
      </c>
      <c r="BQ119" s="9" t="s">
        <v>442</v>
      </c>
      <c r="BR119" s="9" t="s">
        <v>442</v>
      </c>
      <c r="BS119" s="9" t="s">
        <v>442</v>
      </c>
      <c r="BT119" s="9" t="s">
        <v>442</v>
      </c>
      <c r="BU119" s="9" t="s">
        <v>442</v>
      </c>
      <c r="BV119" s="9" t="s">
        <v>442</v>
      </c>
      <c r="BW119" s="9" t="s">
        <v>442</v>
      </c>
      <c r="BX119" s="9" t="s">
        <v>442</v>
      </c>
      <c r="BY119" s="9" t="s">
        <v>442</v>
      </c>
      <c r="BZ119" s="9" t="s">
        <v>442</v>
      </c>
      <c r="CA119" s="9" t="s">
        <v>442</v>
      </c>
      <c r="CB119" s="20">
        <v>2645501.3155999999</v>
      </c>
      <c r="CC119" s="20">
        <v>411492.21189999999</v>
      </c>
      <c r="CD119" s="20">
        <v>437218.68098</v>
      </c>
      <c r="CE119" s="20">
        <v>3494212.2085000002</v>
      </c>
      <c r="CF119" s="20">
        <v>419527.19653999998</v>
      </c>
      <c r="CG119" s="20">
        <v>3921298.3091000002</v>
      </c>
      <c r="CH119" s="20">
        <v>1</v>
      </c>
      <c r="CI119" s="20" t="e">
        <v>#N/A</v>
      </c>
      <c r="CJ119" s="20" t="e">
        <v>#N/A</v>
      </c>
      <c r="CK119" s="20" t="e">
        <v>#N/A</v>
      </c>
      <c r="CL119" s="20" t="e">
        <v>#N/A</v>
      </c>
      <c r="CM119" s="20" t="e">
        <v>#N/A</v>
      </c>
      <c r="CN119" s="20" t="e">
        <v>#N/A</v>
      </c>
      <c r="CO119" s="20">
        <v>1486464.524</v>
      </c>
      <c r="CP119" s="20">
        <v>195048.06700000001</v>
      </c>
      <c r="CQ119" s="20">
        <v>285775.315</v>
      </c>
      <c r="CR119" s="20">
        <v>178.84435509090909</v>
      </c>
      <c r="CS119" s="20">
        <v>264255.38</v>
      </c>
      <c r="CT119" s="20">
        <v>2231543.2850000001</v>
      </c>
      <c r="CU119" s="20" t="e">
        <v>#N/A</v>
      </c>
      <c r="CV119" s="20" t="e">
        <v>#N/A</v>
      </c>
      <c r="CW119" s="20" t="e">
        <v>#N/A</v>
      </c>
      <c r="CX119" s="20" t="e">
        <v>#N/A</v>
      </c>
      <c r="CY119" s="20" t="e">
        <v>#N/A</v>
      </c>
      <c r="CZ119" s="20" t="e">
        <v>#N/A</v>
      </c>
      <c r="DA119" s="20">
        <v>1590824.7424000001</v>
      </c>
      <c r="DB119" s="20">
        <v>244306.67574000001</v>
      </c>
      <c r="DC119" s="20">
        <v>273751.04556</v>
      </c>
      <c r="DD119" s="20">
        <v>2108882.4637000002</v>
      </c>
      <c r="DE119" s="20">
        <v>308260.68862999999</v>
      </c>
      <c r="DF119" s="20">
        <v>2417143.1523000002</v>
      </c>
    </row>
    <row r="120" spans="1:110" x14ac:dyDescent="0.25">
      <c r="A120" s="9" t="s">
        <v>447</v>
      </c>
      <c r="B120" s="10">
        <v>43491</v>
      </c>
      <c r="C120" s="9">
        <v>5</v>
      </c>
      <c r="D120" s="9">
        <v>0</v>
      </c>
      <c r="E120" s="131">
        <v>5.07</v>
      </c>
      <c r="F120" s="131">
        <v>4.0469230768999997</v>
      </c>
      <c r="G120" s="135">
        <v>1405167.378</v>
      </c>
      <c r="H120" s="135">
        <v>1665908.2441</v>
      </c>
      <c r="I120" s="135">
        <v>-125391.60060000001</v>
      </c>
      <c r="J120" s="135">
        <v>1547197.9893</v>
      </c>
      <c r="K120" s="135">
        <v>-118710.2549</v>
      </c>
      <c r="L120" s="135">
        <v>1523877.6329000001</v>
      </c>
      <c r="M120" s="137">
        <v>136861.136</v>
      </c>
      <c r="N120" s="137">
        <v>194542.64275</v>
      </c>
      <c r="O120" s="137">
        <v>-13307.609769999999</v>
      </c>
      <c r="P120" s="137">
        <v>182181.92236</v>
      </c>
      <c r="Q120" s="137">
        <v>-12360.7204</v>
      </c>
      <c r="R120" s="137">
        <v>149221.85639999999</v>
      </c>
      <c r="S120" s="139">
        <v>213187.155</v>
      </c>
      <c r="T120" s="139">
        <v>220879.22516</v>
      </c>
      <c r="U120" s="139">
        <v>-11558.837530000001</v>
      </c>
      <c r="V120" s="139">
        <v>210353.69270000001</v>
      </c>
      <c r="W120" s="139">
        <v>-10525.53247</v>
      </c>
      <c r="X120" s="139">
        <v>223712.68747</v>
      </c>
      <c r="Y120" s="143">
        <v>1755215.669</v>
      </c>
      <c r="Z120" s="143">
        <v>2081330.1120099998</v>
      </c>
      <c r="AA120" s="19">
        <v>159.56506081818182</v>
      </c>
      <c r="AB120" s="19">
        <v>189.21182836454543</v>
      </c>
      <c r="AC120" s="143">
        <v>-150258.04790000001</v>
      </c>
      <c r="AD120" s="143">
        <v>1939733.6043</v>
      </c>
      <c r="AE120" s="143">
        <v>-141596.50769999999</v>
      </c>
      <c r="AF120" s="143">
        <v>1896812.1757</v>
      </c>
      <c r="AG120" s="145">
        <v>250043.33799999999</v>
      </c>
      <c r="AH120" s="145">
        <v>295972.66002000001</v>
      </c>
      <c r="AI120" s="145">
        <v>291023.35765999998</v>
      </c>
      <c r="AJ120" s="20">
        <v>-4949.3023549999998</v>
      </c>
      <c r="AK120" s="20">
        <v>254992.64035</v>
      </c>
      <c r="AL120" s="20">
        <v>2005259.0060000001</v>
      </c>
      <c r="AM120" s="20">
        <v>2377302.7721000002</v>
      </c>
      <c r="AN120" s="20">
        <v>-154940.66020000001</v>
      </c>
      <c r="AO120" s="20">
        <v>2230756.9619999998</v>
      </c>
      <c r="AP120" s="20">
        <v>-146545.8101</v>
      </c>
      <c r="AQ120" s="20">
        <v>2151804.8160999999</v>
      </c>
      <c r="AR120" s="20">
        <v>-142030.61119999993</v>
      </c>
      <c r="AS120" s="20">
        <v>-1391.7238285713829</v>
      </c>
      <c r="AT120" s="20"/>
      <c r="AU120" s="20">
        <v>-45320.786350000009</v>
      </c>
      <c r="AV120" s="20">
        <v>-35866.759038571428</v>
      </c>
      <c r="AW120" s="20"/>
      <c r="AX120" s="20">
        <v>2833.4623100000026</v>
      </c>
      <c r="AY120" s="20">
        <v>20746.128219999995</v>
      </c>
      <c r="AZ120" s="20"/>
      <c r="BA120" s="20">
        <v>1896622.9638716355</v>
      </c>
      <c r="BB120" s="20">
        <v>2131834.0182992024</v>
      </c>
      <c r="BC120" s="20"/>
      <c r="BD120" s="20">
        <v>-40980.019670000009</v>
      </c>
      <c r="BE120" s="20">
        <v>-31280.160752857155</v>
      </c>
      <c r="BF120" s="20"/>
      <c r="BG120" s="20">
        <v>-225497.95600000024</v>
      </c>
      <c r="BH120" s="20">
        <v>-47792.514999999999</v>
      </c>
      <c r="BI120" s="20"/>
      <c r="BJ120" s="20" t="s">
        <v>442</v>
      </c>
      <c r="BK120" s="20" t="s">
        <v>442</v>
      </c>
      <c r="BL120" s="20" t="s">
        <v>442</v>
      </c>
      <c r="BM120" s="20" t="s">
        <v>442</v>
      </c>
      <c r="BN120" s="20" t="s">
        <v>442</v>
      </c>
      <c r="BO120" s="20" t="s">
        <v>442</v>
      </c>
      <c r="BP120" s="9">
        <v>1665908.2441</v>
      </c>
      <c r="BQ120" s="9">
        <v>194542.64275</v>
      </c>
      <c r="BR120" s="9">
        <v>220879.22516</v>
      </c>
      <c r="BS120" s="9">
        <v>189.21182836454543</v>
      </c>
      <c r="BT120" s="9">
        <v>295972.66002000001</v>
      </c>
      <c r="BU120" s="9">
        <v>2377302.7721000002</v>
      </c>
      <c r="BV120" s="9" t="s">
        <v>442</v>
      </c>
      <c r="BW120" s="9" t="s">
        <v>442</v>
      </c>
      <c r="BX120" s="9" t="s">
        <v>442</v>
      </c>
      <c r="BY120" s="9" t="s">
        <v>442</v>
      </c>
      <c r="BZ120" s="9" t="s">
        <v>442</v>
      </c>
      <c r="CA120" s="9" t="s">
        <v>442</v>
      </c>
      <c r="CB120" s="20">
        <v>2645501.3155999999</v>
      </c>
      <c r="CC120" s="20">
        <v>411492.21189999999</v>
      </c>
      <c r="CD120" s="20">
        <v>437218.68098</v>
      </c>
      <c r="CE120" s="20">
        <v>3494212.2085000002</v>
      </c>
      <c r="CF120" s="20">
        <v>419527.19653999998</v>
      </c>
      <c r="CG120" s="20">
        <v>3921298.3091000002</v>
      </c>
      <c r="CH120" s="20">
        <v>1</v>
      </c>
      <c r="CI120" s="20" t="e">
        <v>#N/A</v>
      </c>
      <c r="CJ120" s="20" t="e">
        <v>#N/A</v>
      </c>
      <c r="CK120" s="20" t="e">
        <v>#N/A</v>
      </c>
      <c r="CL120" s="20" t="e">
        <v>#N/A</v>
      </c>
      <c r="CM120" s="20" t="e">
        <v>#N/A</v>
      </c>
      <c r="CN120" s="20" t="e">
        <v>#N/A</v>
      </c>
      <c r="CO120" s="20">
        <v>1405167.378</v>
      </c>
      <c r="CP120" s="20">
        <v>136861.136</v>
      </c>
      <c r="CQ120" s="20">
        <v>213187.155</v>
      </c>
      <c r="CR120" s="20">
        <v>159.56506081818182</v>
      </c>
      <c r="CS120" s="20">
        <v>250043.33799999999</v>
      </c>
      <c r="CT120" s="20">
        <v>2005259.0060000001</v>
      </c>
      <c r="CU120" s="20" t="e">
        <v>#N/A</v>
      </c>
      <c r="CV120" s="20" t="e">
        <v>#N/A</v>
      </c>
      <c r="CW120" s="20" t="e">
        <v>#N/A</v>
      </c>
      <c r="CX120" s="20" t="e">
        <v>#N/A</v>
      </c>
      <c r="CY120" s="20" t="e">
        <v>#N/A</v>
      </c>
      <c r="CZ120" s="20" t="e">
        <v>#N/A</v>
      </c>
      <c r="DA120" s="20">
        <v>1547197.9893</v>
      </c>
      <c r="DB120" s="20">
        <v>182181.92236</v>
      </c>
      <c r="DC120" s="20">
        <v>210353.69270000001</v>
      </c>
      <c r="DD120" s="20">
        <v>1939733.6043</v>
      </c>
      <c r="DE120" s="20">
        <v>291023.35765999998</v>
      </c>
      <c r="DF120" s="20">
        <v>2230756.9619999998</v>
      </c>
    </row>
    <row r="121" spans="1:110" x14ac:dyDescent="0.25">
      <c r="A121" s="9" t="s">
        <v>447</v>
      </c>
      <c r="B121" s="10">
        <v>43492</v>
      </c>
      <c r="C121" s="9">
        <v>6</v>
      </c>
      <c r="D121" s="9">
        <v>0</v>
      </c>
      <c r="E121" s="131">
        <v>3.2276923076999999</v>
      </c>
      <c r="F121" s="131">
        <v>4.0692307691999998</v>
      </c>
      <c r="G121" s="135">
        <v>1774547.89</v>
      </c>
      <c r="H121" s="135">
        <v>1658668.2653999999</v>
      </c>
      <c r="I121" s="135">
        <v>-125053.9369</v>
      </c>
      <c r="J121" s="135">
        <v>1766078.5009999999</v>
      </c>
      <c r="K121" s="135">
        <v>107410.2356</v>
      </c>
      <c r="L121" s="135">
        <v>1667137.6544000001</v>
      </c>
      <c r="M121" s="137">
        <v>180721.557</v>
      </c>
      <c r="N121" s="137">
        <v>189954.37826999999</v>
      </c>
      <c r="O121" s="137">
        <v>-13016.889939999999</v>
      </c>
      <c r="P121" s="137">
        <v>201322.25184000001</v>
      </c>
      <c r="Q121" s="137">
        <v>11367.873568999999</v>
      </c>
      <c r="R121" s="137">
        <v>169353.68343</v>
      </c>
      <c r="S121" s="139">
        <v>252633.60200000001</v>
      </c>
      <c r="T121" s="139">
        <v>222568.13378999999</v>
      </c>
      <c r="U121" s="139">
        <v>-11655.20213</v>
      </c>
      <c r="V121" s="139">
        <v>232888.53528000001</v>
      </c>
      <c r="W121" s="139">
        <v>10320.401492999999</v>
      </c>
      <c r="X121" s="139">
        <v>242313.20051</v>
      </c>
      <c r="Y121" s="143">
        <v>2207903.0490000001</v>
      </c>
      <c r="Z121" s="143">
        <v>2071190.77746</v>
      </c>
      <c r="AA121" s="19">
        <v>200.71845900000002</v>
      </c>
      <c r="AB121" s="19">
        <v>188.29007067818182</v>
      </c>
      <c r="AC121" s="143">
        <v>-149726.02900000001</v>
      </c>
      <c r="AD121" s="143">
        <v>2200289.2881</v>
      </c>
      <c r="AE121" s="143">
        <v>129098.51066</v>
      </c>
      <c r="AF121" s="143">
        <v>2078804.5373</v>
      </c>
      <c r="AG121" s="145">
        <v>249593.334</v>
      </c>
      <c r="AH121" s="145">
        <v>292618.89120999997</v>
      </c>
      <c r="AI121" s="145">
        <v>296665.99252999999</v>
      </c>
      <c r="AJ121" s="20">
        <v>4047.1013214</v>
      </c>
      <c r="AK121" s="20">
        <v>245546.23267999999</v>
      </c>
      <c r="AL121" s="20">
        <v>2457496.3820000002</v>
      </c>
      <c r="AM121" s="20">
        <v>2363809.6686999998</v>
      </c>
      <c r="AN121" s="20">
        <v>-154259.08290000001</v>
      </c>
      <c r="AO121" s="20">
        <v>2496955.2807</v>
      </c>
      <c r="AP121" s="20">
        <v>133145.61197999999</v>
      </c>
      <c r="AQ121" s="20">
        <v>2324350.77</v>
      </c>
      <c r="AR121" s="20">
        <v>8469.3890000001993</v>
      </c>
      <c r="AS121" s="20">
        <v>-2363.8330571427941</v>
      </c>
      <c r="AT121" s="20"/>
      <c r="AU121" s="20">
        <v>-20600.694839999982</v>
      </c>
      <c r="AV121" s="20">
        <v>-35960.510279999995</v>
      </c>
      <c r="AW121" s="20"/>
      <c r="AX121" s="20">
        <v>19745.066720000003</v>
      </c>
      <c r="AY121" s="20">
        <v>20645.139817142855</v>
      </c>
      <c r="AZ121" s="20"/>
      <c r="BA121" s="20">
        <v>2078616.2472293219</v>
      </c>
      <c r="BB121" s="20">
        <v>2127011.3027809183</v>
      </c>
      <c r="BC121" s="20"/>
      <c r="BD121" s="20">
        <v>-47072.658529999986</v>
      </c>
      <c r="BE121" s="20">
        <v>-32652.890987142866</v>
      </c>
      <c r="BF121" s="20"/>
      <c r="BG121" s="20">
        <v>-39458.898699999787</v>
      </c>
      <c r="BH121" s="20">
        <v>-50332.094271428548</v>
      </c>
      <c r="BI121" s="20"/>
      <c r="BJ121" s="20" t="s">
        <v>442</v>
      </c>
      <c r="BK121" s="20" t="s">
        <v>442</v>
      </c>
      <c r="BL121" s="20" t="s">
        <v>442</v>
      </c>
      <c r="BM121" s="20" t="s">
        <v>442</v>
      </c>
      <c r="BN121" s="20" t="s">
        <v>442</v>
      </c>
      <c r="BO121" s="20" t="s">
        <v>442</v>
      </c>
      <c r="BP121" s="9">
        <v>1658668.2653999999</v>
      </c>
      <c r="BQ121" s="9">
        <v>189954.37826999999</v>
      </c>
      <c r="BR121" s="9">
        <v>222568.13378999999</v>
      </c>
      <c r="BS121" s="9">
        <v>188.29007067818182</v>
      </c>
      <c r="BT121" s="9">
        <v>292618.89120999997</v>
      </c>
      <c r="BU121" s="9">
        <v>2363809.6686999998</v>
      </c>
      <c r="BV121" s="9" t="s">
        <v>442</v>
      </c>
      <c r="BW121" s="9" t="s">
        <v>442</v>
      </c>
      <c r="BX121" s="9" t="s">
        <v>442</v>
      </c>
      <c r="BY121" s="9" t="s">
        <v>442</v>
      </c>
      <c r="BZ121" s="9" t="s">
        <v>442</v>
      </c>
      <c r="CA121" s="9" t="s">
        <v>442</v>
      </c>
      <c r="CB121" s="20">
        <v>2645501.3155999999</v>
      </c>
      <c r="CC121" s="20">
        <v>411492.21189999999</v>
      </c>
      <c r="CD121" s="20">
        <v>437218.68098</v>
      </c>
      <c r="CE121" s="20">
        <v>3494212.2085000002</v>
      </c>
      <c r="CF121" s="20">
        <v>419527.19653999998</v>
      </c>
      <c r="CG121" s="20">
        <v>3921298.3091000002</v>
      </c>
      <c r="CH121" s="20">
        <v>1</v>
      </c>
      <c r="CI121" s="20" t="e">
        <v>#N/A</v>
      </c>
      <c r="CJ121" s="20" t="e">
        <v>#N/A</v>
      </c>
      <c r="CK121" s="20" t="e">
        <v>#N/A</v>
      </c>
      <c r="CL121" s="20" t="e">
        <v>#N/A</v>
      </c>
      <c r="CM121" s="20" t="e">
        <v>#N/A</v>
      </c>
      <c r="CN121" s="20" t="e">
        <v>#N/A</v>
      </c>
      <c r="CO121" s="20">
        <v>1774547.89</v>
      </c>
      <c r="CP121" s="20">
        <v>180721.557</v>
      </c>
      <c r="CQ121" s="20">
        <v>252633.60200000001</v>
      </c>
      <c r="CR121" s="20">
        <v>200.71845900000002</v>
      </c>
      <c r="CS121" s="20">
        <v>249593.334</v>
      </c>
      <c r="CT121" s="20">
        <v>2457496.3820000002</v>
      </c>
      <c r="CU121" s="20" t="e">
        <v>#N/A</v>
      </c>
      <c r="CV121" s="20" t="e">
        <v>#N/A</v>
      </c>
      <c r="CW121" s="20" t="e">
        <v>#N/A</v>
      </c>
      <c r="CX121" s="20" t="e">
        <v>#N/A</v>
      </c>
      <c r="CY121" s="20" t="e">
        <v>#N/A</v>
      </c>
      <c r="CZ121" s="20" t="e">
        <v>#N/A</v>
      </c>
      <c r="DA121" s="20">
        <v>1766078.5009999999</v>
      </c>
      <c r="DB121" s="20">
        <v>201322.25184000001</v>
      </c>
      <c r="DC121" s="20">
        <v>232888.53528000001</v>
      </c>
      <c r="DD121" s="20">
        <v>2200289.2881</v>
      </c>
      <c r="DE121" s="20">
        <v>296665.99252999999</v>
      </c>
      <c r="DF121" s="20">
        <v>2496955.2807</v>
      </c>
    </row>
    <row r="122" spans="1:110" x14ac:dyDescent="0.25">
      <c r="A122" s="9" t="s">
        <v>447</v>
      </c>
      <c r="B122" s="10">
        <v>43493</v>
      </c>
      <c r="C122" s="9">
        <v>0</v>
      </c>
      <c r="D122" s="9">
        <v>0</v>
      </c>
      <c r="E122" s="131">
        <v>2.9446153846000001</v>
      </c>
      <c r="F122" s="131">
        <v>4.0792307691999996</v>
      </c>
      <c r="G122" s="135">
        <v>1910476.669</v>
      </c>
      <c r="H122" s="135">
        <v>1593401.0774000001</v>
      </c>
      <c r="I122" s="135">
        <v>-120222.4941</v>
      </c>
      <c r="J122" s="135">
        <v>1738532.4380999999</v>
      </c>
      <c r="K122" s="135">
        <v>145131.36069999999</v>
      </c>
      <c r="L122" s="135">
        <v>1765345.3082999999</v>
      </c>
      <c r="M122" s="137">
        <v>269139.94500000001</v>
      </c>
      <c r="N122" s="137">
        <v>261024.0172</v>
      </c>
      <c r="O122" s="137">
        <v>-17922.837500000001</v>
      </c>
      <c r="P122" s="137">
        <v>282541.56332999998</v>
      </c>
      <c r="Q122" s="137">
        <v>21517.546133</v>
      </c>
      <c r="R122" s="137">
        <v>247622.39887</v>
      </c>
      <c r="S122" s="139">
        <v>360912.44099999999</v>
      </c>
      <c r="T122" s="139">
        <v>301926.16126999998</v>
      </c>
      <c r="U122" s="139">
        <v>-15744.581249999999</v>
      </c>
      <c r="V122" s="139">
        <v>320712.67061999999</v>
      </c>
      <c r="W122" s="139">
        <v>18786.509351000001</v>
      </c>
      <c r="X122" s="139">
        <v>342125.93164999998</v>
      </c>
      <c r="Y122" s="143">
        <v>2540529.0550000002</v>
      </c>
      <c r="Z122" s="143">
        <v>2156351.25587</v>
      </c>
      <c r="AA122" s="19">
        <v>230.95718681818184</v>
      </c>
      <c r="AB122" s="19">
        <v>196.03193235181817</v>
      </c>
      <c r="AC122" s="143">
        <v>-153889.91279999999</v>
      </c>
      <c r="AD122" s="143">
        <v>2341786.6721000001</v>
      </c>
      <c r="AE122" s="143">
        <v>185435.41618999999</v>
      </c>
      <c r="AF122" s="143">
        <v>2355093.6387999998</v>
      </c>
      <c r="AG122" s="145">
        <v>289736.77799999999</v>
      </c>
      <c r="AH122" s="145">
        <v>318523.27648</v>
      </c>
      <c r="AI122" s="145">
        <v>324521.85862000001</v>
      </c>
      <c r="AJ122" s="20">
        <v>5998.5821362999995</v>
      </c>
      <c r="AK122" s="20">
        <v>283738.19585999998</v>
      </c>
      <c r="AL122" s="20">
        <v>2830265.8330000001</v>
      </c>
      <c r="AM122" s="20">
        <v>2474874.5323999999</v>
      </c>
      <c r="AN122" s="20">
        <v>-159121.35459999999</v>
      </c>
      <c r="AO122" s="20">
        <v>2666308.5307</v>
      </c>
      <c r="AP122" s="20">
        <v>191433.99832000001</v>
      </c>
      <c r="AQ122" s="20">
        <v>2638831.8347</v>
      </c>
      <c r="AR122" s="20">
        <v>171944.23089999985</v>
      </c>
      <c r="AS122" s="20">
        <v>23306.996428571474</v>
      </c>
      <c r="AT122" s="20"/>
      <c r="AU122" s="20">
        <v>-13401.618329999998</v>
      </c>
      <c r="AV122" s="20">
        <v>-31837.570219999998</v>
      </c>
      <c r="AW122" s="20"/>
      <c r="AX122" s="20">
        <v>40199.770380000002</v>
      </c>
      <c r="AY122" s="20">
        <v>23269.784064285712</v>
      </c>
      <c r="AZ122" s="20"/>
      <c r="BA122" s="20">
        <v>2354897.6068676482</v>
      </c>
      <c r="BB122" s="20">
        <v>2156007.2024897067</v>
      </c>
      <c r="BC122" s="20"/>
      <c r="BD122" s="20">
        <v>-34785.080620000022</v>
      </c>
      <c r="BE122" s="20">
        <v>-32510.631061428579</v>
      </c>
      <c r="BF122" s="20"/>
      <c r="BG122" s="20">
        <v>163957.3023000001</v>
      </c>
      <c r="BH122" s="20">
        <v>-17771.420557142836</v>
      </c>
      <c r="BI122" s="20"/>
      <c r="BJ122" s="20">
        <v>1593401.0774000001</v>
      </c>
      <c r="BK122" s="20">
        <v>261024.0172</v>
      </c>
      <c r="BL122" s="20">
        <v>301926.16126999998</v>
      </c>
      <c r="BM122" s="20">
        <v>196.03193235181817</v>
      </c>
      <c r="BN122" s="20">
        <v>318523.27648</v>
      </c>
      <c r="BO122" s="20">
        <v>2474874.5323999999</v>
      </c>
      <c r="BP122" s="9" t="s">
        <v>442</v>
      </c>
      <c r="BQ122" s="9" t="s">
        <v>442</v>
      </c>
      <c r="BR122" s="9" t="s">
        <v>442</v>
      </c>
      <c r="BS122" s="9" t="s">
        <v>442</v>
      </c>
      <c r="BT122" s="9" t="s">
        <v>442</v>
      </c>
      <c r="BU122" s="9" t="s">
        <v>442</v>
      </c>
      <c r="BV122" s="9" t="s">
        <v>442</v>
      </c>
      <c r="BW122" s="9" t="s">
        <v>442</v>
      </c>
      <c r="BX122" s="9" t="s">
        <v>442</v>
      </c>
      <c r="BY122" s="9" t="s">
        <v>442</v>
      </c>
      <c r="BZ122" s="9" t="s">
        <v>442</v>
      </c>
      <c r="CA122" s="9" t="s">
        <v>442</v>
      </c>
      <c r="CB122" s="20">
        <v>2645501.3155999999</v>
      </c>
      <c r="CC122" s="20">
        <v>411492.21189999999</v>
      </c>
      <c r="CD122" s="20">
        <v>437218.68098</v>
      </c>
      <c r="CE122" s="20">
        <v>3494212.2085000002</v>
      </c>
      <c r="CF122" s="20">
        <v>419527.19653999998</v>
      </c>
      <c r="CG122" s="20">
        <v>3921298.3091000002</v>
      </c>
      <c r="CH122" s="20">
        <v>0</v>
      </c>
      <c r="CI122" s="20">
        <v>1910476.669</v>
      </c>
      <c r="CJ122" s="20">
        <v>269139.94500000001</v>
      </c>
      <c r="CK122" s="20">
        <v>360912.44099999999</v>
      </c>
      <c r="CL122" s="20">
        <v>230.95718681818184</v>
      </c>
      <c r="CM122" s="20">
        <v>289736.77799999999</v>
      </c>
      <c r="CN122" s="20">
        <v>2830265.8330000001</v>
      </c>
      <c r="CO122" s="20" t="e">
        <v>#N/A</v>
      </c>
      <c r="CP122" s="20" t="e">
        <v>#N/A</v>
      </c>
      <c r="CQ122" s="20" t="e">
        <v>#N/A</v>
      </c>
      <c r="CR122" s="20" t="e">
        <v>#N/A</v>
      </c>
      <c r="CS122" s="20" t="e">
        <v>#N/A</v>
      </c>
      <c r="CT122" s="20" t="e">
        <v>#N/A</v>
      </c>
      <c r="CU122" s="20">
        <v>1738532.4380999999</v>
      </c>
      <c r="CV122" s="20">
        <v>282541.56332999998</v>
      </c>
      <c r="CW122" s="20">
        <v>320712.67061999999</v>
      </c>
      <c r="CX122" s="20">
        <v>2341786.6721000001</v>
      </c>
      <c r="CY122" s="20">
        <v>324521.85862000001</v>
      </c>
      <c r="CZ122" s="20">
        <v>2666308.5307</v>
      </c>
      <c r="DA122" s="20" t="e">
        <v>#N/A</v>
      </c>
      <c r="DB122" s="20" t="e">
        <v>#N/A</v>
      </c>
      <c r="DC122" s="20" t="e">
        <v>#N/A</v>
      </c>
      <c r="DD122" s="20" t="e">
        <v>#N/A</v>
      </c>
      <c r="DE122" s="20" t="e">
        <v>#N/A</v>
      </c>
      <c r="DF122" s="20" t="e">
        <v>#N/A</v>
      </c>
    </row>
    <row r="123" spans="1:110" x14ac:dyDescent="0.25">
      <c r="A123" s="9" t="s">
        <v>447</v>
      </c>
      <c r="B123" s="10">
        <v>43494</v>
      </c>
      <c r="C123" s="9">
        <v>1</v>
      </c>
      <c r="D123" s="9">
        <v>0</v>
      </c>
      <c r="E123" s="131">
        <v>2.2123076923</v>
      </c>
      <c r="F123" s="131">
        <v>4.0761538462000004</v>
      </c>
      <c r="G123" s="135">
        <v>1975194.9040000001</v>
      </c>
      <c r="H123" s="135">
        <v>1593973.9584999999</v>
      </c>
      <c r="I123" s="135">
        <v>-120219.1482</v>
      </c>
      <c r="J123" s="135">
        <v>1823093.0366</v>
      </c>
      <c r="K123" s="135">
        <v>229119.07811</v>
      </c>
      <c r="L123" s="135">
        <v>1746075.8259000001</v>
      </c>
      <c r="M123" s="137">
        <v>276389.80200000003</v>
      </c>
      <c r="N123" s="137">
        <v>261121.50339</v>
      </c>
      <c r="O123" s="137">
        <v>-17923.150089999999</v>
      </c>
      <c r="P123" s="137">
        <v>295303.33575000003</v>
      </c>
      <c r="Q123" s="137">
        <v>34181.832361000001</v>
      </c>
      <c r="R123" s="137">
        <v>242207.96964</v>
      </c>
      <c r="S123" s="139">
        <v>369366.20400000003</v>
      </c>
      <c r="T123" s="139">
        <v>302027.45249</v>
      </c>
      <c r="U123" s="139">
        <v>-15745.69605</v>
      </c>
      <c r="V123" s="139">
        <v>332017.28446</v>
      </c>
      <c r="W123" s="139">
        <v>29989.831972</v>
      </c>
      <c r="X123" s="139">
        <v>339376.37203000003</v>
      </c>
      <c r="Y123" s="143">
        <v>2620950.91</v>
      </c>
      <c r="Z123" s="143">
        <v>2157122.91438</v>
      </c>
      <c r="AA123" s="19">
        <v>238.26826454545457</v>
      </c>
      <c r="AB123" s="19">
        <v>196.10208312545456</v>
      </c>
      <c r="AC123" s="143">
        <v>-153887.99429999999</v>
      </c>
      <c r="AD123" s="143">
        <v>2450413.6568</v>
      </c>
      <c r="AE123" s="143">
        <v>293290.74245000002</v>
      </c>
      <c r="AF123" s="143">
        <v>2327660.1696000001</v>
      </c>
      <c r="AG123" s="145">
        <v>314574.19400000002</v>
      </c>
      <c r="AH123" s="145">
        <v>318513.97937000002</v>
      </c>
      <c r="AI123" s="145">
        <v>328476.05869999999</v>
      </c>
      <c r="AJ123" s="20">
        <v>9962.0793362999993</v>
      </c>
      <c r="AK123" s="20">
        <v>304612.11466000002</v>
      </c>
      <c r="AL123" s="20">
        <v>2935525.1060000001</v>
      </c>
      <c r="AM123" s="20">
        <v>2475636.8938000002</v>
      </c>
      <c r="AN123" s="20">
        <v>-159119.21340000001</v>
      </c>
      <c r="AO123" s="20">
        <v>2778889.7154999999</v>
      </c>
      <c r="AP123" s="20">
        <v>303252.82178</v>
      </c>
      <c r="AQ123" s="20">
        <v>2632272.2842000001</v>
      </c>
      <c r="AR123" s="20">
        <v>152101.8674000001</v>
      </c>
      <c r="AS123" s="20">
        <v>49108.619642857193</v>
      </c>
      <c r="AT123" s="20"/>
      <c r="AU123" s="20">
        <v>-18913.533750000002</v>
      </c>
      <c r="AV123" s="20">
        <v>-27796.926262857141</v>
      </c>
      <c r="AW123" s="20"/>
      <c r="AX123" s="20">
        <v>37348.919540000032</v>
      </c>
      <c r="AY123" s="20">
        <v>25870.296944285721</v>
      </c>
      <c r="AZ123" s="20"/>
      <c r="BA123" s="20">
        <v>2327464.0675168745</v>
      </c>
      <c r="BB123" s="20">
        <v>2185874.7793489438</v>
      </c>
      <c r="BC123" s="20"/>
      <c r="BD123" s="20">
        <v>-13901.864709999994</v>
      </c>
      <c r="BE123" s="20">
        <v>-30272.774784285721</v>
      </c>
      <c r="BF123" s="20"/>
      <c r="BG123" s="20">
        <v>156635.39039999992</v>
      </c>
      <c r="BH123" s="20">
        <v>16909.215757142887</v>
      </c>
      <c r="BI123" s="20"/>
      <c r="BJ123" s="20">
        <v>1593973.9584999999</v>
      </c>
      <c r="BK123" s="20">
        <v>261121.50339</v>
      </c>
      <c r="BL123" s="20">
        <v>302027.45249</v>
      </c>
      <c r="BM123" s="20">
        <v>196.10208312545456</v>
      </c>
      <c r="BN123" s="20">
        <v>318513.97937000002</v>
      </c>
      <c r="BO123" s="20">
        <v>2475636.8938000002</v>
      </c>
      <c r="BP123" s="9" t="s">
        <v>442</v>
      </c>
      <c r="BQ123" s="9" t="s">
        <v>442</v>
      </c>
      <c r="BR123" s="9" t="s">
        <v>442</v>
      </c>
      <c r="BS123" s="9" t="s">
        <v>442</v>
      </c>
      <c r="BT123" s="9" t="s">
        <v>442</v>
      </c>
      <c r="BU123" s="9" t="s">
        <v>442</v>
      </c>
      <c r="BV123" s="9" t="s">
        <v>442</v>
      </c>
      <c r="BW123" s="9" t="s">
        <v>442</v>
      </c>
      <c r="BX123" s="9" t="s">
        <v>442</v>
      </c>
      <c r="BY123" s="9" t="s">
        <v>442</v>
      </c>
      <c r="BZ123" s="9" t="s">
        <v>442</v>
      </c>
      <c r="CA123" s="9" t="s">
        <v>442</v>
      </c>
      <c r="CB123" s="20">
        <v>2645501.3155999999</v>
      </c>
      <c r="CC123" s="20">
        <v>411492.21189999999</v>
      </c>
      <c r="CD123" s="20">
        <v>437218.68098</v>
      </c>
      <c r="CE123" s="20">
        <v>3494212.2085000002</v>
      </c>
      <c r="CF123" s="20">
        <v>419527.19653999998</v>
      </c>
      <c r="CG123" s="20">
        <v>3921298.3091000002</v>
      </c>
      <c r="CH123" s="20">
        <v>0</v>
      </c>
      <c r="CI123" s="20">
        <v>1975194.9040000001</v>
      </c>
      <c r="CJ123" s="20">
        <v>276389.80200000003</v>
      </c>
      <c r="CK123" s="20">
        <v>369366.20400000003</v>
      </c>
      <c r="CL123" s="20">
        <v>238.26826454545457</v>
      </c>
      <c r="CM123" s="20">
        <v>314574.19400000002</v>
      </c>
      <c r="CN123" s="20">
        <v>2935525.1060000001</v>
      </c>
      <c r="CO123" s="20" t="e">
        <v>#N/A</v>
      </c>
      <c r="CP123" s="20" t="e">
        <v>#N/A</v>
      </c>
      <c r="CQ123" s="20" t="e">
        <v>#N/A</v>
      </c>
      <c r="CR123" s="20" t="e">
        <v>#N/A</v>
      </c>
      <c r="CS123" s="20" t="e">
        <v>#N/A</v>
      </c>
      <c r="CT123" s="20" t="e">
        <v>#N/A</v>
      </c>
      <c r="CU123" s="20">
        <v>1823093.0366</v>
      </c>
      <c r="CV123" s="20">
        <v>295303.33575000003</v>
      </c>
      <c r="CW123" s="20">
        <v>332017.28446</v>
      </c>
      <c r="CX123" s="20">
        <v>2450413.6568</v>
      </c>
      <c r="CY123" s="20">
        <v>328476.05869999999</v>
      </c>
      <c r="CZ123" s="20">
        <v>2778889.7154999999</v>
      </c>
      <c r="DA123" s="20" t="e">
        <v>#N/A</v>
      </c>
      <c r="DB123" s="20" t="e">
        <v>#N/A</v>
      </c>
      <c r="DC123" s="20" t="e">
        <v>#N/A</v>
      </c>
      <c r="DD123" s="20" t="e">
        <v>#N/A</v>
      </c>
      <c r="DE123" s="20" t="e">
        <v>#N/A</v>
      </c>
      <c r="DF123" s="20" t="e">
        <v>#N/A</v>
      </c>
    </row>
    <row r="124" spans="1:110" x14ac:dyDescent="0.25">
      <c r="A124" s="9" t="s">
        <v>447</v>
      </c>
      <c r="B124" s="10">
        <v>43495</v>
      </c>
      <c r="C124" s="9">
        <v>2</v>
      </c>
      <c r="D124" s="9">
        <v>0</v>
      </c>
      <c r="E124" s="131">
        <v>1.5376923077</v>
      </c>
      <c r="F124" s="131">
        <v>4.0669230769000002</v>
      </c>
      <c r="G124" s="135">
        <v>2007089.459</v>
      </c>
      <c r="H124" s="135">
        <v>1595190.4378</v>
      </c>
      <c r="I124" s="135">
        <v>-120215.8023</v>
      </c>
      <c r="J124" s="135">
        <v>1901260.8130999999</v>
      </c>
      <c r="K124" s="135">
        <v>306070.37524999998</v>
      </c>
      <c r="L124" s="135">
        <v>1701019.0837000001</v>
      </c>
      <c r="M124" s="137">
        <v>278698.95600000001</v>
      </c>
      <c r="N124" s="137">
        <v>261315.18513</v>
      </c>
      <c r="O124" s="137">
        <v>-17923.462680000001</v>
      </c>
      <c r="P124" s="137">
        <v>306901.85794000002</v>
      </c>
      <c r="Q124" s="137">
        <v>45586.672813999998</v>
      </c>
      <c r="R124" s="137">
        <v>233112.28318999999</v>
      </c>
      <c r="S124" s="139">
        <v>374161.96899999998</v>
      </c>
      <c r="T124" s="139">
        <v>302210.84576</v>
      </c>
      <c r="U124" s="139">
        <v>-15746.81085</v>
      </c>
      <c r="V124" s="139">
        <v>342202.58775000001</v>
      </c>
      <c r="W124" s="139">
        <v>39991.741988000002</v>
      </c>
      <c r="X124" s="139">
        <v>334170.22700999997</v>
      </c>
      <c r="Y124" s="143">
        <v>2659950.3840000001</v>
      </c>
      <c r="Z124" s="143">
        <v>2158716.46869</v>
      </c>
      <c r="AA124" s="19">
        <v>241.81367127272728</v>
      </c>
      <c r="AB124" s="19">
        <v>196.24695169909091</v>
      </c>
      <c r="AC124" s="143">
        <v>-153886.07579999999</v>
      </c>
      <c r="AD124" s="143">
        <v>2550365.2588</v>
      </c>
      <c r="AE124" s="143">
        <v>391648.79005000001</v>
      </c>
      <c r="AF124" s="143">
        <v>2268301.5939000002</v>
      </c>
      <c r="AG124" s="145">
        <v>301259.45299999998</v>
      </c>
      <c r="AH124" s="145">
        <v>318546.04648000002</v>
      </c>
      <c r="AI124" s="145">
        <v>331795.58250000002</v>
      </c>
      <c r="AJ124" s="20">
        <v>13249.536013000001</v>
      </c>
      <c r="AK124" s="20">
        <v>288009.91699</v>
      </c>
      <c r="AL124" s="20">
        <v>2961209.8369999998</v>
      </c>
      <c r="AM124" s="20">
        <v>2477262.5151999998</v>
      </c>
      <c r="AN124" s="20">
        <v>-159117.07209999999</v>
      </c>
      <c r="AO124" s="20">
        <v>2882160.8412000001</v>
      </c>
      <c r="AP124" s="20">
        <v>404898.32607000001</v>
      </c>
      <c r="AQ124" s="20">
        <v>2556311.5109000001</v>
      </c>
      <c r="AR124" s="20">
        <v>105828.64590000012</v>
      </c>
      <c r="AS124" s="20">
        <v>47626.589228571494</v>
      </c>
      <c r="AT124" s="20"/>
      <c r="AU124" s="20">
        <v>-28202.901940000011</v>
      </c>
      <c r="AV124" s="20">
        <v>-27980.067471428574</v>
      </c>
      <c r="AW124" s="20"/>
      <c r="AX124" s="20">
        <v>31959.381249999977</v>
      </c>
      <c r="AY124" s="20">
        <v>25752.988392857147</v>
      </c>
      <c r="AZ124" s="20"/>
      <c r="BA124" s="20">
        <v>2268105.346948301</v>
      </c>
      <c r="BB124" s="20">
        <v>2182215.5601627952</v>
      </c>
      <c r="BC124" s="20"/>
      <c r="BD124" s="20">
        <v>-30536.129490000021</v>
      </c>
      <c r="BE124" s="20">
        <v>-32908.040885714297</v>
      </c>
      <c r="BF124" s="20"/>
      <c r="BG124" s="20">
        <v>79048.99570000032</v>
      </c>
      <c r="BH124" s="20">
        <v>12491.469357142891</v>
      </c>
      <c r="BI124" s="20"/>
      <c r="BJ124" s="20">
        <v>1595190.4378</v>
      </c>
      <c r="BK124" s="20">
        <v>261315.18513</v>
      </c>
      <c r="BL124" s="20">
        <v>302210.84576</v>
      </c>
      <c r="BM124" s="20">
        <v>196.24695169909091</v>
      </c>
      <c r="BN124" s="20">
        <v>318546.04648000002</v>
      </c>
      <c r="BO124" s="20">
        <v>2477262.5151999998</v>
      </c>
      <c r="BP124" s="9" t="s">
        <v>442</v>
      </c>
      <c r="BQ124" s="9" t="s">
        <v>442</v>
      </c>
      <c r="BR124" s="9" t="s">
        <v>442</v>
      </c>
      <c r="BS124" s="9" t="s">
        <v>442</v>
      </c>
      <c r="BT124" s="9" t="s">
        <v>442</v>
      </c>
      <c r="BU124" s="9" t="s">
        <v>442</v>
      </c>
      <c r="BV124" s="9" t="s">
        <v>442</v>
      </c>
      <c r="BW124" s="9" t="s">
        <v>442</v>
      </c>
      <c r="BX124" s="9" t="s">
        <v>442</v>
      </c>
      <c r="BY124" s="9" t="s">
        <v>442</v>
      </c>
      <c r="BZ124" s="9" t="s">
        <v>442</v>
      </c>
      <c r="CA124" s="9" t="s">
        <v>442</v>
      </c>
      <c r="CB124" s="20">
        <v>2645501.3155999999</v>
      </c>
      <c r="CC124" s="20">
        <v>411492.21189999999</v>
      </c>
      <c r="CD124" s="20">
        <v>437218.68098</v>
      </c>
      <c r="CE124" s="20">
        <v>3494212.2085000002</v>
      </c>
      <c r="CF124" s="20">
        <v>419527.19653999998</v>
      </c>
      <c r="CG124" s="20">
        <v>3921298.3091000002</v>
      </c>
      <c r="CH124" s="20">
        <v>0</v>
      </c>
      <c r="CI124" s="20">
        <v>2007089.459</v>
      </c>
      <c r="CJ124" s="20">
        <v>278698.95600000001</v>
      </c>
      <c r="CK124" s="20">
        <v>374161.96899999998</v>
      </c>
      <c r="CL124" s="20">
        <v>241.81367127272728</v>
      </c>
      <c r="CM124" s="20">
        <v>301259.45299999998</v>
      </c>
      <c r="CN124" s="20">
        <v>2961209.8369999998</v>
      </c>
      <c r="CO124" s="20" t="e">
        <v>#N/A</v>
      </c>
      <c r="CP124" s="20" t="e">
        <v>#N/A</v>
      </c>
      <c r="CQ124" s="20" t="e">
        <v>#N/A</v>
      </c>
      <c r="CR124" s="20" t="e">
        <v>#N/A</v>
      </c>
      <c r="CS124" s="20" t="e">
        <v>#N/A</v>
      </c>
      <c r="CT124" s="20" t="e">
        <v>#N/A</v>
      </c>
      <c r="CU124" s="20">
        <v>1901260.8130999999</v>
      </c>
      <c r="CV124" s="20">
        <v>306901.85794000002</v>
      </c>
      <c r="CW124" s="20">
        <v>342202.58775000001</v>
      </c>
      <c r="CX124" s="20">
        <v>2550365.2588</v>
      </c>
      <c r="CY124" s="20">
        <v>331795.58250000002</v>
      </c>
      <c r="CZ124" s="20">
        <v>2882160.8412000001</v>
      </c>
      <c r="DA124" s="20" t="e">
        <v>#N/A</v>
      </c>
      <c r="DB124" s="20" t="e">
        <v>#N/A</v>
      </c>
      <c r="DC124" s="20" t="e">
        <v>#N/A</v>
      </c>
      <c r="DD124" s="20" t="e">
        <v>#N/A</v>
      </c>
      <c r="DE124" s="20" t="e">
        <v>#N/A</v>
      </c>
      <c r="DF124" s="20" t="e">
        <v>#N/A</v>
      </c>
    </row>
    <row r="125" spans="1:110" x14ac:dyDescent="0.25">
      <c r="A125" s="9" t="s">
        <v>447</v>
      </c>
      <c r="B125" s="10">
        <v>43496</v>
      </c>
      <c r="C125" s="9">
        <v>3</v>
      </c>
      <c r="D125" s="9">
        <v>0</v>
      </c>
      <c r="E125" s="131">
        <v>-0.17230769200000001</v>
      </c>
      <c r="F125" s="131">
        <v>4.0730769231000004</v>
      </c>
      <c r="G125" s="135">
        <v>2156245.1069999998</v>
      </c>
      <c r="H125" s="135">
        <v>1594392.7226</v>
      </c>
      <c r="I125" s="135">
        <v>-120212.4564</v>
      </c>
      <c r="J125" s="135">
        <v>2110840.7467999998</v>
      </c>
      <c r="K125" s="135">
        <v>516448.02416999999</v>
      </c>
      <c r="L125" s="135">
        <v>1639797.0828</v>
      </c>
      <c r="M125" s="137">
        <v>294924.94</v>
      </c>
      <c r="N125" s="137">
        <v>261214.77798000001</v>
      </c>
      <c r="O125" s="137">
        <v>-17923.775269999998</v>
      </c>
      <c r="P125" s="137">
        <v>338012.48732000001</v>
      </c>
      <c r="Q125" s="137">
        <v>76797.709338000001</v>
      </c>
      <c r="R125" s="137">
        <v>218127.23066</v>
      </c>
      <c r="S125" s="139">
        <v>393151.12699999998</v>
      </c>
      <c r="T125" s="139">
        <v>302145.41542999999</v>
      </c>
      <c r="U125" s="139">
        <v>-15747.925649999999</v>
      </c>
      <c r="V125" s="139">
        <v>369474.10038999998</v>
      </c>
      <c r="W125" s="139">
        <v>67328.684957999998</v>
      </c>
      <c r="X125" s="139">
        <v>325822.44203999999</v>
      </c>
      <c r="Y125" s="143">
        <v>2844321.1739999996</v>
      </c>
      <c r="Z125" s="143">
        <v>2157752.9160099998</v>
      </c>
      <c r="AA125" s="19">
        <v>258.57465218181812</v>
      </c>
      <c r="AB125" s="19">
        <v>196.15935600090907</v>
      </c>
      <c r="AC125" s="143">
        <v>-153884.15729999999</v>
      </c>
      <c r="AD125" s="143">
        <v>2818327.3344999999</v>
      </c>
      <c r="AE125" s="143">
        <v>660574.41847000003</v>
      </c>
      <c r="AF125" s="143">
        <v>2183746.7585</v>
      </c>
      <c r="AG125" s="145">
        <v>300630.94500000001</v>
      </c>
      <c r="AH125" s="145">
        <v>318485.47022999998</v>
      </c>
      <c r="AI125" s="145">
        <v>340935.62310999999</v>
      </c>
      <c r="AJ125" s="20">
        <v>22450.152889000001</v>
      </c>
      <c r="AK125" s="20">
        <v>278180.79210999998</v>
      </c>
      <c r="AL125" s="20">
        <v>3144952.122</v>
      </c>
      <c r="AM125" s="20">
        <v>2476238.3862000001</v>
      </c>
      <c r="AN125" s="20">
        <v>-159114.93090000001</v>
      </c>
      <c r="AO125" s="20">
        <v>3159262.9575999998</v>
      </c>
      <c r="AP125" s="20">
        <v>683024.57135999994</v>
      </c>
      <c r="AQ125" s="20">
        <v>2461927.5506000002</v>
      </c>
      <c r="AR125" s="20">
        <v>45404.360199999996</v>
      </c>
      <c r="AS125" s="20">
        <v>33908.237685714346</v>
      </c>
      <c r="AT125" s="20"/>
      <c r="AU125" s="20">
        <v>-43087.547320000012</v>
      </c>
      <c r="AV125" s="20">
        <v>-31255.09875285715</v>
      </c>
      <c r="AW125" s="20"/>
      <c r="AX125" s="20">
        <v>23677.026610000001</v>
      </c>
      <c r="AY125" s="20">
        <v>23969.69946571429</v>
      </c>
      <c r="AZ125" s="20"/>
      <c r="BA125" s="20">
        <v>2183550.5991439992</v>
      </c>
      <c r="BB125" s="20">
        <v>2162042.761437838</v>
      </c>
      <c r="BC125" s="20"/>
      <c r="BD125" s="20">
        <v>-40304.678119999997</v>
      </c>
      <c r="BE125" s="20">
        <v>-35940.819968571435</v>
      </c>
      <c r="BF125" s="20"/>
      <c r="BG125" s="20">
        <v>-14310.835599999875</v>
      </c>
      <c r="BH125" s="20">
        <v>-9317.9813285713481</v>
      </c>
      <c r="BI125" s="20"/>
      <c r="BJ125" s="20">
        <v>1594392.7226</v>
      </c>
      <c r="BK125" s="20">
        <v>261214.77798000001</v>
      </c>
      <c r="BL125" s="20">
        <v>302145.41542999999</v>
      </c>
      <c r="BM125" s="20">
        <v>196.15935600090907</v>
      </c>
      <c r="BN125" s="20">
        <v>318485.47022999998</v>
      </c>
      <c r="BO125" s="20">
        <v>2476238.3862000001</v>
      </c>
      <c r="BP125" s="9" t="s">
        <v>442</v>
      </c>
      <c r="BQ125" s="9" t="s">
        <v>442</v>
      </c>
      <c r="BR125" s="9" t="s">
        <v>442</v>
      </c>
      <c r="BS125" s="9" t="s">
        <v>442</v>
      </c>
      <c r="BT125" s="9" t="s">
        <v>442</v>
      </c>
      <c r="BU125" s="9" t="s">
        <v>442</v>
      </c>
      <c r="BV125" s="9" t="s">
        <v>442</v>
      </c>
      <c r="BW125" s="9" t="s">
        <v>442</v>
      </c>
      <c r="BX125" s="9" t="s">
        <v>442</v>
      </c>
      <c r="BY125" s="9" t="s">
        <v>442</v>
      </c>
      <c r="BZ125" s="9" t="s">
        <v>442</v>
      </c>
      <c r="CA125" s="9" t="s">
        <v>442</v>
      </c>
      <c r="CB125" s="20">
        <v>2645501.3155999999</v>
      </c>
      <c r="CC125" s="20">
        <v>411492.21189999999</v>
      </c>
      <c r="CD125" s="20">
        <v>437218.68098</v>
      </c>
      <c r="CE125" s="20">
        <v>3494212.2085000002</v>
      </c>
      <c r="CF125" s="20">
        <v>419527.19653999998</v>
      </c>
      <c r="CG125" s="20">
        <v>3921298.3091000002</v>
      </c>
      <c r="CH125" s="20">
        <v>0</v>
      </c>
      <c r="CI125" s="20">
        <v>2156245.1069999998</v>
      </c>
      <c r="CJ125" s="20">
        <v>294924.94</v>
      </c>
      <c r="CK125" s="20">
        <v>393151.12699999998</v>
      </c>
      <c r="CL125" s="20">
        <v>258.57465218181812</v>
      </c>
      <c r="CM125" s="20">
        <v>300630.94500000001</v>
      </c>
      <c r="CN125" s="20">
        <v>3144952.122</v>
      </c>
      <c r="CO125" s="20" t="e">
        <v>#N/A</v>
      </c>
      <c r="CP125" s="20" t="e">
        <v>#N/A</v>
      </c>
      <c r="CQ125" s="20" t="e">
        <v>#N/A</v>
      </c>
      <c r="CR125" s="20" t="e">
        <v>#N/A</v>
      </c>
      <c r="CS125" s="20" t="e">
        <v>#N/A</v>
      </c>
      <c r="CT125" s="20" t="e">
        <v>#N/A</v>
      </c>
      <c r="CU125" s="20">
        <v>2110840.7467999998</v>
      </c>
      <c r="CV125" s="20">
        <v>338012.48732000001</v>
      </c>
      <c r="CW125" s="20">
        <v>369474.10038999998</v>
      </c>
      <c r="CX125" s="20">
        <v>2818327.3344999999</v>
      </c>
      <c r="CY125" s="20">
        <v>340935.62310999999</v>
      </c>
      <c r="CZ125" s="20">
        <v>3159262.9575999998</v>
      </c>
      <c r="DA125" s="20" t="e">
        <v>#N/A</v>
      </c>
      <c r="DB125" s="20" t="e">
        <v>#N/A</v>
      </c>
      <c r="DC125" s="20" t="e">
        <v>#N/A</v>
      </c>
      <c r="DD125" s="20" t="e">
        <v>#N/A</v>
      </c>
      <c r="DE125" s="20" t="e">
        <v>#N/A</v>
      </c>
      <c r="DF125" s="20" t="e">
        <v>#N/A</v>
      </c>
    </row>
    <row r="126" spans="1:110" x14ac:dyDescent="0.25">
      <c r="A126" s="9" t="s">
        <v>447</v>
      </c>
      <c r="B126" s="10">
        <v>43497</v>
      </c>
      <c r="C126" s="9">
        <v>4</v>
      </c>
      <c r="D126" s="9">
        <v>0</v>
      </c>
      <c r="E126" s="131">
        <v>-0.162307692</v>
      </c>
      <c r="F126" s="131">
        <v>4.0892307692000003</v>
      </c>
      <c r="G126" s="135">
        <v>2164994.483</v>
      </c>
      <c r="H126" s="135">
        <v>1629884.5331999999</v>
      </c>
      <c r="I126" s="135">
        <v>-123039.5482</v>
      </c>
      <c r="J126" s="135">
        <v>2162597.7634999999</v>
      </c>
      <c r="K126" s="135">
        <v>532713.23030000005</v>
      </c>
      <c r="L126" s="135">
        <v>1632281.2527000001</v>
      </c>
      <c r="M126" s="137">
        <v>278358.15600000002</v>
      </c>
      <c r="N126" s="137">
        <v>249871.04873000001</v>
      </c>
      <c r="O126" s="137">
        <v>-17155.194039999998</v>
      </c>
      <c r="P126" s="137">
        <v>324135.85363999999</v>
      </c>
      <c r="Q126" s="137">
        <v>74264.804910000006</v>
      </c>
      <c r="R126" s="137">
        <v>204093.35109000001</v>
      </c>
      <c r="S126" s="139">
        <v>343985.67800000001</v>
      </c>
      <c r="T126" s="139">
        <v>278480.68004000001</v>
      </c>
      <c r="U126" s="139">
        <v>-14549.605390000001</v>
      </c>
      <c r="V126" s="139">
        <v>341525.08999000001</v>
      </c>
      <c r="W126" s="139">
        <v>63044.409941999998</v>
      </c>
      <c r="X126" s="139">
        <v>280941.26805999997</v>
      </c>
      <c r="Y126" s="143">
        <v>2787338.3169999998</v>
      </c>
      <c r="Z126" s="143">
        <v>2158236.2619699999</v>
      </c>
      <c r="AA126" s="19">
        <v>253.39439245454543</v>
      </c>
      <c r="AB126" s="19">
        <v>196.20329654272726</v>
      </c>
      <c r="AC126" s="143">
        <v>-154744.34770000001</v>
      </c>
      <c r="AD126" s="143">
        <v>2828258.7071000002</v>
      </c>
      <c r="AE126" s="143">
        <v>670022.44515000004</v>
      </c>
      <c r="AF126" s="143">
        <v>2117315.8687999998</v>
      </c>
      <c r="AG126" s="145">
        <v>293577.44099999999</v>
      </c>
      <c r="AH126" s="145">
        <v>310282.72178000002</v>
      </c>
      <c r="AI126" s="145">
        <v>331925.67488000001</v>
      </c>
      <c r="AJ126" s="20">
        <v>21642.953099999999</v>
      </c>
      <c r="AK126" s="20">
        <v>271934.48790000001</v>
      </c>
      <c r="AL126" s="20">
        <v>3080915.7549999999</v>
      </c>
      <c r="AM126" s="20">
        <v>2468518.9838</v>
      </c>
      <c r="AN126" s="20">
        <v>-159791.83100000001</v>
      </c>
      <c r="AO126" s="20">
        <v>3160184.3820000002</v>
      </c>
      <c r="AP126" s="20">
        <v>691665.39824999997</v>
      </c>
      <c r="AQ126" s="20">
        <v>2389250.3566999999</v>
      </c>
      <c r="AR126" s="20">
        <v>2396.7195000001229</v>
      </c>
      <c r="AS126" s="20">
        <v>49159.22881428578</v>
      </c>
      <c r="AT126" s="20"/>
      <c r="AU126" s="20">
        <v>-45777.697639999999</v>
      </c>
      <c r="AV126" s="20">
        <v>-30757.825738571431</v>
      </c>
      <c r="AW126" s="20"/>
      <c r="AX126" s="20">
        <v>2460.5880199999665</v>
      </c>
      <c r="AY126" s="20">
        <v>22603.459261428568</v>
      </c>
      <c r="AZ126" s="20"/>
      <c r="BA126" s="20">
        <v>2117119.6655034572</v>
      </c>
      <c r="BB126" s="20">
        <v>2175196.6424401766</v>
      </c>
      <c r="BC126" s="20"/>
      <c r="BD126" s="20">
        <v>-38348.233880000014</v>
      </c>
      <c r="BE126" s="20">
        <v>-35132.666431428581</v>
      </c>
      <c r="BF126" s="20"/>
      <c r="BG126" s="20">
        <v>-79268.627100000158</v>
      </c>
      <c r="BH126" s="20">
        <v>5872.1958571428968</v>
      </c>
      <c r="BI126" s="20"/>
      <c r="BJ126" s="20">
        <v>1629884.5331999999</v>
      </c>
      <c r="BK126" s="20">
        <v>249871.04873000001</v>
      </c>
      <c r="BL126" s="20">
        <v>278480.68004000001</v>
      </c>
      <c r="BM126" s="20">
        <v>196.20329654272726</v>
      </c>
      <c r="BN126" s="20">
        <v>310282.72178000002</v>
      </c>
      <c r="BO126" s="20">
        <v>2468518.9838</v>
      </c>
      <c r="BP126" s="9" t="s">
        <v>442</v>
      </c>
      <c r="BQ126" s="9" t="s">
        <v>442</v>
      </c>
      <c r="BR126" s="9" t="s">
        <v>442</v>
      </c>
      <c r="BS126" s="9" t="s">
        <v>442</v>
      </c>
      <c r="BT126" s="9" t="s">
        <v>442</v>
      </c>
      <c r="BU126" s="9" t="s">
        <v>442</v>
      </c>
      <c r="BV126" s="9" t="s">
        <v>442</v>
      </c>
      <c r="BW126" s="9" t="s">
        <v>442</v>
      </c>
      <c r="BX126" s="9" t="s">
        <v>442</v>
      </c>
      <c r="BY126" s="9" t="s">
        <v>442</v>
      </c>
      <c r="BZ126" s="9" t="s">
        <v>442</v>
      </c>
      <c r="CA126" s="9" t="s">
        <v>442</v>
      </c>
      <c r="CB126" s="20">
        <v>2645501.3155999999</v>
      </c>
      <c r="CC126" s="20">
        <v>411492.21189999999</v>
      </c>
      <c r="CD126" s="20">
        <v>437218.68098</v>
      </c>
      <c r="CE126" s="20">
        <v>3494212.2085000002</v>
      </c>
      <c r="CF126" s="20">
        <v>419527.19653999998</v>
      </c>
      <c r="CG126" s="20">
        <v>3921298.3091000002</v>
      </c>
      <c r="CH126" s="20">
        <v>1</v>
      </c>
      <c r="CI126" s="20" t="e">
        <v>#N/A</v>
      </c>
      <c r="CJ126" s="20" t="e">
        <v>#N/A</v>
      </c>
      <c r="CK126" s="20" t="e">
        <v>#N/A</v>
      </c>
      <c r="CL126" s="20" t="e">
        <v>#N/A</v>
      </c>
      <c r="CM126" s="20" t="e">
        <v>#N/A</v>
      </c>
      <c r="CN126" s="20" t="e">
        <v>#N/A</v>
      </c>
      <c r="CO126" s="20">
        <v>2164994.483</v>
      </c>
      <c r="CP126" s="20">
        <v>278358.15600000002</v>
      </c>
      <c r="CQ126" s="20">
        <v>343985.67800000001</v>
      </c>
      <c r="CR126" s="20">
        <v>253.39439245454543</v>
      </c>
      <c r="CS126" s="20">
        <v>293577.44099999999</v>
      </c>
      <c r="CT126" s="20">
        <v>3080915.7549999999</v>
      </c>
      <c r="CU126" s="20" t="e">
        <v>#N/A</v>
      </c>
      <c r="CV126" s="20" t="e">
        <v>#N/A</v>
      </c>
      <c r="CW126" s="20" t="e">
        <v>#N/A</v>
      </c>
      <c r="CX126" s="20" t="e">
        <v>#N/A</v>
      </c>
      <c r="CY126" s="20" t="e">
        <v>#N/A</v>
      </c>
      <c r="CZ126" s="20" t="e">
        <v>#N/A</v>
      </c>
      <c r="DA126" s="20">
        <v>2162597.7634999999</v>
      </c>
      <c r="DB126" s="20">
        <v>324135.85363999999</v>
      </c>
      <c r="DC126" s="20">
        <v>341525.08999000001</v>
      </c>
      <c r="DD126" s="20">
        <v>2828258.7071000002</v>
      </c>
      <c r="DE126" s="20">
        <v>331925.67488000001</v>
      </c>
      <c r="DF126" s="20">
        <v>3160184.3820000002</v>
      </c>
    </row>
    <row r="127" spans="1:110" x14ac:dyDescent="0.25">
      <c r="A127" s="9" t="s">
        <v>447</v>
      </c>
      <c r="B127" s="10">
        <v>43498</v>
      </c>
      <c r="C127" s="9">
        <v>5</v>
      </c>
      <c r="D127" s="9">
        <v>0</v>
      </c>
      <c r="E127" s="131">
        <v>0.42615384620000002</v>
      </c>
      <c r="F127" s="131">
        <v>4.1038461538000002</v>
      </c>
      <c r="G127" s="135">
        <v>2100009.14</v>
      </c>
      <c r="H127" s="135">
        <v>1659464.0573</v>
      </c>
      <c r="I127" s="135">
        <v>-125367.1816</v>
      </c>
      <c r="J127" s="135">
        <v>2119878.7848999999</v>
      </c>
      <c r="K127" s="135">
        <v>460414.72762999998</v>
      </c>
      <c r="L127" s="135">
        <v>1639594.4124</v>
      </c>
      <c r="M127" s="137">
        <v>205275.424</v>
      </c>
      <c r="N127" s="137">
        <v>193951.06333</v>
      </c>
      <c r="O127" s="137">
        <v>-13309.24208</v>
      </c>
      <c r="P127" s="137">
        <v>242865.30351999999</v>
      </c>
      <c r="Q127" s="137">
        <v>48914.240190999997</v>
      </c>
      <c r="R127" s="137">
        <v>156361.18380999999</v>
      </c>
      <c r="S127" s="139">
        <v>261446.753</v>
      </c>
      <c r="T127" s="139">
        <v>220474.17194</v>
      </c>
      <c r="U127" s="139">
        <v>-11564.54328</v>
      </c>
      <c r="V127" s="139">
        <v>262936.44368999999</v>
      </c>
      <c r="W127" s="139">
        <v>42462.271755000002</v>
      </c>
      <c r="X127" s="139">
        <v>218984.48123999999</v>
      </c>
      <c r="Y127" s="143">
        <v>2566731.3170000003</v>
      </c>
      <c r="Z127" s="143">
        <v>2073889.29257</v>
      </c>
      <c r="AA127" s="19">
        <v>233.33921063636367</v>
      </c>
      <c r="AB127" s="19">
        <v>188.53539023363638</v>
      </c>
      <c r="AC127" s="143">
        <v>-150240.967</v>
      </c>
      <c r="AD127" s="143">
        <v>2625680.5321</v>
      </c>
      <c r="AE127" s="143">
        <v>551791.23956999998</v>
      </c>
      <c r="AF127" s="143">
        <v>2014940.0784</v>
      </c>
      <c r="AG127" s="145">
        <v>267749.39</v>
      </c>
      <c r="AH127" s="145">
        <v>295498.05648999999</v>
      </c>
      <c r="AI127" s="145">
        <v>313113.51877999998</v>
      </c>
      <c r="AJ127" s="20">
        <v>17615.462284000001</v>
      </c>
      <c r="AK127" s="20">
        <v>250133.92772000001</v>
      </c>
      <c r="AL127" s="20">
        <v>2834480.7080000001</v>
      </c>
      <c r="AM127" s="20">
        <v>2369387.3489999999</v>
      </c>
      <c r="AN127" s="20">
        <v>-154921.64350000001</v>
      </c>
      <c r="AO127" s="20">
        <v>2938794.0509000001</v>
      </c>
      <c r="AP127" s="20">
        <v>569406.70186000003</v>
      </c>
      <c r="AQ127" s="20">
        <v>2265074.0060999999</v>
      </c>
      <c r="AR127" s="20">
        <v>-19869.644899999956</v>
      </c>
      <c r="AS127" s="20">
        <v>66610.795428571495</v>
      </c>
      <c r="AT127" s="20"/>
      <c r="AU127" s="20">
        <v>-37589.879520000017</v>
      </c>
      <c r="AV127" s="20">
        <v>-29653.410477142861</v>
      </c>
      <c r="AW127" s="20"/>
      <c r="AX127" s="20">
        <v>-1489.6907000000065</v>
      </c>
      <c r="AY127" s="20">
        <v>21985.865974285709</v>
      </c>
      <c r="AZ127" s="20"/>
      <c r="BA127" s="20">
        <v>2014751.5430097664</v>
      </c>
      <c r="BB127" s="20">
        <v>2192072.1537456242</v>
      </c>
      <c r="BC127" s="20"/>
      <c r="BD127" s="20">
        <v>-45364.128769999981</v>
      </c>
      <c r="BE127" s="20">
        <v>-35758.967731428573</v>
      </c>
      <c r="BF127" s="20"/>
      <c r="BG127" s="20">
        <v>-104313.34290000005</v>
      </c>
      <c r="BH127" s="20">
        <v>23184.28344285721</v>
      </c>
      <c r="BI127" s="20"/>
      <c r="BJ127" s="20" t="s">
        <v>442</v>
      </c>
      <c r="BK127" s="20" t="s">
        <v>442</v>
      </c>
      <c r="BL127" s="20" t="s">
        <v>442</v>
      </c>
      <c r="BM127" s="20" t="s">
        <v>442</v>
      </c>
      <c r="BN127" s="20" t="s">
        <v>442</v>
      </c>
      <c r="BO127" s="20" t="s">
        <v>442</v>
      </c>
      <c r="BP127" s="9">
        <v>1659464.0573</v>
      </c>
      <c r="BQ127" s="9">
        <v>193951.06333</v>
      </c>
      <c r="BR127" s="9">
        <v>220474.17194</v>
      </c>
      <c r="BS127" s="9">
        <v>188.53539023363638</v>
      </c>
      <c r="BT127" s="9">
        <v>295498.05648999999</v>
      </c>
      <c r="BU127" s="9">
        <v>2369387.3489999999</v>
      </c>
      <c r="BV127" s="9" t="s">
        <v>442</v>
      </c>
      <c r="BW127" s="9" t="s">
        <v>442</v>
      </c>
      <c r="BX127" s="9" t="s">
        <v>442</v>
      </c>
      <c r="BY127" s="9" t="s">
        <v>442</v>
      </c>
      <c r="BZ127" s="9" t="s">
        <v>442</v>
      </c>
      <c r="CA127" s="9" t="s">
        <v>442</v>
      </c>
      <c r="CB127" s="20">
        <v>2645501.3155999999</v>
      </c>
      <c r="CC127" s="20">
        <v>411492.21189999999</v>
      </c>
      <c r="CD127" s="20">
        <v>437218.68098</v>
      </c>
      <c r="CE127" s="20">
        <v>3494212.2085000002</v>
      </c>
      <c r="CF127" s="20">
        <v>419527.19653999998</v>
      </c>
      <c r="CG127" s="20">
        <v>3921298.3091000002</v>
      </c>
      <c r="CH127" s="20">
        <v>1</v>
      </c>
      <c r="CI127" s="20" t="e">
        <v>#N/A</v>
      </c>
      <c r="CJ127" s="20" t="e">
        <v>#N/A</v>
      </c>
      <c r="CK127" s="20" t="e">
        <v>#N/A</v>
      </c>
      <c r="CL127" s="20" t="e">
        <v>#N/A</v>
      </c>
      <c r="CM127" s="20" t="e">
        <v>#N/A</v>
      </c>
      <c r="CN127" s="20" t="e">
        <v>#N/A</v>
      </c>
      <c r="CO127" s="20">
        <v>2100009.14</v>
      </c>
      <c r="CP127" s="20">
        <v>205275.424</v>
      </c>
      <c r="CQ127" s="20">
        <v>261446.753</v>
      </c>
      <c r="CR127" s="20">
        <v>233.33921063636367</v>
      </c>
      <c r="CS127" s="20">
        <v>267749.39</v>
      </c>
      <c r="CT127" s="20">
        <v>2834480.7080000001</v>
      </c>
      <c r="CU127" s="20" t="e">
        <v>#N/A</v>
      </c>
      <c r="CV127" s="20" t="e">
        <v>#N/A</v>
      </c>
      <c r="CW127" s="20" t="e">
        <v>#N/A</v>
      </c>
      <c r="CX127" s="20" t="e">
        <v>#N/A</v>
      </c>
      <c r="CY127" s="20" t="e">
        <v>#N/A</v>
      </c>
      <c r="CZ127" s="20" t="e">
        <v>#N/A</v>
      </c>
      <c r="DA127" s="20">
        <v>2119878.7848999999</v>
      </c>
      <c r="DB127" s="20">
        <v>242865.30351999999</v>
      </c>
      <c r="DC127" s="20">
        <v>262936.44368999999</v>
      </c>
      <c r="DD127" s="20">
        <v>2625680.5321</v>
      </c>
      <c r="DE127" s="20">
        <v>313113.51877999998</v>
      </c>
      <c r="DF127" s="20">
        <v>2938794.0509000001</v>
      </c>
    </row>
    <row r="128" spans="1:110" x14ac:dyDescent="0.25">
      <c r="A128" s="9" t="s">
        <v>447</v>
      </c>
      <c r="B128" s="10">
        <v>43499</v>
      </c>
      <c r="C128" s="9">
        <v>6</v>
      </c>
      <c r="D128" s="9">
        <v>0</v>
      </c>
      <c r="E128" s="131">
        <v>1.2846153845999999</v>
      </c>
      <c r="F128" s="131">
        <v>4.1100000000000003</v>
      </c>
      <c r="G128" s="135">
        <v>2017892.673</v>
      </c>
      <c r="H128" s="135">
        <v>1653937.3666999999</v>
      </c>
      <c r="I128" s="135">
        <v>-125029.58199999999</v>
      </c>
      <c r="J128" s="135">
        <v>2008498.6534</v>
      </c>
      <c r="K128" s="135">
        <v>354561.28671000001</v>
      </c>
      <c r="L128" s="135">
        <v>1663331.3862999999</v>
      </c>
      <c r="M128" s="137">
        <v>202906.94500000001</v>
      </c>
      <c r="N128" s="137">
        <v>189565.3248</v>
      </c>
      <c r="O128" s="137">
        <v>-13018.48648</v>
      </c>
      <c r="P128" s="137">
        <v>226317.18273999999</v>
      </c>
      <c r="Q128" s="137">
        <v>36751.857937000001</v>
      </c>
      <c r="R128" s="137">
        <v>166155.08705999999</v>
      </c>
      <c r="S128" s="139">
        <v>261406.08300000001</v>
      </c>
      <c r="T128" s="139">
        <v>222321.23796</v>
      </c>
      <c r="U128" s="139">
        <v>-11660.95925</v>
      </c>
      <c r="V128" s="139">
        <v>255098.79558999999</v>
      </c>
      <c r="W128" s="139">
        <v>32777.557629000003</v>
      </c>
      <c r="X128" s="139">
        <v>228628.52536999999</v>
      </c>
      <c r="Y128" s="143">
        <v>2482205.7009999999</v>
      </c>
      <c r="Z128" s="143">
        <v>2065823.92946</v>
      </c>
      <c r="AA128" s="19">
        <v>225.6550637272727</v>
      </c>
      <c r="AB128" s="19">
        <v>187.80217540545453</v>
      </c>
      <c r="AC128" s="143">
        <v>-149709.02780000001</v>
      </c>
      <c r="AD128" s="143">
        <v>2489914.6316999998</v>
      </c>
      <c r="AE128" s="143">
        <v>424090.70227000001</v>
      </c>
      <c r="AF128" s="143">
        <v>2058114.9987000001</v>
      </c>
      <c r="AG128" s="145">
        <v>269637.68</v>
      </c>
      <c r="AH128" s="145">
        <v>292214.87352000002</v>
      </c>
      <c r="AI128" s="145">
        <v>305584.21812999999</v>
      </c>
      <c r="AJ128" s="20">
        <v>13369.344605</v>
      </c>
      <c r="AK128" s="20">
        <v>256268.33540000001</v>
      </c>
      <c r="AL128" s="20">
        <v>2751843.3810000001</v>
      </c>
      <c r="AM128" s="20">
        <v>2358038.8029999998</v>
      </c>
      <c r="AN128" s="20">
        <v>-154240.1881</v>
      </c>
      <c r="AO128" s="20">
        <v>2795498.8498999998</v>
      </c>
      <c r="AP128" s="20">
        <v>437460.04687999998</v>
      </c>
      <c r="AQ128" s="20">
        <v>2314383.3341000001</v>
      </c>
      <c r="AR128" s="20">
        <v>9394.0195999999996</v>
      </c>
      <c r="AS128" s="20">
        <v>66742.88551428575</v>
      </c>
      <c r="AT128" s="20"/>
      <c r="AU128" s="20">
        <v>-23410.237740000011</v>
      </c>
      <c r="AV128" s="20">
        <v>-30054.773748571435</v>
      </c>
      <c r="AW128" s="20"/>
      <c r="AX128" s="20">
        <v>6307.2874099999899</v>
      </c>
      <c r="AY128" s="20">
        <v>20066.183215714282</v>
      </c>
      <c r="AZ128" s="20"/>
      <c r="BA128" s="20">
        <v>2057927.1965245947</v>
      </c>
      <c r="BB128" s="20">
        <v>2189116.5750735202</v>
      </c>
      <c r="BC128" s="20"/>
      <c r="BD128" s="20">
        <v>-35946.538120000012</v>
      </c>
      <c r="BE128" s="20">
        <v>-34169.521958571437</v>
      </c>
      <c r="BF128" s="20"/>
      <c r="BG128" s="20">
        <v>-43655.468899999745</v>
      </c>
      <c r="BH128" s="20">
        <v>22584.773414285788</v>
      </c>
      <c r="BI128" s="20"/>
      <c r="BJ128" s="20" t="s">
        <v>442</v>
      </c>
      <c r="BK128" s="20" t="s">
        <v>442</v>
      </c>
      <c r="BL128" s="20" t="s">
        <v>442</v>
      </c>
      <c r="BM128" s="20" t="s">
        <v>442</v>
      </c>
      <c r="BN128" s="20" t="s">
        <v>442</v>
      </c>
      <c r="BO128" s="20" t="s">
        <v>442</v>
      </c>
      <c r="BP128" s="9">
        <v>1653937.3666999999</v>
      </c>
      <c r="BQ128" s="9">
        <v>189565.3248</v>
      </c>
      <c r="BR128" s="9">
        <v>222321.23796</v>
      </c>
      <c r="BS128" s="9">
        <v>187.80217540545453</v>
      </c>
      <c r="BT128" s="9">
        <v>292214.87352000002</v>
      </c>
      <c r="BU128" s="9">
        <v>2358038.8029999998</v>
      </c>
      <c r="BV128" s="9" t="s">
        <v>442</v>
      </c>
      <c r="BW128" s="9" t="s">
        <v>442</v>
      </c>
      <c r="BX128" s="9" t="s">
        <v>442</v>
      </c>
      <c r="BY128" s="9" t="s">
        <v>442</v>
      </c>
      <c r="BZ128" s="9" t="s">
        <v>442</v>
      </c>
      <c r="CA128" s="9" t="s">
        <v>442</v>
      </c>
      <c r="CB128" s="20">
        <v>2645501.3155999999</v>
      </c>
      <c r="CC128" s="20">
        <v>411492.21189999999</v>
      </c>
      <c r="CD128" s="20">
        <v>437218.68098</v>
      </c>
      <c r="CE128" s="20">
        <v>3494212.2085000002</v>
      </c>
      <c r="CF128" s="20">
        <v>419527.19653999998</v>
      </c>
      <c r="CG128" s="20">
        <v>3921298.3091000002</v>
      </c>
      <c r="CH128" s="20">
        <v>1</v>
      </c>
      <c r="CI128" s="20" t="e">
        <v>#N/A</v>
      </c>
      <c r="CJ128" s="20" t="e">
        <v>#N/A</v>
      </c>
      <c r="CK128" s="20" t="e">
        <v>#N/A</v>
      </c>
      <c r="CL128" s="20" t="e">
        <v>#N/A</v>
      </c>
      <c r="CM128" s="20" t="e">
        <v>#N/A</v>
      </c>
      <c r="CN128" s="20" t="e">
        <v>#N/A</v>
      </c>
      <c r="CO128" s="20">
        <v>2017892.673</v>
      </c>
      <c r="CP128" s="20">
        <v>202906.94500000001</v>
      </c>
      <c r="CQ128" s="20">
        <v>261406.08300000001</v>
      </c>
      <c r="CR128" s="20">
        <v>225.6550637272727</v>
      </c>
      <c r="CS128" s="20">
        <v>269637.68</v>
      </c>
      <c r="CT128" s="20">
        <v>2751843.3810000001</v>
      </c>
      <c r="CU128" s="20" t="e">
        <v>#N/A</v>
      </c>
      <c r="CV128" s="20" t="e">
        <v>#N/A</v>
      </c>
      <c r="CW128" s="20" t="e">
        <v>#N/A</v>
      </c>
      <c r="CX128" s="20" t="e">
        <v>#N/A</v>
      </c>
      <c r="CY128" s="20" t="e">
        <v>#N/A</v>
      </c>
      <c r="CZ128" s="20" t="e">
        <v>#N/A</v>
      </c>
      <c r="DA128" s="20">
        <v>2008498.6534</v>
      </c>
      <c r="DB128" s="20">
        <v>226317.18273999999</v>
      </c>
      <c r="DC128" s="20">
        <v>255098.79558999999</v>
      </c>
      <c r="DD128" s="20">
        <v>2489914.6316999998</v>
      </c>
      <c r="DE128" s="20">
        <v>305584.21812999999</v>
      </c>
      <c r="DF128" s="20">
        <v>2795498.8498999998</v>
      </c>
    </row>
    <row r="129" spans="1:110" x14ac:dyDescent="0.25">
      <c r="A129" s="9" t="s">
        <v>447</v>
      </c>
      <c r="B129" s="10">
        <v>43500</v>
      </c>
      <c r="C129" s="9">
        <v>0</v>
      </c>
      <c r="D129" s="9">
        <v>0</v>
      </c>
      <c r="E129" s="131">
        <v>3.3561538461999998</v>
      </c>
      <c r="F129" s="131">
        <v>4.0999999999999996</v>
      </c>
      <c r="G129" s="135">
        <v>1639377.777</v>
      </c>
      <c r="H129" s="135">
        <v>1591372.6436999999</v>
      </c>
      <c r="I129" s="135">
        <v>-120199.0729</v>
      </c>
      <c r="J129" s="135">
        <v>1678528.7701999999</v>
      </c>
      <c r="K129" s="135">
        <v>87156.126434000005</v>
      </c>
      <c r="L129" s="135">
        <v>1552221.6506000001</v>
      </c>
      <c r="M129" s="137">
        <v>230788.22200000001</v>
      </c>
      <c r="N129" s="137">
        <v>260844.72714999999</v>
      </c>
      <c r="O129" s="137">
        <v>-17925.02564</v>
      </c>
      <c r="P129" s="137">
        <v>273942.34408000001</v>
      </c>
      <c r="Q129" s="137">
        <v>13097.616926999999</v>
      </c>
      <c r="R129" s="137">
        <v>217690.60506999999</v>
      </c>
      <c r="S129" s="139">
        <v>316025.38099999999</v>
      </c>
      <c r="T129" s="139">
        <v>301897.69326999999</v>
      </c>
      <c r="U129" s="139">
        <v>-15752.38485</v>
      </c>
      <c r="V129" s="139">
        <v>313470.33395</v>
      </c>
      <c r="W129" s="139">
        <v>11572.64068</v>
      </c>
      <c r="X129" s="139">
        <v>304452.74031999998</v>
      </c>
      <c r="Y129" s="143">
        <v>2186191.38</v>
      </c>
      <c r="Z129" s="143">
        <v>2154115.0641199998</v>
      </c>
      <c r="AA129" s="19">
        <v>198.7446709090909</v>
      </c>
      <c r="AB129" s="19">
        <v>195.82864219272724</v>
      </c>
      <c r="AC129" s="143">
        <v>-153876.4834</v>
      </c>
      <c r="AD129" s="143">
        <v>2265941.4482</v>
      </c>
      <c r="AE129" s="143">
        <v>111826.38404</v>
      </c>
      <c r="AF129" s="143">
        <v>2074364.9939999999</v>
      </c>
      <c r="AG129" s="145">
        <v>283267.125</v>
      </c>
      <c r="AH129" s="145">
        <v>318240.27856000001</v>
      </c>
      <c r="AI129" s="145">
        <v>322121.97881</v>
      </c>
      <c r="AJ129" s="20">
        <v>3881.7002504000002</v>
      </c>
      <c r="AK129" s="20">
        <v>279385.42475000001</v>
      </c>
      <c r="AL129" s="20">
        <v>2469458.503</v>
      </c>
      <c r="AM129" s="20">
        <v>2472355.3426999999</v>
      </c>
      <c r="AN129" s="20">
        <v>-159106.3659</v>
      </c>
      <c r="AO129" s="20">
        <v>2588063.4270000001</v>
      </c>
      <c r="AP129" s="20">
        <v>115708.08429</v>
      </c>
      <c r="AQ129" s="20">
        <v>2353750.4186999998</v>
      </c>
      <c r="AR129" s="20">
        <v>-39150.993099999847</v>
      </c>
      <c r="AS129" s="20">
        <v>36586.424942857222</v>
      </c>
      <c r="AT129" s="20"/>
      <c r="AU129" s="20">
        <v>-43154.122080000001</v>
      </c>
      <c r="AV129" s="20">
        <v>-34305.131427142864</v>
      </c>
      <c r="AW129" s="20"/>
      <c r="AX129" s="20">
        <v>2555.0470499999938</v>
      </c>
      <c r="AY129" s="20">
        <v>14688.365597142851</v>
      </c>
      <c r="AZ129" s="20"/>
      <c r="BA129" s="20">
        <v>2074169.1653578072</v>
      </c>
      <c r="BB129" s="20">
        <v>2149012.5120006856</v>
      </c>
      <c r="BC129" s="20"/>
      <c r="BD129" s="20">
        <v>-38854.853810000001</v>
      </c>
      <c r="BE129" s="20">
        <v>-34750.918128571429</v>
      </c>
      <c r="BF129" s="20"/>
      <c r="BG129" s="20">
        <v>-118604.92400000012</v>
      </c>
      <c r="BH129" s="20">
        <v>-17781.25891428567</v>
      </c>
      <c r="BI129" s="20"/>
      <c r="BJ129" s="20">
        <v>1591372.6436999999</v>
      </c>
      <c r="BK129" s="20">
        <v>260844.72714999999</v>
      </c>
      <c r="BL129" s="20">
        <v>301897.69326999999</v>
      </c>
      <c r="BM129" s="20">
        <v>195.82864219272724</v>
      </c>
      <c r="BN129" s="20">
        <v>318240.27856000001</v>
      </c>
      <c r="BO129" s="20">
        <v>2472355.3426999999</v>
      </c>
      <c r="BP129" s="9" t="s">
        <v>442</v>
      </c>
      <c r="BQ129" s="9" t="s">
        <v>442</v>
      </c>
      <c r="BR129" s="9" t="s">
        <v>442</v>
      </c>
      <c r="BS129" s="9" t="s">
        <v>442</v>
      </c>
      <c r="BT129" s="9" t="s">
        <v>442</v>
      </c>
      <c r="BU129" s="9" t="s">
        <v>442</v>
      </c>
      <c r="BV129" s="9" t="s">
        <v>442</v>
      </c>
      <c r="BW129" s="9" t="s">
        <v>442</v>
      </c>
      <c r="BX129" s="9" t="s">
        <v>442</v>
      </c>
      <c r="BY129" s="9" t="s">
        <v>442</v>
      </c>
      <c r="BZ129" s="9" t="s">
        <v>442</v>
      </c>
      <c r="CA129" s="9" t="s">
        <v>442</v>
      </c>
      <c r="CB129" s="20">
        <v>2645501.3155999999</v>
      </c>
      <c r="CC129" s="20">
        <v>411492.21189999999</v>
      </c>
      <c r="CD129" s="20">
        <v>437218.68098</v>
      </c>
      <c r="CE129" s="20">
        <v>3494212.2085000002</v>
      </c>
      <c r="CF129" s="20">
        <v>419527.19653999998</v>
      </c>
      <c r="CG129" s="20">
        <v>3921298.3091000002</v>
      </c>
      <c r="CH129" s="20">
        <v>0</v>
      </c>
      <c r="CI129" s="20">
        <v>1639377.777</v>
      </c>
      <c r="CJ129" s="20">
        <v>230788.22200000001</v>
      </c>
      <c r="CK129" s="20">
        <v>316025.38099999999</v>
      </c>
      <c r="CL129" s="20">
        <v>198.7446709090909</v>
      </c>
      <c r="CM129" s="20">
        <v>283267.125</v>
      </c>
      <c r="CN129" s="20">
        <v>2469458.503</v>
      </c>
      <c r="CO129" s="20" t="e">
        <v>#N/A</v>
      </c>
      <c r="CP129" s="20" t="e">
        <v>#N/A</v>
      </c>
      <c r="CQ129" s="20" t="e">
        <v>#N/A</v>
      </c>
      <c r="CR129" s="20" t="e">
        <v>#N/A</v>
      </c>
      <c r="CS129" s="20" t="e">
        <v>#N/A</v>
      </c>
      <c r="CT129" s="20" t="e">
        <v>#N/A</v>
      </c>
      <c r="CU129" s="20">
        <v>1678528.7701999999</v>
      </c>
      <c r="CV129" s="20">
        <v>273942.34408000001</v>
      </c>
      <c r="CW129" s="20">
        <v>313470.33395</v>
      </c>
      <c r="CX129" s="20">
        <v>2265941.4482</v>
      </c>
      <c r="CY129" s="20">
        <v>322121.97881</v>
      </c>
      <c r="CZ129" s="20">
        <v>2588063.4270000001</v>
      </c>
      <c r="DA129" s="20" t="e">
        <v>#N/A</v>
      </c>
      <c r="DB129" s="20" t="e">
        <v>#N/A</v>
      </c>
      <c r="DC129" s="20" t="e">
        <v>#N/A</v>
      </c>
      <c r="DD129" s="20" t="e">
        <v>#N/A</v>
      </c>
      <c r="DE129" s="20" t="e">
        <v>#N/A</v>
      </c>
      <c r="DF129" s="20" t="e">
        <v>#N/A</v>
      </c>
    </row>
    <row r="130" spans="1:110" x14ac:dyDescent="0.25">
      <c r="A130" s="9" t="s">
        <v>447</v>
      </c>
      <c r="B130" s="10">
        <v>43501</v>
      </c>
      <c r="C130" s="9">
        <v>1</v>
      </c>
      <c r="D130" s="9">
        <v>0</v>
      </c>
      <c r="E130" s="131">
        <v>3.9361538461999999</v>
      </c>
      <c r="F130" s="131">
        <v>4.0892307692000003</v>
      </c>
      <c r="G130" s="135">
        <v>1775171.581</v>
      </c>
      <c r="H130" s="135">
        <v>1592711.5497999999</v>
      </c>
      <c r="I130" s="135">
        <v>-120195.727</v>
      </c>
      <c r="J130" s="135">
        <v>1611938.3973000001</v>
      </c>
      <c r="K130" s="135">
        <v>19226.847468</v>
      </c>
      <c r="L130" s="135">
        <v>1755944.7335000001</v>
      </c>
      <c r="M130" s="137">
        <v>253972.74900000001</v>
      </c>
      <c r="N130" s="137">
        <v>261055.7353</v>
      </c>
      <c r="O130" s="137">
        <v>-17925.338230000001</v>
      </c>
      <c r="P130" s="137">
        <v>264085.44808</v>
      </c>
      <c r="Q130" s="137">
        <v>3029.7127863999999</v>
      </c>
      <c r="R130" s="137">
        <v>250943.03620999999</v>
      </c>
      <c r="S130" s="139">
        <v>328772.53899999999</v>
      </c>
      <c r="T130" s="139">
        <v>302093.30930999998</v>
      </c>
      <c r="U130" s="139">
        <v>-15753.49964</v>
      </c>
      <c r="V130" s="139">
        <v>304933.06491999998</v>
      </c>
      <c r="W130" s="139">
        <v>2839.7556168999999</v>
      </c>
      <c r="X130" s="139">
        <v>325932.78337999998</v>
      </c>
      <c r="Y130" s="143">
        <v>2357916.8689999999</v>
      </c>
      <c r="Z130" s="143">
        <v>2155860.5944099999</v>
      </c>
      <c r="AA130" s="19">
        <v>214.35607899999999</v>
      </c>
      <c r="AB130" s="19">
        <v>195.98732676454546</v>
      </c>
      <c r="AC130" s="143">
        <v>-153874.5649</v>
      </c>
      <c r="AD130" s="143">
        <v>2180956.9103000001</v>
      </c>
      <c r="AE130" s="143">
        <v>25096.315870999999</v>
      </c>
      <c r="AF130" s="143">
        <v>2332820.5531000001</v>
      </c>
      <c r="AG130" s="145">
        <v>293246.71299999999</v>
      </c>
      <c r="AH130" s="145">
        <v>318270.67800999997</v>
      </c>
      <c r="AI130" s="145">
        <v>319248.34382000001</v>
      </c>
      <c r="AJ130" s="20">
        <v>977.66580552999994</v>
      </c>
      <c r="AK130" s="20">
        <v>292269.04719000001</v>
      </c>
      <c r="AL130" s="20">
        <v>2651163.5819999999</v>
      </c>
      <c r="AM130" s="20">
        <v>2474131.2724000001</v>
      </c>
      <c r="AN130" s="20">
        <v>-159104.22459999999</v>
      </c>
      <c r="AO130" s="20">
        <v>2500205.2541</v>
      </c>
      <c r="AP130" s="20">
        <v>26073.981675999999</v>
      </c>
      <c r="AQ130" s="20">
        <v>2625089.6003</v>
      </c>
      <c r="AR130" s="20">
        <v>163233.18370000017</v>
      </c>
      <c r="AS130" s="20">
        <v>38176.612985714375</v>
      </c>
      <c r="AT130" s="20"/>
      <c r="AU130" s="20">
        <v>-10112.699090000009</v>
      </c>
      <c r="AV130" s="20">
        <v>-33047.869332857153</v>
      </c>
      <c r="AW130" s="20"/>
      <c r="AX130" s="20">
        <v>23839.474069999997</v>
      </c>
      <c r="AY130" s="20">
        <v>12758.444815714274</v>
      </c>
      <c r="AZ130" s="20"/>
      <c r="BA130" s="20">
        <v>2332624.5657732356</v>
      </c>
      <c r="BB130" s="20">
        <v>2149749.7260373086</v>
      </c>
      <c r="BC130" s="20"/>
      <c r="BD130" s="20">
        <v>-26001.630819999962</v>
      </c>
      <c r="BE130" s="20">
        <v>-36479.456144285716</v>
      </c>
      <c r="BF130" s="20"/>
      <c r="BG130" s="20">
        <v>150958.32789999992</v>
      </c>
      <c r="BH130" s="20">
        <v>-18592.267842857102</v>
      </c>
      <c r="BI130" s="20"/>
      <c r="BJ130" s="20">
        <v>1592711.5497999999</v>
      </c>
      <c r="BK130" s="20">
        <v>261055.7353</v>
      </c>
      <c r="BL130" s="20">
        <v>302093.30930999998</v>
      </c>
      <c r="BM130" s="20">
        <v>195.98732676454546</v>
      </c>
      <c r="BN130" s="20">
        <v>318270.67800999997</v>
      </c>
      <c r="BO130" s="20">
        <v>2474131.2724000001</v>
      </c>
      <c r="BP130" s="9" t="s">
        <v>442</v>
      </c>
      <c r="BQ130" s="9" t="s">
        <v>442</v>
      </c>
      <c r="BR130" s="9" t="s">
        <v>442</v>
      </c>
      <c r="BS130" s="9" t="s">
        <v>442</v>
      </c>
      <c r="BT130" s="9" t="s">
        <v>442</v>
      </c>
      <c r="BU130" s="9" t="s">
        <v>442</v>
      </c>
      <c r="BV130" s="9" t="s">
        <v>442</v>
      </c>
      <c r="BW130" s="9" t="s">
        <v>442</v>
      </c>
      <c r="BX130" s="9" t="s">
        <v>442</v>
      </c>
      <c r="BY130" s="9" t="s">
        <v>442</v>
      </c>
      <c r="BZ130" s="9" t="s">
        <v>442</v>
      </c>
      <c r="CA130" s="9" t="s">
        <v>442</v>
      </c>
      <c r="CB130" s="20">
        <v>2645501.3155999999</v>
      </c>
      <c r="CC130" s="20">
        <v>411492.21189999999</v>
      </c>
      <c r="CD130" s="20">
        <v>437218.68098</v>
      </c>
      <c r="CE130" s="20">
        <v>3494212.2085000002</v>
      </c>
      <c r="CF130" s="20">
        <v>419527.19653999998</v>
      </c>
      <c r="CG130" s="20">
        <v>3921298.3091000002</v>
      </c>
      <c r="CH130" s="20">
        <v>0</v>
      </c>
      <c r="CI130" s="20">
        <v>1775171.581</v>
      </c>
      <c r="CJ130" s="20">
        <v>253972.74900000001</v>
      </c>
      <c r="CK130" s="20">
        <v>328772.53899999999</v>
      </c>
      <c r="CL130" s="20">
        <v>214.35607899999999</v>
      </c>
      <c r="CM130" s="20">
        <v>293246.71299999999</v>
      </c>
      <c r="CN130" s="20">
        <v>2651163.5819999999</v>
      </c>
      <c r="CO130" s="20" t="e">
        <v>#N/A</v>
      </c>
      <c r="CP130" s="20" t="e">
        <v>#N/A</v>
      </c>
      <c r="CQ130" s="20" t="e">
        <v>#N/A</v>
      </c>
      <c r="CR130" s="20" t="e">
        <v>#N/A</v>
      </c>
      <c r="CS130" s="20" t="e">
        <v>#N/A</v>
      </c>
      <c r="CT130" s="20" t="e">
        <v>#N/A</v>
      </c>
      <c r="CU130" s="20">
        <v>1611938.3973000001</v>
      </c>
      <c r="CV130" s="20">
        <v>264085.44808</v>
      </c>
      <c r="CW130" s="20">
        <v>304933.06491999998</v>
      </c>
      <c r="CX130" s="20">
        <v>2180956.9103000001</v>
      </c>
      <c r="CY130" s="20">
        <v>319248.34382000001</v>
      </c>
      <c r="CZ130" s="20">
        <v>2500205.2541</v>
      </c>
      <c r="DA130" s="20" t="e">
        <v>#N/A</v>
      </c>
      <c r="DB130" s="20" t="e">
        <v>#N/A</v>
      </c>
      <c r="DC130" s="20" t="e">
        <v>#N/A</v>
      </c>
      <c r="DD130" s="20" t="e">
        <v>#N/A</v>
      </c>
      <c r="DE130" s="20" t="e">
        <v>#N/A</v>
      </c>
      <c r="DF130" s="20" t="e">
        <v>#N/A</v>
      </c>
    </row>
    <row r="131" spans="1:110" x14ac:dyDescent="0.25">
      <c r="A131" s="9" t="s">
        <v>447</v>
      </c>
      <c r="B131" s="10">
        <v>43502</v>
      </c>
      <c r="C131" s="9">
        <v>2</v>
      </c>
      <c r="D131" s="9">
        <v>0</v>
      </c>
      <c r="E131" s="131">
        <v>4.8746153846000002</v>
      </c>
      <c r="F131" s="131">
        <v>4.0646153845999997</v>
      </c>
      <c r="G131" s="135">
        <v>1462458.92</v>
      </c>
      <c r="H131" s="135">
        <v>1595826.9446</v>
      </c>
      <c r="I131" s="135">
        <v>-120192.3811</v>
      </c>
      <c r="J131" s="135">
        <v>1491002.4968000001</v>
      </c>
      <c r="K131" s="135">
        <v>-104824.44779999999</v>
      </c>
      <c r="L131" s="135">
        <v>1567283.3677999999</v>
      </c>
      <c r="M131" s="137">
        <v>209420.71900000001</v>
      </c>
      <c r="N131" s="137">
        <v>261526.28768000001</v>
      </c>
      <c r="O131" s="137">
        <v>-17925.650819999999</v>
      </c>
      <c r="P131" s="137">
        <v>246192.66927000001</v>
      </c>
      <c r="Q131" s="137">
        <v>-15333.618420000001</v>
      </c>
      <c r="R131" s="137">
        <v>224754.33742</v>
      </c>
      <c r="S131" s="139">
        <v>295093.14500000002</v>
      </c>
      <c r="T131" s="139">
        <v>302514.72344999999</v>
      </c>
      <c r="U131" s="139">
        <v>-15754.614439999999</v>
      </c>
      <c r="V131" s="139">
        <v>289166.64327</v>
      </c>
      <c r="W131" s="139">
        <v>-13348.080190000001</v>
      </c>
      <c r="X131" s="139">
        <v>308441.22519000003</v>
      </c>
      <c r="Y131" s="143">
        <v>1966972.784</v>
      </c>
      <c r="Z131" s="143">
        <v>2159867.95573</v>
      </c>
      <c r="AA131" s="19">
        <v>178.81570763636364</v>
      </c>
      <c r="AB131" s="19">
        <v>196.35163233909091</v>
      </c>
      <c r="AC131" s="143">
        <v>-153872.6464</v>
      </c>
      <c r="AD131" s="143">
        <v>2026361.8093000001</v>
      </c>
      <c r="AE131" s="143">
        <v>-133506.1464</v>
      </c>
      <c r="AF131" s="143">
        <v>2100478.9314000001</v>
      </c>
      <c r="AG131" s="145">
        <v>280793.489</v>
      </c>
      <c r="AH131" s="145">
        <v>318379.24164000002</v>
      </c>
      <c r="AI131" s="145">
        <v>314414.65986000001</v>
      </c>
      <c r="AJ131" s="20">
        <v>-3964.581784</v>
      </c>
      <c r="AK131" s="20">
        <v>284758.07078000001</v>
      </c>
      <c r="AL131" s="20">
        <v>2247766.2740000002</v>
      </c>
      <c r="AM131" s="20">
        <v>2478247.1973999999</v>
      </c>
      <c r="AN131" s="20">
        <v>-159102.0834</v>
      </c>
      <c r="AO131" s="20">
        <v>2340776.4692000002</v>
      </c>
      <c r="AP131" s="20">
        <v>-137470.72820000001</v>
      </c>
      <c r="AQ131" s="20">
        <v>2385237.0022</v>
      </c>
      <c r="AR131" s="20">
        <v>-28543.576800000155</v>
      </c>
      <c r="AS131" s="20">
        <v>18980.581171428617</v>
      </c>
      <c r="AT131" s="20"/>
      <c r="AU131" s="20">
        <v>-36771.950260000012</v>
      </c>
      <c r="AV131" s="20">
        <v>-34272.019092857154</v>
      </c>
      <c r="AW131" s="20"/>
      <c r="AX131" s="20">
        <v>5926.5017400000361</v>
      </c>
      <c r="AY131" s="20">
        <v>9039.4620285714245</v>
      </c>
      <c r="AZ131" s="20"/>
      <c r="BA131" s="20">
        <v>2100282.5797676612</v>
      </c>
      <c r="BB131" s="20">
        <v>2125775.0450115032</v>
      </c>
      <c r="BC131" s="20"/>
      <c r="BD131" s="20">
        <v>-33621.170860000013</v>
      </c>
      <c r="BE131" s="20">
        <v>-36920.176339999998</v>
      </c>
      <c r="BF131" s="20"/>
      <c r="BG131" s="20">
        <v>-93010.195199999958</v>
      </c>
      <c r="BH131" s="20">
        <v>-43172.152257142858</v>
      </c>
      <c r="BI131" s="20"/>
      <c r="BJ131" s="20">
        <v>1595826.9446</v>
      </c>
      <c r="BK131" s="20">
        <v>261526.28768000001</v>
      </c>
      <c r="BL131" s="20">
        <v>302514.72344999999</v>
      </c>
      <c r="BM131" s="20">
        <v>196.35163233909091</v>
      </c>
      <c r="BN131" s="20">
        <v>318379.24164000002</v>
      </c>
      <c r="BO131" s="20">
        <v>2478247.1973999999</v>
      </c>
      <c r="BP131" s="9" t="s">
        <v>442</v>
      </c>
      <c r="BQ131" s="9" t="s">
        <v>442</v>
      </c>
      <c r="BR131" s="9" t="s">
        <v>442</v>
      </c>
      <c r="BS131" s="9" t="s">
        <v>442</v>
      </c>
      <c r="BT131" s="9" t="s">
        <v>442</v>
      </c>
      <c r="BU131" s="9" t="s">
        <v>442</v>
      </c>
      <c r="BV131" s="9" t="s">
        <v>442</v>
      </c>
      <c r="BW131" s="9" t="s">
        <v>442</v>
      </c>
      <c r="BX131" s="9" t="s">
        <v>442</v>
      </c>
      <c r="BY131" s="9" t="s">
        <v>442</v>
      </c>
      <c r="BZ131" s="9" t="s">
        <v>442</v>
      </c>
      <c r="CA131" s="9" t="s">
        <v>442</v>
      </c>
      <c r="CB131" s="20">
        <v>2645501.3155999999</v>
      </c>
      <c r="CC131" s="20">
        <v>411492.21189999999</v>
      </c>
      <c r="CD131" s="20">
        <v>437218.68098</v>
      </c>
      <c r="CE131" s="20">
        <v>3494212.2085000002</v>
      </c>
      <c r="CF131" s="20">
        <v>419527.19653999998</v>
      </c>
      <c r="CG131" s="20">
        <v>3921298.3091000002</v>
      </c>
      <c r="CH131" s="20">
        <v>0</v>
      </c>
      <c r="CI131" s="20">
        <v>1462458.92</v>
      </c>
      <c r="CJ131" s="20">
        <v>209420.71900000001</v>
      </c>
      <c r="CK131" s="20">
        <v>295093.14500000002</v>
      </c>
      <c r="CL131" s="20">
        <v>178.81570763636364</v>
      </c>
      <c r="CM131" s="20">
        <v>280793.489</v>
      </c>
      <c r="CN131" s="20">
        <v>2247766.2740000002</v>
      </c>
      <c r="CO131" s="20" t="e">
        <v>#N/A</v>
      </c>
      <c r="CP131" s="20" t="e">
        <v>#N/A</v>
      </c>
      <c r="CQ131" s="20" t="e">
        <v>#N/A</v>
      </c>
      <c r="CR131" s="20" t="e">
        <v>#N/A</v>
      </c>
      <c r="CS131" s="20" t="e">
        <v>#N/A</v>
      </c>
      <c r="CT131" s="20" t="e">
        <v>#N/A</v>
      </c>
      <c r="CU131" s="20">
        <v>1491002.4968000001</v>
      </c>
      <c r="CV131" s="20">
        <v>246192.66927000001</v>
      </c>
      <c r="CW131" s="20">
        <v>289166.64327</v>
      </c>
      <c r="CX131" s="20">
        <v>2026361.8093000001</v>
      </c>
      <c r="CY131" s="20">
        <v>314414.65986000001</v>
      </c>
      <c r="CZ131" s="20">
        <v>2340776.4692000002</v>
      </c>
      <c r="DA131" s="20" t="e">
        <v>#N/A</v>
      </c>
      <c r="DB131" s="20" t="e">
        <v>#N/A</v>
      </c>
      <c r="DC131" s="20" t="e">
        <v>#N/A</v>
      </c>
      <c r="DD131" s="20" t="e">
        <v>#N/A</v>
      </c>
      <c r="DE131" s="20" t="e">
        <v>#N/A</v>
      </c>
      <c r="DF131" s="20" t="e">
        <v>#N/A</v>
      </c>
    </row>
    <row r="132" spans="1:110" x14ac:dyDescent="0.25">
      <c r="A132" s="9" t="s">
        <v>447</v>
      </c>
      <c r="B132" s="10">
        <v>43503</v>
      </c>
      <c r="C132" s="9">
        <v>3</v>
      </c>
      <c r="D132" s="9">
        <v>0</v>
      </c>
      <c r="E132" s="131">
        <v>4.4807692308</v>
      </c>
      <c r="F132" s="131">
        <v>4.0407692307999996</v>
      </c>
      <c r="G132" s="135">
        <v>1563690.196</v>
      </c>
      <c r="H132" s="135">
        <v>1598871.8988000001</v>
      </c>
      <c r="I132" s="135">
        <v>-120189.0352</v>
      </c>
      <c r="J132" s="135">
        <v>1542243.3995000001</v>
      </c>
      <c r="K132" s="135">
        <v>-56628.499369999998</v>
      </c>
      <c r="L132" s="135">
        <v>1620318.6954000001</v>
      </c>
      <c r="M132" s="137">
        <v>223340.73</v>
      </c>
      <c r="N132" s="137">
        <v>261990.24002999999</v>
      </c>
      <c r="O132" s="137">
        <v>-17925.96341</v>
      </c>
      <c r="P132" s="137">
        <v>253607.64327999999</v>
      </c>
      <c r="Q132" s="137">
        <v>-8382.5967479999999</v>
      </c>
      <c r="R132" s="137">
        <v>231723.32675000001</v>
      </c>
      <c r="S132" s="139">
        <v>305793.39299999998</v>
      </c>
      <c r="T132" s="139">
        <v>302939.29392000003</v>
      </c>
      <c r="U132" s="139">
        <v>-15755.729240000001</v>
      </c>
      <c r="V132" s="139">
        <v>295460.04866999999</v>
      </c>
      <c r="W132" s="139">
        <v>-7479.245253</v>
      </c>
      <c r="X132" s="139">
        <v>313272.63825000002</v>
      </c>
      <c r="Y132" s="143">
        <v>2092824.3189999999</v>
      </c>
      <c r="Z132" s="143">
        <v>2163801.4327500002</v>
      </c>
      <c r="AA132" s="19">
        <v>190.25675627272727</v>
      </c>
      <c r="AB132" s="19">
        <v>196.70922115909093</v>
      </c>
      <c r="AC132" s="143">
        <v>-153870.7279</v>
      </c>
      <c r="AD132" s="143">
        <v>2091311.0914</v>
      </c>
      <c r="AE132" s="143">
        <v>-72490.341369999995</v>
      </c>
      <c r="AF132" s="143">
        <v>2165314.6634</v>
      </c>
      <c r="AG132" s="145">
        <v>274525</v>
      </c>
      <c r="AH132" s="145">
        <v>318487.66966000001</v>
      </c>
      <c r="AI132" s="145">
        <v>316704.88017999998</v>
      </c>
      <c r="AJ132" s="20">
        <v>-1782.7894739999999</v>
      </c>
      <c r="AK132" s="20">
        <v>276307.78947000002</v>
      </c>
      <c r="AL132" s="20">
        <v>2367349.3220000002</v>
      </c>
      <c r="AM132" s="20">
        <v>2482289.1024000002</v>
      </c>
      <c r="AN132" s="20">
        <v>-159099.94209999999</v>
      </c>
      <c r="AO132" s="20">
        <v>2408015.9715999998</v>
      </c>
      <c r="AP132" s="20">
        <v>-74273.130850000001</v>
      </c>
      <c r="AQ132" s="20">
        <v>2441622.4528000001</v>
      </c>
      <c r="AR132" s="20">
        <v>21446.796600000001</v>
      </c>
      <c r="AS132" s="20">
        <v>15558.072085714333</v>
      </c>
      <c r="AT132" s="20"/>
      <c r="AU132" s="20">
        <v>-30266.913279999979</v>
      </c>
      <c r="AV132" s="20">
        <v>-32440.499944285719</v>
      </c>
      <c r="AW132" s="20"/>
      <c r="AX132" s="20">
        <v>10333.344329999993</v>
      </c>
      <c r="AY132" s="20">
        <v>7133.2217028571386</v>
      </c>
      <c r="AZ132" s="20"/>
      <c r="BA132" s="20">
        <v>2165117.9541788409</v>
      </c>
      <c r="BB132" s="20">
        <v>2123141.8100164803</v>
      </c>
      <c r="BC132" s="20"/>
      <c r="BD132" s="20">
        <v>-42179.880189999996</v>
      </c>
      <c r="BE132" s="20">
        <v>-37188.06235</v>
      </c>
      <c r="BF132" s="20"/>
      <c r="BG132" s="20">
        <v>-40666.649600000121</v>
      </c>
      <c r="BH132" s="20">
        <v>-46937.268542857179</v>
      </c>
      <c r="BI132" s="20"/>
      <c r="BJ132" s="20">
        <v>1598871.8988000001</v>
      </c>
      <c r="BK132" s="20">
        <v>261990.24002999999</v>
      </c>
      <c r="BL132" s="20">
        <v>302939.29392000003</v>
      </c>
      <c r="BM132" s="20">
        <v>196.70922115909093</v>
      </c>
      <c r="BN132" s="20">
        <v>318487.66966000001</v>
      </c>
      <c r="BO132" s="20">
        <v>2482289.1024000002</v>
      </c>
      <c r="BP132" s="9" t="s">
        <v>442</v>
      </c>
      <c r="BQ132" s="9" t="s">
        <v>442</v>
      </c>
      <c r="BR132" s="9" t="s">
        <v>442</v>
      </c>
      <c r="BS132" s="9" t="s">
        <v>442</v>
      </c>
      <c r="BT132" s="9" t="s">
        <v>442</v>
      </c>
      <c r="BU132" s="9" t="s">
        <v>442</v>
      </c>
      <c r="BV132" s="9" t="s">
        <v>442</v>
      </c>
      <c r="BW132" s="9" t="s">
        <v>442</v>
      </c>
      <c r="BX132" s="9" t="s">
        <v>442</v>
      </c>
      <c r="BY132" s="9" t="s">
        <v>442</v>
      </c>
      <c r="BZ132" s="9" t="s">
        <v>442</v>
      </c>
      <c r="CA132" s="9" t="s">
        <v>442</v>
      </c>
      <c r="CB132" s="20">
        <v>2645501.3155999999</v>
      </c>
      <c r="CC132" s="20">
        <v>411492.21189999999</v>
      </c>
      <c r="CD132" s="20">
        <v>437218.68098</v>
      </c>
      <c r="CE132" s="20">
        <v>3494212.2085000002</v>
      </c>
      <c r="CF132" s="20">
        <v>419527.19653999998</v>
      </c>
      <c r="CG132" s="20">
        <v>3921298.3091000002</v>
      </c>
      <c r="CH132" s="20">
        <v>0</v>
      </c>
      <c r="CI132" s="20">
        <v>1563690.196</v>
      </c>
      <c r="CJ132" s="20">
        <v>223340.73</v>
      </c>
      <c r="CK132" s="20">
        <v>305793.39299999998</v>
      </c>
      <c r="CL132" s="20">
        <v>190.25675627272727</v>
      </c>
      <c r="CM132" s="20">
        <v>274525</v>
      </c>
      <c r="CN132" s="20">
        <v>2367349.3220000002</v>
      </c>
      <c r="CO132" s="20" t="e">
        <v>#N/A</v>
      </c>
      <c r="CP132" s="20" t="e">
        <v>#N/A</v>
      </c>
      <c r="CQ132" s="20" t="e">
        <v>#N/A</v>
      </c>
      <c r="CR132" s="20" t="e">
        <v>#N/A</v>
      </c>
      <c r="CS132" s="20" t="e">
        <v>#N/A</v>
      </c>
      <c r="CT132" s="20" t="e">
        <v>#N/A</v>
      </c>
      <c r="CU132" s="20">
        <v>1542243.3995000001</v>
      </c>
      <c r="CV132" s="20">
        <v>253607.64327999999</v>
      </c>
      <c r="CW132" s="20">
        <v>295460.04866999999</v>
      </c>
      <c r="CX132" s="20">
        <v>2091311.0914</v>
      </c>
      <c r="CY132" s="20">
        <v>316704.88017999998</v>
      </c>
      <c r="CZ132" s="20">
        <v>2408015.9715999998</v>
      </c>
      <c r="DA132" s="20" t="e">
        <v>#N/A</v>
      </c>
      <c r="DB132" s="20" t="e">
        <v>#N/A</v>
      </c>
      <c r="DC132" s="20" t="e">
        <v>#N/A</v>
      </c>
      <c r="DD132" s="20" t="e">
        <v>#N/A</v>
      </c>
      <c r="DE132" s="20" t="e">
        <v>#N/A</v>
      </c>
      <c r="DF132" s="20" t="e">
        <v>#N/A</v>
      </c>
    </row>
    <row r="133" spans="1:110" x14ac:dyDescent="0.25">
      <c r="A133" s="9" t="s">
        <v>447</v>
      </c>
      <c r="B133" s="10">
        <v>43504</v>
      </c>
      <c r="C133" s="9">
        <v>4</v>
      </c>
      <c r="D133" s="9">
        <v>0</v>
      </c>
      <c r="E133" s="131">
        <v>5.4630769231</v>
      </c>
      <c r="F133" s="131">
        <v>4.0315384615000003</v>
      </c>
      <c r="G133" s="135">
        <v>1613791.611</v>
      </c>
      <c r="H133" s="135">
        <v>1637639.0294000001</v>
      </c>
      <c r="I133" s="135">
        <v>-123015.57859999999</v>
      </c>
      <c r="J133" s="135">
        <v>1460565.2945000001</v>
      </c>
      <c r="K133" s="135">
        <v>-177073.73490000001</v>
      </c>
      <c r="L133" s="135">
        <v>1790865.3459000001</v>
      </c>
      <c r="M133" s="137">
        <v>221236.92800000001</v>
      </c>
      <c r="N133" s="137">
        <v>251050.88115</v>
      </c>
      <c r="O133" s="137">
        <v>-17157.291000000001</v>
      </c>
      <c r="P133" s="137">
        <v>226488.44355</v>
      </c>
      <c r="Q133" s="137">
        <v>-24562.437600000001</v>
      </c>
      <c r="R133" s="137">
        <v>245799.36559999999</v>
      </c>
      <c r="S133" s="139">
        <v>283114.17499999999</v>
      </c>
      <c r="T133" s="139">
        <v>279595.02539000002</v>
      </c>
      <c r="U133" s="139">
        <v>-14556.80364</v>
      </c>
      <c r="V133" s="139">
        <v>258991.01136999999</v>
      </c>
      <c r="W133" s="139">
        <v>-20604.014019999999</v>
      </c>
      <c r="X133" s="139">
        <v>303718.18901999999</v>
      </c>
      <c r="Y133" s="143">
        <v>2118142.7140000002</v>
      </c>
      <c r="Z133" s="143">
        <v>2168284.9359400002</v>
      </c>
      <c r="AA133" s="19">
        <v>192.55842854545455</v>
      </c>
      <c r="AB133" s="19">
        <v>197.11681235818185</v>
      </c>
      <c r="AC133" s="143">
        <v>-154729.67329999999</v>
      </c>
      <c r="AD133" s="143">
        <v>1946044.7494000001</v>
      </c>
      <c r="AE133" s="143">
        <v>-222240.18659999999</v>
      </c>
      <c r="AF133" s="143">
        <v>2340382.8966000001</v>
      </c>
      <c r="AG133" s="145">
        <v>259893.96299999999</v>
      </c>
      <c r="AH133" s="145">
        <v>310406.44270000001</v>
      </c>
      <c r="AI133" s="145">
        <v>303168.08717999997</v>
      </c>
      <c r="AJ133" s="20">
        <v>-7238.3555260000003</v>
      </c>
      <c r="AK133" s="20">
        <v>267132.31852999999</v>
      </c>
      <c r="AL133" s="20">
        <v>2378036.673</v>
      </c>
      <c r="AM133" s="20">
        <v>2478691.3786999998</v>
      </c>
      <c r="AN133" s="20">
        <v>-159775.53020000001</v>
      </c>
      <c r="AO133" s="20">
        <v>2249212.8366</v>
      </c>
      <c r="AP133" s="20">
        <v>-229478.54209999999</v>
      </c>
      <c r="AQ133" s="20">
        <v>2607515.2151000001</v>
      </c>
      <c r="AR133" s="20">
        <v>153226.31649999996</v>
      </c>
      <c r="AS133" s="20">
        <v>37105.157371428599</v>
      </c>
      <c r="AT133" s="20"/>
      <c r="AU133" s="20">
        <v>-5251.515550000011</v>
      </c>
      <c r="AV133" s="20">
        <v>-26651.045360000007</v>
      </c>
      <c r="AW133" s="20"/>
      <c r="AX133" s="20">
        <v>24123.163629999966</v>
      </c>
      <c r="AY133" s="20">
        <v>10227.875361428567</v>
      </c>
      <c r="AZ133" s="20"/>
      <c r="BA133" s="20">
        <v>2340185.7797876419</v>
      </c>
      <c r="BB133" s="20">
        <v>2155008.3977713636</v>
      </c>
      <c r="BC133" s="20"/>
      <c r="BD133" s="20">
        <v>-43274.124170000025</v>
      </c>
      <c r="BE133" s="20">
        <v>-37891.760962857144</v>
      </c>
      <c r="BF133" s="20"/>
      <c r="BG133" s="20">
        <v>128823.83640000038</v>
      </c>
      <c r="BH133" s="20">
        <v>-17209.773757142812</v>
      </c>
      <c r="BI133" s="20"/>
      <c r="BJ133" s="20">
        <v>1637639.0294000001</v>
      </c>
      <c r="BK133" s="20">
        <v>251050.88115</v>
      </c>
      <c r="BL133" s="20">
        <v>279595.02539000002</v>
      </c>
      <c r="BM133" s="20">
        <v>197.11681235818185</v>
      </c>
      <c r="BN133" s="20">
        <v>310406.44270000001</v>
      </c>
      <c r="BO133" s="20">
        <v>2478691.3786999998</v>
      </c>
      <c r="BP133" s="9" t="s">
        <v>442</v>
      </c>
      <c r="BQ133" s="9" t="s">
        <v>442</v>
      </c>
      <c r="BR133" s="9" t="s">
        <v>442</v>
      </c>
      <c r="BS133" s="9" t="s">
        <v>442</v>
      </c>
      <c r="BT133" s="9" t="s">
        <v>442</v>
      </c>
      <c r="BU133" s="9" t="s">
        <v>442</v>
      </c>
      <c r="BV133" s="9" t="s">
        <v>442</v>
      </c>
      <c r="BW133" s="9" t="s">
        <v>442</v>
      </c>
      <c r="BX133" s="9" t="s">
        <v>442</v>
      </c>
      <c r="BY133" s="9" t="s">
        <v>442</v>
      </c>
      <c r="BZ133" s="9" t="s">
        <v>442</v>
      </c>
      <c r="CA133" s="9" t="s">
        <v>442</v>
      </c>
      <c r="CB133" s="20">
        <v>2645501.3155999999</v>
      </c>
      <c r="CC133" s="20">
        <v>411492.21189999999</v>
      </c>
      <c r="CD133" s="20">
        <v>437218.68098</v>
      </c>
      <c r="CE133" s="20">
        <v>3494212.2085000002</v>
      </c>
      <c r="CF133" s="20">
        <v>419527.19653999998</v>
      </c>
      <c r="CG133" s="20">
        <v>3921298.3091000002</v>
      </c>
      <c r="CH133" s="20">
        <v>1</v>
      </c>
      <c r="CI133" s="20" t="e">
        <v>#N/A</v>
      </c>
      <c r="CJ133" s="20" t="e">
        <v>#N/A</v>
      </c>
      <c r="CK133" s="20" t="e">
        <v>#N/A</v>
      </c>
      <c r="CL133" s="20" t="e">
        <v>#N/A</v>
      </c>
      <c r="CM133" s="20" t="e">
        <v>#N/A</v>
      </c>
      <c r="CN133" s="20" t="e">
        <v>#N/A</v>
      </c>
      <c r="CO133" s="20">
        <v>1613791.611</v>
      </c>
      <c r="CP133" s="20">
        <v>221236.92800000001</v>
      </c>
      <c r="CQ133" s="20">
        <v>283114.17499999999</v>
      </c>
      <c r="CR133" s="20">
        <v>192.55842854545455</v>
      </c>
      <c r="CS133" s="20">
        <v>259893.96299999999</v>
      </c>
      <c r="CT133" s="20">
        <v>2378036.673</v>
      </c>
      <c r="CU133" s="20" t="e">
        <v>#N/A</v>
      </c>
      <c r="CV133" s="20" t="e">
        <v>#N/A</v>
      </c>
      <c r="CW133" s="20" t="e">
        <v>#N/A</v>
      </c>
      <c r="CX133" s="20" t="e">
        <v>#N/A</v>
      </c>
      <c r="CY133" s="20" t="e">
        <v>#N/A</v>
      </c>
      <c r="CZ133" s="20" t="e">
        <v>#N/A</v>
      </c>
      <c r="DA133" s="20">
        <v>1460565.2945000001</v>
      </c>
      <c r="DB133" s="20">
        <v>226488.44355</v>
      </c>
      <c r="DC133" s="20">
        <v>258991.01136999999</v>
      </c>
      <c r="DD133" s="20">
        <v>1946044.7494000001</v>
      </c>
      <c r="DE133" s="20">
        <v>303168.08717999997</v>
      </c>
      <c r="DF133" s="20">
        <v>2249212.8366</v>
      </c>
    </row>
    <row r="134" spans="1:110" x14ac:dyDescent="0.25">
      <c r="A134" s="9" t="s">
        <v>447</v>
      </c>
      <c r="B134" s="10">
        <v>43505</v>
      </c>
      <c r="C134" s="9">
        <v>5</v>
      </c>
      <c r="D134" s="9">
        <v>0</v>
      </c>
      <c r="E134" s="131">
        <v>5.5161538461999999</v>
      </c>
      <c r="F134" s="131">
        <v>4.0569230769000004</v>
      </c>
      <c r="G134" s="135">
        <v>1654643.2830000001</v>
      </c>
      <c r="H134" s="135">
        <v>1665917.7213999999</v>
      </c>
      <c r="I134" s="135">
        <v>-125342.7626</v>
      </c>
      <c r="J134" s="135">
        <v>1480220.7712999999</v>
      </c>
      <c r="K134" s="135">
        <v>-185696.95019999999</v>
      </c>
      <c r="L134" s="135">
        <v>1840340.2331999999</v>
      </c>
      <c r="M134" s="137">
        <v>180894.81299999999</v>
      </c>
      <c r="N134" s="137">
        <v>194695.69701999999</v>
      </c>
      <c r="O134" s="137">
        <v>-13310.874390000001</v>
      </c>
      <c r="P134" s="137">
        <v>175018.94365999999</v>
      </c>
      <c r="Q134" s="137">
        <v>-19676.753359999999</v>
      </c>
      <c r="R134" s="137">
        <v>200571.56636</v>
      </c>
      <c r="S134" s="139">
        <v>228108.886</v>
      </c>
      <c r="T134" s="139">
        <v>221217.94107</v>
      </c>
      <c r="U134" s="139">
        <v>-11570.249030000001</v>
      </c>
      <c r="V134" s="139">
        <v>204154.50161000001</v>
      </c>
      <c r="W134" s="139">
        <v>-17063.439470000001</v>
      </c>
      <c r="X134" s="139">
        <v>245172.32547000001</v>
      </c>
      <c r="Y134" s="143">
        <v>2063646.9820000001</v>
      </c>
      <c r="Z134" s="143">
        <v>2081831.3594899999</v>
      </c>
      <c r="AA134" s="19">
        <v>187.60427109090909</v>
      </c>
      <c r="AB134" s="19">
        <v>189.25739631727274</v>
      </c>
      <c r="AC134" s="143">
        <v>-150223.8861</v>
      </c>
      <c r="AD134" s="143">
        <v>1859394.2165000001</v>
      </c>
      <c r="AE134" s="143">
        <v>-222437.14300000001</v>
      </c>
      <c r="AF134" s="143">
        <v>2286084.1269999999</v>
      </c>
      <c r="AG134" s="145">
        <v>240425.61300000001</v>
      </c>
      <c r="AH134" s="145">
        <v>295530.53474999999</v>
      </c>
      <c r="AI134" s="145">
        <v>288697.26926999999</v>
      </c>
      <c r="AJ134" s="20">
        <v>-6833.2654769999999</v>
      </c>
      <c r="AK134" s="20">
        <v>247258.87848000001</v>
      </c>
      <c r="AL134" s="20">
        <v>2304072.5970000001</v>
      </c>
      <c r="AM134" s="20">
        <v>2377361.8942999998</v>
      </c>
      <c r="AN134" s="20">
        <v>-154902.6268</v>
      </c>
      <c r="AO134" s="20">
        <v>2148091.4857999999</v>
      </c>
      <c r="AP134" s="20">
        <v>-229270.40849999999</v>
      </c>
      <c r="AQ134" s="20">
        <v>2533343.0055</v>
      </c>
      <c r="AR134" s="20">
        <v>174422.51179999998</v>
      </c>
      <c r="AS134" s="20">
        <v>64861.179757142869</v>
      </c>
      <c r="AT134" s="20"/>
      <c r="AU134" s="20">
        <v>5875.8693400000047</v>
      </c>
      <c r="AV134" s="20">
        <v>-20441.652665714289</v>
      </c>
      <c r="AW134" s="20"/>
      <c r="AX134" s="20">
        <v>23954.38440000001</v>
      </c>
      <c r="AY134" s="20">
        <v>13862.743232857141</v>
      </c>
      <c r="AZ134" s="20"/>
      <c r="BA134" s="20">
        <v>2285894.8696036828</v>
      </c>
      <c r="BB134" s="20">
        <v>2193743.1587133519</v>
      </c>
      <c r="BC134" s="20"/>
      <c r="BD134" s="20">
        <v>-48271.656269999978</v>
      </c>
      <c r="BE134" s="20">
        <v>-38307.12203428572</v>
      </c>
      <c r="BF134" s="20"/>
      <c r="BG134" s="20">
        <v>155981.11120000016</v>
      </c>
      <c r="BH134" s="20">
        <v>19975.14825714293</v>
      </c>
      <c r="BI134" s="20"/>
      <c r="BJ134" s="20" t="s">
        <v>442</v>
      </c>
      <c r="BK134" s="20" t="s">
        <v>442</v>
      </c>
      <c r="BL134" s="20" t="s">
        <v>442</v>
      </c>
      <c r="BM134" s="20" t="s">
        <v>442</v>
      </c>
      <c r="BN134" s="20" t="s">
        <v>442</v>
      </c>
      <c r="BO134" s="20" t="s">
        <v>442</v>
      </c>
      <c r="BP134" s="9">
        <v>1665917.7213999999</v>
      </c>
      <c r="BQ134" s="9">
        <v>194695.69701999999</v>
      </c>
      <c r="BR134" s="9">
        <v>221217.94107</v>
      </c>
      <c r="BS134" s="9">
        <v>189.25739631727274</v>
      </c>
      <c r="BT134" s="9">
        <v>295530.53474999999</v>
      </c>
      <c r="BU134" s="9">
        <v>2377361.8942999998</v>
      </c>
      <c r="BV134" s="9" t="s">
        <v>442</v>
      </c>
      <c r="BW134" s="9" t="s">
        <v>442</v>
      </c>
      <c r="BX134" s="9" t="s">
        <v>442</v>
      </c>
      <c r="BY134" s="9" t="s">
        <v>442</v>
      </c>
      <c r="BZ134" s="9" t="s">
        <v>442</v>
      </c>
      <c r="CA134" s="9" t="s">
        <v>442</v>
      </c>
      <c r="CB134" s="20">
        <v>2645501.3155999999</v>
      </c>
      <c r="CC134" s="20">
        <v>411492.21189999999</v>
      </c>
      <c r="CD134" s="20">
        <v>437218.68098</v>
      </c>
      <c r="CE134" s="20">
        <v>3494212.2085000002</v>
      </c>
      <c r="CF134" s="20">
        <v>419527.19653999998</v>
      </c>
      <c r="CG134" s="20">
        <v>3921298.3091000002</v>
      </c>
      <c r="CH134" s="20">
        <v>1</v>
      </c>
      <c r="CI134" s="20" t="e">
        <v>#N/A</v>
      </c>
      <c r="CJ134" s="20" t="e">
        <v>#N/A</v>
      </c>
      <c r="CK134" s="20" t="e">
        <v>#N/A</v>
      </c>
      <c r="CL134" s="20" t="e">
        <v>#N/A</v>
      </c>
      <c r="CM134" s="20" t="e">
        <v>#N/A</v>
      </c>
      <c r="CN134" s="20" t="e">
        <v>#N/A</v>
      </c>
      <c r="CO134" s="20">
        <v>1654643.2830000001</v>
      </c>
      <c r="CP134" s="20">
        <v>180894.81299999999</v>
      </c>
      <c r="CQ134" s="20">
        <v>228108.886</v>
      </c>
      <c r="CR134" s="20">
        <v>187.60427109090909</v>
      </c>
      <c r="CS134" s="20">
        <v>240425.61300000001</v>
      </c>
      <c r="CT134" s="20">
        <v>2304072.5970000001</v>
      </c>
      <c r="CU134" s="20" t="e">
        <v>#N/A</v>
      </c>
      <c r="CV134" s="20" t="e">
        <v>#N/A</v>
      </c>
      <c r="CW134" s="20" t="e">
        <v>#N/A</v>
      </c>
      <c r="CX134" s="20" t="e">
        <v>#N/A</v>
      </c>
      <c r="CY134" s="20" t="e">
        <v>#N/A</v>
      </c>
      <c r="CZ134" s="20" t="e">
        <v>#N/A</v>
      </c>
      <c r="DA134" s="20">
        <v>1480220.7712999999</v>
      </c>
      <c r="DB134" s="20">
        <v>175018.94365999999</v>
      </c>
      <c r="DC134" s="20">
        <v>204154.50161000001</v>
      </c>
      <c r="DD134" s="20">
        <v>1859394.2165000001</v>
      </c>
      <c r="DE134" s="20">
        <v>288697.26926999999</v>
      </c>
      <c r="DF134" s="20">
        <v>2148091.4857999999</v>
      </c>
    </row>
    <row r="135" spans="1:110" x14ac:dyDescent="0.25">
      <c r="A135" s="9" t="s">
        <v>447</v>
      </c>
      <c r="B135" s="10">
        <v>43506</v>
      </c>
      <c r="C135" s="9">
        <v>6</v>
      </c>
      <c r="D135" s="9">
        <v>0</v>
      </c>
      <c r="E135" s="131">
        <v>4.6907692308</v>
      </c>
      <c r="F135" s="131">
        <v>4.0907692308000003</v>
      </c>
      <c r="G135" s="135">
        <v>1678241.571</v>
      </c>
      <c r="H135" s="135">
        <v>1656857.1083</v>
      </c>
      <c r="I135" s="135">
        <v>-125005.22719999999</v>
      </c>
      <c r="J135" s="135">
        <v>1579189.7648</v>
      </c>
      <c r="K135" s="135">
        <v>-77667.343500000003</v>
      </c>
      <c r="L135" s="135">
        <v>1755908.9145</v>
      </c>
      <c r="M135" s="137">
        <v>179609.77299999999</v>
      </c>
      <c r="N135" s="137">
        <v>189910.45913999999</v>
      </c>
      <c r="O135" s="137">
        <v>-13020.08302</v>
      </c>
      <c r="P135" s="137">
        <v>181861.15437999999</v>
      </c>
      <c r="Q135" s="137">
        <v>-8049.3047660000002</v>
      </c>
      <c r="R135" s="137">
        <v>187659.07777</v>
      </c>
      <c r="S135" s="139">
        <v>233967.7</v>
      </c>
      <c r="T135" s="139">
        <v>222714.86809</v>
      </c>
      <c r="U135" s="139">
        <v>-11666.71638</v>
      </c>
      <c r="V135" s="139">
        <v>215502.88722999999</v>
      </c>
      <c r="W135" s="139">
        <v>-7211.9808569999996</v>
      </c>
      <c r="X135" s="139">
        <v>241179.68085999999</v>
      </c>
      <c r="Y135" s="143">
        <v>2091819.044</v>
      </c>
      <c r="Z135" s="143">
        <v>2069482.4355299999</v>
      </c>
      <c r="AA135" s="19">
        <v>190.16536763636364</v>
      </c>
      <c r="AB135" s="19">
        <v>188.13476686636363</v>
      </c>
      <c r="AC135" s="143">
        <v>-149692.02660000001</v>
      </c>
      <c r="AD135" s="143">
        <v>1976553.8063999999</v>
      </c>
      <c r="AE135" s="143">
        <v>-92928.629130000001</v>
      </c>
      <c r="AF135" s="143">
        <v>2184747.6721000001</v>
      </c>
      <c r="AG135" s="145">
        <v>249603.81899999999</v>
      </c>
      <c r="AH135" s="145">
        <v>292106.30495999998</v>
      </c>
      <c r="AI135" s="145">
        <v>289398.68692000001</v>
      </c>
      <c r="AJ135" s="20">
        <v>-2707.6180330000002</v>
      </c>
      <c r="AK135" s="20">
        <v>252311.43703</v>
      </c>
      <c r="AL135" s="20">
        <v>2341422.8620000002</v>
      </c>
      <c r="AM135" s="20">
        <v>2361588.7404999998</v>
      </c>
      <c r="AN135" s="20">
        <v>-154221.29319999999</v>
      </c>
      <c r="AO135" s="20">
        <v>2265952.4933000002</v>
      </c>
      <c r="AP135" s="20">
        <v>-95636.247159999999</v>
      </c>
      <c r="AQ135" s="20">
        <v>2437059.1091999998</v>
      </c>
      <c r="AR135" s="20">
        <v>99051.806199999992</v>
      </c>
      <c r="AS135" s="20">
        <v>77669.434985714295</v>
      </c>
      <c r="AT135" s="20"/>
      <c r="AU135" s="20">
        <v>-2251.3813699999882</v>
      </c>
      <c r="AV135" s="20">
        <v>-17418.958898571429</v>
      </c>
      <c r="AW135" s="20"/>
      <c r="AX135" s="20">
        <v>18464.81276999999</v>
      </c>
      <c r="AY135" s="20">
        <v>15599.532569999998</v>
      </c>
      <c r="AZ135" s="20"/>
      <c r="BA135" s="20">
        <v>2184559.5373331336</v>
      </c>
      <c r="BB135" s="20">
        <v>2211833.493114572</v>
      </c>
      <c r="BC135" s="20"/>
      <c r="BD135" s="20">
        <v>-39794.867929999979</v>
      </c>
      <c r="BE135" s="20">
        <v>-38856.883435714277</v>
      </c>
      <c r="BF135" s="20"/>
      <c r="BG135" s="20">
        <v>75470.368699999992</v>
      </c>
      <c r="BH135" s="20">
        <v>36993.12505714289</v>
      </c>
      <c r="BI135" s="20"/>
      <c r="BJ135" s="20" t="s">
        <v>442</v>
      </c>
      <c r="BK135" s="20" t="s">
        <v>442</v>
      </c>
      <c r="BL135" s="20" t="s">
        <v>442</v>
      </c>
      <c r="BM135" s="20" t="s">
        <v>442</v>
      </c>
      <c r="BN135" s="20" t="s">
        <v>442</v>
      </c>
      <c r="BO135" s="20" t="s">
        <v>442</v>
      </c>
      <c r="BP135" s="9">
        <v>1656857.1083</v>
      </c>
      <c r="BQ135" s="9">
        <v>189910.45913999999</v>
      </c>
      <c r="BR135" s="9">
        <v>222714.86809</v>
      </c>
      <c r="BS135" s="9">
        <v>188.13476686636363</v>
      </c>
      <c r="BT135" s="9">
        <v>292106.30495999998</v>
      </c>
      <c r="BU135" s="9">
        <v>2361588.7404999998</v>
      </c>
      <c r="BV135" s="9" t="s">
        <v>442</v>
      </c>
      <c r="BW135" s="9" t="s">
        <v>442</v>
      </c>
      <c r="BX135" s="9" t="s">
        <v>442</v>
      </c>
      <c r="BY135" s="9" t="s">
        <v>442</v>
      </c>
      <c r="BZ135" s="9" t="s">
        <v>442</v>
      </c>
      <c r="CA135" s="9" t="s">
        <v>442</v>
      </c>
      <c r="CB135" s="20">
        <v>2645501.3155999999</v>
      </c>
      <c r="CC135" s="20">
        <v>411492.21189999999</v>
      </c>
      <c r="CD135" s="20">
        <v>437218.68098</v>
      </c>
      <c r="CE135" s="20">
        <v>3494212.2085000002</v>
      </c>
      <c r="CF135" s="20">
        <v>419527.19653999998</v>
      </c>
      <c r="CG135" s="20">
        <v>3921298.3091000002</v>
      </c>
      <c r="CH135" s="20">
        <v>1</v>
      </c>
      <c r="CI135" s="20" t="e">
        <v>#N/A</v>
      </c>
      <c r="CJ135" s="20" t="e">
        <v>#N/A</v>
      </c>
      <c r="CK135" s="20" t="e">
        <v>#N/A</v>
      </c>
      <c r="CL135" s="20" t="e">
        <v>#N/A</v>
      </c>
      <c r="CM135" s="20" t="e">
        <v>#N/A</v>
      </c>
      <c r="CN135" s="20" t="e">
        <v>#N/A</v>
      </c>
      <c r="CO135" s="20">
        <v>1678241.571</v>
      </c>
      <c r="CP135" s="20">
        <v>179609.77299999999</v>
      </c>
      <c r="CQ135" s="20">
        <v>233967.7</v>
      </c>
      <c r="CR135" s="20">
        <v>190.16536763636364</v>
      </c>
      <c r="CS135" s="20">
        <v>249603.81899999999</v>
      </c>
      <c r="CT135" s="20">
        <v>2341422.8620000002</v>
      </c>
      <c r="CU135" s="20" t="e">
        <v>#N/A</v>
      </c>
      <c r="CV135" s="20" t="e">
        <v>#N/A</v>
      </c>
      <c r="CW135" s="20" t="e">
        <v>#N/A</v>
      </c>
      <c r="CX135" s="20" t="e">
        <v>#N/A</v>
      </c>
      <c r="CY135" s="20" t="e">
        <v>#N/A</v>
      </c>
      <c r="CZ135" s="20" t="e">
        <v>#N/A</v>
      </c>
      <c r="DA135" s="20">
        <v>1579189.7648</v>
      </c>
      <c r="DB135" s="20">
        <v>181861.15437999999</v>
      </c>
      <c r="DC135" s="20">
        <v>215502.88722999999</v>
      </c>
      <c r="DD135" s="20">
        <v>1976553.8063999999</v>
      </c>
      <c r="DE135" s="20">
        <v>289398.68692000001</v>
      </c>
      <c r="DF135" s="20">
        <v>2265952.4933000002</v>
      </c>
    </row>
    <row r="136" spans="1:110" x14ac:dyDescent="0.25">
      <c r="A136" s="9" t="s">
        <v>447</v>
      </c>
      <c r="B136" s="10">
        <v>43507</v>
      </c>
      <c r="C136" s="9">
        <v>0</v>
      </c>
      <c r="D136" s="9">
        <v>0</v>
      </c>
      <c r="E136" s="131">
        <v>4.93</v>
      </c>
      <c r="F136" s="131">
        <v>4.1315384614999999</v>
      </c>
      <c r="G136" s="135">
        <v>1666998.1510000001</v>
      </c>
      <c r="H136" s="135">
        <v>1587770.8048</v>
      </c>
      <c r="I136" s="135">
        <v>-120175.6517</v>
      </c>
      <c r="J136" s="135">
        <v>1489493.6950999999</v>
      </c>
      <c r="K136" s="135">
        <v>-98277.10974</v>
      </c>
      <c r="L136" s="135">
        <v>1765275.2607</v>
      </c>
      <c r="M136" s="137">
        <v>240900.144</v>
      </c>
      <c r="N136" s="137">
        <v>260363.01696000001</v>
      </c>
      <c r="O136" s="137">
        <v>-17927.213779999998</v>
      </c>
      <c r="P136" s="137">
        <v>245667.78260999999</v>
      </c>
      <c r="Q136" s="137">
        <v>-14695.23436</v>
      </c>
      <c r="R136" s="137">
        <v>255595.37836</v>
      </c>
      <c r="S136" s="139">
        <v>314986.946</v>
      </c>
      <c r="T136" s="139">
        <v>301556.14880999998</v>
      </c>
      <c r="U136" s="139">
        <v>-15760.18844</v>
      </c>
      <c r="V136" s="139">
        <v>288638.26857000001</v>
      </c>
      <c r="W136" s="139">
        <v>-12917.88024</v>
      </c>
      <c r="X136" s="139">
        <v>327904.82624000002</v>
      </c>
      <c r="Y136" s="143">
        <v>2222885.2410000004</v>
      </c>
      <c r="Z136" s="143">
        <v>2149689.9705699999</v>
      </c>
      <c r="AA136" s="19">
        <v>202.08047645454548</v>
      </c>
      <c r="AB136" s="19">
        <v>195.42636096090908</v>
      </c>
      <c r="AC136" s="143">
        <v>-153863.0539</v>
      </c>
      <c r="AD136" s="143">
        <v>2023799.7463</v>
      </c>
      <c r="AE136" s="143">
        <v>-125890.2243</v>
      </c>
      <c r="AF136" s="143">
        <v>2348775.4622999998</v>
      </c>
      <c r="AG136" s="145">
        <v>292951.60200000001</v>
      </c>
      <c r="AH136" s="145">
        <v>317896.45562000002</v>
      </c>
      <c r="AI136" s="145">
        <v>313647.96273999999</v>
      </c>
      <c r="AJ136" s="20">
        <v>-4248.4928790000004</v>
      </c>
      <c r="AK136" s="20">
        <v>297200.09487999999</v>
      </c>
      <c r="AL136" s="20">
        <v>2515836.84</v>
      </c>
      <c r="AM136" s="20">
        <v>2467586.4262000001</v>
      </c>
      <c r="AN136" s="20">
        <v>-159091.37710000001</v>
      </c>
      <c r="AO136" s="20">
        <v>2337447.7089999998</v>
      </c>
      <c r="AP136" s="20">
        <v>-130138.7172</v>
      </c>
      <c r="AQ136" s="20">
        <v>2645975.5572000002</v>
      </c>
      <c r="AR136" s="20">
        <v>177504.45589999994</v>
      </c>
      <c r="AS136" s="20">
        <v>108620.2134142857</v>
      </c>
      <c r="AT136" s="20"/>
      <c r="AU136" s="20">
        <v>-4767.6386000000057</v>
      </c>
      <c r="AV136" s="20">
        <v>-11935.175544285714</v>
      </c>
      <c r="AW136" s="20"/>
      <c r="AX136" s="20">
        <v>26348.67743000004</v>
      </c>
      <c r="AY136" s="20">
        <v>18998.622624285719</v>
      </c>
      <c r="AZ136" s="20"/>
      <c r="BA136" s="20">
        <v>2348580.0359390387</v>
      </c>
      <c r="BB136" s="20">
        <v>2251035.0460547474</v>
      </c>
      <c r="BC136" s="20"/>
      <c r="BD136" s="20">
        <v>-20696.360740000033</v>
      </c>
      <c r="BE136" s="20">
        <v>-36262.812997142857</v>
      </c>
      <c r="BF136" s="20"/>
      <c r="BG136" s="20">
        <v>178389.13100000005</v>
      </c>
      <c r="BH136" s="20">
        <v>79420.847200000062</v>
      </c>
      <c r="BI136" s="20"/>
      <c r="BJ136" s="20">
        <v>1587770.8048</v>
      </c>
      <c r="BK136" s="20">
        <v>260363.01696000001</v>
      </c>
      <c r="BL136" s="20">
        <v>301556.14880999998</v>
      </c>
      <c r="BM136" s="20">
        <v>195.42636096090908</v>
      </c>
      <c r="BN136" s="20">
        <v>317896.45562000002</v>
      </c>
      <c r="BO136" s="20">
        <v>2467586.4262000001</v>
      </c>
      <c r="BP136" s="9" t="s">
        <v>442</v>
      </c>
      <c r="BQ136" s="9" t="s">
        <v>442</v>
      </c>
      <c r="BR136" s="9" t="s">
        <v>442</v>
      </c>
      <c r="BS136" s="9" t="s">
        <v>442</v>
      </c>
      <c r="BT136" s="9" t="s">
        <v>442</v>
      </c>
      <c r="BU136" s="9" t="s">
        <v>442</v>
      </c>
      <c r="BV136" s="9" t="s">
        <v>442</v>
      </c>
      <c r="BW136" s="9" t="s">
        <v>442</v>
      </c>
      <c r="BX136" s="9" t="s">
        <v>442</v>
      </c>
      <c r="BY136" s="9" t="s">
        <v>442</v>
      </c>
      <c r="BZ136" s="9" t="s">
        <v>442</v>
      </c>
      <c r="CA136" s="9" t="s">
        <v>442</v>
      </c>
      <c r="CB136" s="20">
        <v>2645501.3155999999</v>
      </c>
      <c r="CC136" s="20">
        <v>411492.21189999999</v>
      </c>
      <c r="CD136" s="20">
        <v>437218.68098</v>
      </c>
      <c r="CE136" s="20">
        <v>3494212.2085000002</v>
      </c>
      <c r="CF136" s="20">
        <v>419527.19653999998</v>
      </c>
      <c r="CG136" s="20">
        <v>3921298.3091000002</v>
      </c>
      <c r="CH136" s="20">
        <v>0</v>
      </c>
      <c r="CI136" s="20">
        <v>1666998.1510000001</v>
      </c>
      <c r="CJ136" s="20">
        <v>240900.144</v>
      </c>
      <c r="CK136" s="20">
        <v>314986.946</v>
      </c>
      <c r="CL136" s="20">
        <v>202.08047645454548</v>
      </c>
      <c r="CM136" s="20">
        <v>292951.60200000001</v>
      </c>
      <c r="CN136" s="20">
        <v>2515836.84</v>
      </c>
      <c r="CO136" s="20" t="e">
        <v>#N/A</v>
      </c>
      <c r="CP136" s="20" t="e">
        <v>#N/A</v>
      </c>
      <c r="CQ136" s="20" t="e">
        <v>#N/A</v>
      </c>
      <c r="CR136" s="20" t="e">
        <v>#N/A</v>
      </c>
      <c r="CS136" s="20" t="e">
        <v>#N/A</v>
      </c>
      <c r="CT136" s="20" t="e">
        <v>#N/A</v>
      </c>
      <c r="CU136" s="20">
        <v>1489493.6950999999</v>
      </c>
      <c r="CV136" s="20">
        <v>245667.78260999999</v>
      </c>
      <c r="CW136" s="20">
        <v>288638.26857000001</v>
      </c>
      <c r="CX136" s="20">
        <v>2023799.7463</v>
      </c>
      <c r="CY136" s="20">
        <v>313647.96273999999</v>
      </c>
      <c r="CZ136" s="20">
        <v>2337447.7089999998</v>
      </c>
      <c r="DA136" s="20" t="e">
        <v>#N/A</v>
      </c>
      <c r="DB136" s="20" t="e">
        <v>#N/A</v>
      </c>
      <c r="DC136" s="20" t="e">
        <v>#N/A</v>
      </c>
      <c r="DD136" s="20" t="e">
        <v>#N/A</v>
      </c>
      <c r="DE136" s="20" t="e">
        <v>#N/A</v>
      </c>
      <c r="DF136" s="20" t="e">
        <v>#N/A</v>
      </c>
    </row>
    <row r="137" spans="1:110" x14ac:dyDescent="0.25">
      <c r="A137" s="9" t="s">
        <v>447</v>
      </c>
      <c r="B137" s="10">
        <v>43508</v>
      </c>
      <c r="C137" s="9">
        <v>1</v>
      </c>
      <c r="D137" s="9">
        <v>0</v>
      </c>
      <c r="E137" s="131">
        <v>5.4623076922999996</v>
      </c>
      <c r="F137" s="131">
        <v>4.1992307691999997</v>
      </c>
      <c r="G137" s="135">
        <v>1589078.128</v>
      </c>
      <c r="H137" s="135">
        <v>1579586.787</v>
      </c>
      <c r="I137" s="135">
        <v>-120172.3058</v>
      </c>
      <c r="J137" s="135">
        <v>1430300.8679</v>
      </c>
      <c r="K137" s="135">
        <v>-149285.9191</v>
      </c>
      <c r="L137" s="135">
        <v>1738364.0471000001</v>
      </c>
      <c r="M137" s="137">
        <v>230756.736</v>
      </c>
      <c r="N137" s="137">
        <v>259145.48001</v>
      </c>
      <c r="O137" s="137">
        <v>-17927.52637</v>
      </c>
      <c r="P137" s="137">
        <v>236719.05494</v>
      </c>
      <c r="Q137" s="137">
        <v>-22426.425070000001</v>
      </c>
      <c r="R137" s="137">
        <v>253183.16107</v>
      </c>
      <c r="S137" s="139">
        <v>305683.886</v>
      </c>
      <c r="T137" s="139">
        <v>300502.91957999999</v>
      </c>
      <c r="U137" s="139">
        <v>-15761.303239999999</v>
      </c>
      <c r="V137" s="139">
        <v>280641.97960999998</v>
      </c>
      <c r="W137" s="139">
        <v>-19860.939969999999</v>
      </c>
      <c r="X137" s="139">
        <v>325544.82597000001</v>
      </c>
      <c r="Y137" s="143">
        <v>2125518.75</v>
      </c>
      <c r="Z137" s="143">
        <v>2139235.1865900001</v>
      </c>
      <c r="AA137" s="19">
        <v>193.22897727272726</v>
      </c>
      <c r="AB137" s="19">
        <v>194.47592605363636</v>
      </c>
      <c r="AC137" s="143">
        <v>-153861.1354</v>
      </c>
      <c r="AD137" s="143">
        <v>1947661.9025000001</v>
      </c>
      <c r="AE137" s="143">
        <v>-191573.28409999999</v>
      </c>
      <c r="AF137" s="143">
        <v>2317092.0321</v>
      </c>
      <c r="AG137" s="145">
        <v>272530.12699999998</v>
      </c>
      <c r="AH137" s="145">
        <v>317508.64591000002</v>
      </c>
      <c r="AI137" s="145">
        <v>310798.59528000001</v>
      </c>
      <c r="AJ137" s="20">
        <v>-6710.0506249999999</v>
      </c>
      <c r="AK137" s="20">
        <v>279240.17762999999</v>
      </c>
      <c r="AL137" s="20">
        <v>2398048.875</v>
      </c>
      <c r="AM137" s="20">
        <v>2456743.8325</v>
      </c>
      <c r="AN137" s="20">
        <v>-159089.2359</v>
      </c>
      <c r="AO137" s="20">
        <v>2258460.4978</v>
      </c>
      <c r="AP137" s="20">
        <v>-198283.33470000001</v>
      </c>
      <c r="AQ137" s="20">
        <v>2596332.2097</v>
      </c>
      <c r="AR137" s="20">
        <v>158777.26010000007</v>
      </c>
      <c r="AS137" s="20">
        <v>107983.65289999997</v>
      </c>
      <c r="AT137" s="20"/>
      <c r="AU137" s="20">
        <v>-5962.3189399999974</v>
      </c>
      <c r="AV137" s="20">
        <v>-11342.264094285712</v>
      </c>
      <c r="AW137" s="20"/>
      <c r="AX137" s="20">
        <v>25041.906390000018</v>
      </c>
      <c r="AY137" s="20">
        <v>19170.398670000006</v>
      </c>
      <c r="AZ137" s="20"/>
      <c r="BA137" s="20">
        <v>2316897.5561739462</v>
      </c>
      <c r="BB137" s="20">
        <v>2248788.3303977065</v>
      </c>
      <c r="BC137" s="20"/>
      <c r="BD137" s="20">
        <v>-38268.46828000003</v>
      </c>
      <c r="BE137" s="20">
        <v>-38015.218348571434</v>
      </c>
      <c r="BF137" s="20"/>
      <c r="BG137" s="20">
        <v>139588.37719999999</v>
      </c>
      <c r="BH137" s="20">
        <v>77796.568528571501</v>
      </c>
      <c r="BI137" s="20"/>
      <c r="BJ137" s="20">
        <v>1579586.787</v>
      </c>
      <c r="BK137" s="20">
        <v>259145.48001</v>
      </c>
      <c r="BL137" s="20">
        <v>300502.91957999999</v>
      </c>
      <c r="BM137" s="20">
        <v>194.47592605363636</v>
      </c>
      <c r="BN137" s="20">
        <v>317508.64591000002</v>
      </c>
      <c r="BO137" s="20">
        <v>2456743.8325</v>
      </c>
      <c r="BP137" s="9" t="s">
        <v>442</v>
      </c>
      <c r="BQ137" s="9" t="s">
        <v>442</v>
      </c>
      <c r="BR137" s="9" t="s">
        <v>442</v>
      </c>
      <c r="BS137" s="9" t="s">
        <v>442</v>
      </c>
      <c r="BT137" s="9" t="s">
        <v>442</v>
      </c>
      <c r="BU137" s="9" t="s">
        <v>442</v>
      </c>
      <c r="BV137" s="9" t="s">
        <v>442</v>
      </c>
      <c r="BW137" s="9" t="s">
        <v>442</v>
      </c>
      <c r="BX137" s="9" t="s">
        <v>442</v>
      </c>
      <c r="BY137" s="9" t="s">
        <v>442</v>
      </c>
      <c r="BZ137" s="9" t="s">
        <v>442</v>
      </c>
      <c r="CA137" s="9" t="s">
        <v>442</v>
      </c>
      <c r="CB137" s="20">
        <v>2645501.3155999999</v>
      </c>
      <c r="CC137" s="20">
        <v>411492.21189999999</v>
      </c>
      <c r="CD137" s="20">
        <v>437218.68098</v>
      </c>
      <c r="CE137" s="20">
        <v>3494212.2085000002</v>
      </c>
      <c r="CF137" s="20">
        <v>419527.19653999998</v>
      </c>
      <c r="CG137" s="20">
        <v>3921298.3091000002</v>
      </c>
      <c r="CH137" s="20">
        <v>0</v>
      </c>
      <c r="CI137" s="20">
        <v>1589078.128</v>
      </c>
      <c r="CJ137" s="20">
        <v>230756.736</v>
      </c>
      <c r="CK137" s="20">
        <v>305683.886</v>
      </c>
      <c r="CL137" s="20">
        <v>193.22897727272726</v>
      </c>
      <c r="CM137" s="20">
        <v>272530.12699999998</v>
      </c>
      <c r="CN137" s="20">
        <v>2398048.875</v>
      </c>
      <c r="CO137" s="20" t="e">
        <v>#N/A</v>
      </c>
      <c r="CP137" s="20" t="e">
        <v>#N/A</v>
      </c>
      <c r="CQ137" s="20" t="e">
        <v>#N/A</v>
      </c>
      <c r="CR137" s="20" t="e">
        <v>#N/A</v>
      </c>
      <c r="CS137" s="20" t="e">
        <v>#N/A</v>
      </c>
      <c r="CT137" s="20" t="e">
        <v>#N/A</v>
      </c>
      <c r="CU137" s="20">
        <v>1430300.8679</v>
      </c>
      <c r="CV137" s="20">
        <v>236719.05494</v>
      </c>
      <c r="CW137" s="20">
        <v>280641.97960999998</v>
      </c>
      <c r="CX137" s="20">
        <v>1947661.9025000001</v>
      </c>
      <c r="CY137" s="20">
        <v>310798.59528000001</v>
      </c>
      <c r="CZ137" s="20">
        <v>2258460.4978</v>
      </c>
      <c r="DA137" s="20" t="e">
        <v>#N/A</v>
      </c>
      <c r="DB137" s="20" t="e">
        <v>#N/A</v>
      </c>
      <c r="DC137" s="20" t="e">
        <v>#N/A</v>
      </c>
      <c r="DD137" s="20" t="e">
        <v>#N/A</v>
      </c>
      <c r="DE137" s="20" t="e">
        <v>#N/A</v>
      </c>
      <c r="DF137" s="20" t="e">
        <v>#N/A</v>
      </c>
    </row>
    <row r="138" spans="1:110" x14ac:dyDescent="0.25">
      <c r="A138" s="9" t="s">
        <v>447</v>
      </c>
      <c r="B138" s="10">
        <v>43509</v>
      </c>
      <c r="C138" s="9">
        <v>2</v>
      </c>
      <c r="D138" s="9">
        <v>0</v>
      </c>
      <c r="E138" s="131">
        <v>5.9523076922999998</v>
      </c>
      <c r="F138" s="131">
        <v>4.2630769230999999</v>
      </c>
      <c r="G138" s="135">
        <v>1325017.4920000001</v>
      </c>
      <c r="H138" s="135">
        <v>1571691.5426</v>
      </c>
      <c r="I138" s="135">
        <v>-120168.9599</v>
      </c>
      <c r="J138" s="135">
        <v>1372198.2614</v>
      </c>
      <c r="K138" s="135">
        <v>-199493.2812</v>
      </c>
      <c r="L138" s="135">
        <v>1524510.7731999999</v>
      </c>
      <c r="M138" s="137">
        <v>191803.231</v>
      </c>
      <c r="N138" s="137">
        <v>257979.32954000001</v>
      </c>
      <c r="O138" s="137">
        <v>-17927.838960000001</v>
      </c>
      <c r="P138" s="137">
        <v>228044.53437000001</v>
      </c>
      <c r="Q138" s="137">
        <v>-29934.795180000001</v>
      </c>
      <c r="R138" s="137">
        <v>221738.02617999999</v>
      </c>
      <c r="S138" s="139">
        <v>277998.109</v>
      </c>
      <c r="T138" s="139">
        <v>299482.94269</v>
      </c>
      <c r="U138" s="139">
        <v>-15762.41804</v>
      </c>
      <c r="V138" s="139">
        <v>272942.93190000003</v>
      </c>
      <c r="W138" s="139">
        <v>-26540.01079</v>
      </c>
      <c r="X138" s="139">
        <v>304538.11979000003</v>
      </c>
      <c r="Y138" s="143">
        <v>1794818.8319999999</v>
      </c>
      <c r="Z138" s="143">
        <v>2129153.81483</v>
      </c>
      <c r="AA138" s="19">
        <v>163.16534836363635</v>
      </c>
      <c r="AB138" s="19">
        <v>193.55943771181819</v>
      </c>
      <c r="AC138" s="143">
        <v>-153859.2169</v>
      </c>
      <c r="AD138" s="143">
        <v>1873185.7276999999</v>
      </c>
      <c r="AE138" s="143">
        <v>-255968.08720000001</v>
      </c>
      <c r="AF138" s="143">
        <v>2050786.9202000001</v>
      </c>
      <c r="AG138" s="145">
        <v>266082.69199999998</v>
      </c>
      <c r="AH138" s="145">
        <v>317146.08101999998</v>
      </c>
      <c r="AI138" s="145">
        <v>308169.39838000003</v>
      </c>
      <c r="AJ138" s="20">
        <v>-8976.6826349999992</v>
      </c>
      <c r="AK138" s="20">
        <v>275059.37463999999</v>
      </c>
      <c r="AL138" s="20">
        <v>2060901.5249999999</v>
      </c>
      <c r="AM138" s="20">
        <v>2446299.8958999999</v>
      </c>
      <c r="AN138" s="20">
        <v>-159087.09460000001</v>
      </c>
      <c r="AO138" s="20">
        <v>2181355.1260000002</v>
      </c>
      <c r="AP138" s="20">
        <v>-264944.76980000001</v>
      </c>
      <c r="AQ138" s="20">
        <v>2325846.2947999998</v>
      </c>
      <c r="AR138" s="20">
        <v>-47180.769400000107</v>
      </c>
      <c r="AS138" s="20">
        <v>105321.19681428569</v>
      </c>
      <c r="AT138" s="20"/>
      <c r="AU138" s="20">
        <v>-36241.30336000002</v>
      </c>
      <c r="AV138" s="20">
        <v>-11266.457394285713</v>
      </c>
      <c r="AW138" s="20"/>
      <c r="AX138" s="20">
        <v>5055.1771000000299</v>
      </c>
      <c r="AY138" s="20">
        <v>19045.923721428579</v>
      </c>
      <c r="AZ138" s="20"/>
      <c r="BA138" s="20">
        <v>2050593.3607622883</v>
      </c>
      <c r="BB138" s="20">
        <v>2241689.8705397961</v>
      </c>
      <c r="BC138" s="20"/>
      <c r="BD138" s="20">
        <v>-42086.706379999989</v>
      </c>
      <c r="BE138" s="20">
        <v>-39224.580565714292</v>
      </c>
      <c r="BF138" s="20"/>
      <c r="BG138" s="20">
        <v>-120453.60110000009</v>
      </c>
      <c r="BH138" s="20">
        <v>73876.081971428619</v>
      </c>
      <c r="BI138" s="20"/>
      <c r="BJ138" s="20">
        <v>1571691.5426</v>
      </c>
      <c r="BK138" s="20">
        <v>257979.32954000001</v>
      </c>
      <c r="BL138" s="20">
        <v>299482.94269</v>
      </c>
      <c r="BM138" s="20">
        <v>193.55943771181819</v>
      </c>
      <c r="BN138" s="20">
        <v>317146.08101999998</v>
      </c>
      <c r="BO138" s="20">
        <v>2446299.8958999999</v>
      </c>
      <c r="BP138" s="9" t="s">
        <v>442</v>
      </c>
      <c r="BQ138" s="9" t="s">
        <v>442</v>
      </c>
      <c r="BR138" s="9" t="s">
        <v>442</v>
      </c>
      <c r="BS138" s="9" t="s">
        <v>442</v>
      </c>
      <c r="BT138" s="9" t="s">
        <v>442</v>
      </c>
      <c r="BU138" s="9" t="s">
        <v>442</v>
      </c>
      <c r="BV138" s="9" t="s">
        <v>442</v>
      </c>
      <c r="BW138" s="9" t="s">
        <v>442</v>
      </c>
      <c r="BX138" s="9" t="s">
        <v>442</v>
      </c>
      <c r="BY138" s="9" t="s">
        <v>442</v>
      </c>
      <c r="BZ138" s="9" t="s">
        <v>442</v>
      </c>
      <c r="CA138" s="9" t="s">
        <v>442</v>
      </c>
      <c r="CB138" s="20">
        <v>2645501.3155999999</v>
      </c>
      <c r="CC138" s="20">
        <v>411492.21189999999</v>
      </c>
      <c r="CD138" s="20">
        <v>437218.68098</v>
      </c>
      <c r="CE138" s="20">
        <v>3494212.2085000002</v>
      </c>
      <c r="CF138" s="20">
        <v>419527.19653999998</v>
      </c>
      <c r="CG138" s="20">
        <v>3921298.3091000002</v>
      </c>
      <c r="CH138" s="20">
        <v>0</v>
      </c>
      <c r="CI138" s="20">
        <v>1325017.4920000001</v>
      </c>
      <c r="CJ138" s="20">
        <v>191803.231</v>
      </c>
      <c r="CK138" s="20">
        <v>277998.109</v>
      </c>
      <c r="CL138" s="20">
        <v>163.16534836363635</v>
      </c>
      <c r="CM138" s="20">
        <v>266082.69199999998</v>
      </c>
      <c r="CN138" s="20">
        <v>2060901.5249999999</v>
      </c>
      <c r="CO138" s="20" t="e">
        <v>#N/A</v>
      </c>
      <c r="CP138" s="20" t="e">
        <v>#N/A</v>
      </c>
      <c r="CQ138" s="20" t="e">
        <v>#N/A</v>
      </c>
      <c r="CR138" s="20" t="e">
        <v>#N/A</v>
      </c>
      <c r="CS138" s="20" t="e">
        <v>#N/A</v>
      </c>
      <c r="CT138" s="20" t="e">
        <v>#N/A</v>
      </c>
      <c r="CU138" s="20">
        <v>1372198.2614</v>
      </c>
      <c r="CV138" s="20">
        <v>228044.53437000001</v>
      </c>
      <c r="CW138" s="20">
        <v>272942.93190000003</v>
      </c>
      <c r="CX138" s="20">
        <v>1873185.7276999999</v>
      </c>
      <c r="CY138" s="20">
        <v>308169.39838000003</v>
      </c>
      <c r="CZ138" s="20">
        <v>2181355.1260000002</v>
      </c>
      <c r="DA138" s="20" t="e">
        <v>#N/A</v>
      </c>
      <c r="DB138" s="20" t="e">
        <v>#N/A</v>
      </c>
      <c r="DC138" s="20" t="e">
        <v>#N/A</v>
      </c>
      <c r="DD138" s="20" t="e">
        <v>#N/A</v>
      </c>
      <c r="DE138" s="20" t="e">
        <v>#N/A</v>
      </c>
      <c r="DF138" s="20" t="e">
        <v>#N/A</v>
      </c>
    </row>
    <row r="139" spans="1:110" x14ac:dyDescent="0.25">
      <c r="A139" s="9" t="s">
        <v>447</v>
      </c>
      <c r="B139" s="10">
        <v>43510</v>
      </c>
      <c r="C139" s="9">
        <v>3</v>
      </c>
      <c r="D139" s="9">
        <v>0</v>
      </c>
      <c r="E139" s="131">
        <v>5.8361538462000002</v>
      </c>
      <c r="F139" s="131">
        <v>4.3184615385000003</v>
      </c>
      <c r="G139" s="135">
        <v>1386794.054</v>
      </c>
      <c r="H139" s="135">
        <v>1564882.2782000001</v>
      </c>
      <c r="I139" s="135">
        <v>-120165.614</v>
      </c>
      <c r="J139" s="135">
        <v>1380613.5434999999</v>
      </c>
      <c r="K139" s="135">
        <v>-184268.7347</v>
      </c>
      <c r="L139" s="135">
        <v>1571062.7886999999</v>
      </c>
      <c r="M139" s="137">
        <v>200992.01</v>
      </c>
      <c r="N139" s="137">
        <v>256977.71377999999</v>
      </c>
      <c r="O139" s="137">
        <v>-17928.151549999999</v>
      </c>
      <c r="P139" s="137">
        <v>229452.45488999999</v>
      </c>
      <c r="Q139" s="137">
        <v>-27525.258900000001</v>
      </c>
      <c r="R139" s="137">
        <v>228517.2689</v>
      </c>
      <c r="S139" s="139">
        <v>284178.73300000001</v>
      </c>
      <c r="T139" s="139">
        <v>298620.96208999999</v>
      </c>
      <c r="U139" s="139">
        <v>-15763.53283</v>
      </c>
      <c r="V139" s="139">
        <v>274074.11501000001</v>
      </c>
      <c r="W139" s="139">
        <v>-24546.84708</v>
      </c>
      <c r="X139" s="139">
        <v>308725.58007999999</v>
      </c>
      <c r="Y139" s="143">
        <v>1871964.797</v>
      </c>
      <c r="Z139" s="143">
        <v>2120480.95407</v>
      </c>
      <c r="AA139" s="19">
        <v>170.17861790909092</v>
      </c>
      <c r="AB139" s="19">
        <v>192.77099582454545</v>
      </c>
      <c r="AC139" s="143">
        <v>-153857.2984</v>
      </c>
      <c r="AD139" s="143">
        <v>1884140.1133999999</v>
      </c>
      <c r="AE139" s="143">
        <v>-236340.8407</v>
      </c>
      <c r="AF139" s="143">
        <v>2108305.6397000002</v>
      </c>
      <c r="AG139" s="145">
        <v>261351.989</v>
      </c>
      <c r="AH139" s="145">
        <v>316827.61223999999</v>
      </c>
      <c r="AI139" s="145">
        <v>308774.67249000003</v>
      </c>
      <c r="AJ139" s="20">
        <v>-8052.9397529999997</v>
      </c>
      <c r="AK139" s="20">
        <v>269404.92875000002</v>
      </c>
      <c r="AL139" s="20">
        <v>2133316.7880000002</v>
      </c>
      <c r="AM139" s="20">
        <v>2437308.5663000001</v>
      </c>
      <c r="AN139" s="20">
        <v>-159084.9534</v>
      </c>
      <c r="AO139" s="20">
        <v>2192914.7859</v>
      </c>
      <c r="AP139" s="20">
        <v>-244393.78039999999</v>
      </c>
      <c r="AQ139" s="20">
        <v>2377710.5684000002</v>
      </c>
      <c r="AR139" s="20">
        <v>6180.5104999998584</v>
      </c>
      <c r="AS139" s="20">
        <v>103140.29879999996</v>
      </c>
      <c r="AT139" s="20"/>
      <c r="AU139" s="20">
        <v>-28460.444879999995</v>
      </c>
      <c r="AV139" s="20">
        <v>-11008.390480000002</v>
      </c>
      <c r="AW139" s="20"/>
      <c r="AX139" s="20">
        <v>10104.617989999999</v>
      </c>
      <c r="AY139" s="20">
        <v>19013.248530000008</v>
      </c>
      <c r="AZ139" s="20"/>
      <c r="BA139" s="20">
        <v>2108112.8687041756</v>
      </c>
      <c r="BB139" s="20">
        <v>2233546.2869005585</v>
      </c>
      <c r="BC139" s="20"/>
      <c r="BD139" s="20">
        <v>-47422.683489999967</v>
      </c>
      <c r="BE139" s="20">
        <v>-39973.552465714281</v>
      </c>
      <c r="BF139" s="20"/>
      <c r="BG139" s="20">
        <v>-59597.997899999842</v>
      </c>
      <c r="BH139" s="20">
        <v>71171.603642857241</v>
      </c>
      <c r="BI139" s="20"/>
      <c r="BJ139" s="20">
        <v>1564882.2782000001</v>
      </c>
      <c r="BK139" s="20">
        <v>256977.71377999999</v>
      </c>
      <c r="BL139" s="20">
        <v>298620.96208999999</v>
      </c>
      <c r="BM139" s="20">
        <v>192.77099582454545</v>
      </c>
      <c r="BN139" s="20">
        <v>316827.61223999999</v>
      </c>
      <c r="BO139" s="20">
        <v>2437308.5663000001</v>
      </c>
      <c r="BP139" s="9" t="s">
        <v>442</v>
      </c>
      <c r="BQ139" s="9" t="s">
        <v>442</v>
      </c>
      <c r="BR139" s="9" t="s">
        <v>442</v>
      </c>
      <c r="BS139" s="9" t="s">
        <v>442</v>
      </c>
      <c r="BT139" s="9" t="s">
        <v>442</v>
      </c>
      <c r="BU139" s="9" t="s">
        <v>442</v>
      </c>
      <c r="BV139" s="9" t="s">
        <v>442</v>
      </c>
      <c r="BW139" s="9" t="s">
        <v>442</v>
      </c>
      <c r="BX139" s="9" t="s">
        <v>442</v>
      </c>
      <c r="BY139" s="9" t="s">
        <v>442</v>
      </c>
      <c r="BZ139" s="9" t="s">
        <v>442</v>
      </c>
      <c r="CA139" s="9" t="s">
        <v>442</v>
      </c>
      <c r="CB139" s="20">
        <v>2645501.3155999999</v>
      </c>
      <c r="CC139" s="20">
        <v>411492.21189999999</v>
      </c>
      <c r="CD139" s="20">
        <v>437218.68098</v>
      </c>
      <c r="CE139" s="20">
        <v>3494212.2085000002</v>
      </c>
      <c r="CF139" s="20">
        <v>419527.19653999998</v>
      </c>
      <c r="CG139" s="20">
        <v>3921298.3091000002</v>
      </c>
      <c r="CH139" s="20">
        <v>0</v>
      </c>
      <c r="CI139" s="20">
        <v>1386794.054</v>
      </c>
      <c r="CJ139" s="20">
        <v>200992.01</v>
      </c>
      <c r="CK139" s="20">
        <v>284178.73300000001</v>
      </c>
      <c r="CL139" s="20">
        <v>170.17861790909092</v>
      </c>
      <c r="CM139" s="20">
        <v>261351.989</v>
      </c>
      <c r="CN139" s="20">
        <v>2133316.7880000002</v>
      </c>
      <c r="CO139" s="20" t="e">
        <v>#N/A</v>
      </c>
      <c r="CP139" s="20" t="e">
        <v>#N/A</v>
      </c>
      <c r="CQ139" s="20" t="e">
        <v>#N/A</v>
      </c>
      <c r="CR139" s="20" t="e">
        <v>#N/A</v>
      </c>
      <c r="CS139" s="20" t="e">
        <v>#N/A</v>
      </c>
      <c r="CT139" s="20" t="e">
        <v>#N/A</v>
      </c>
      <c r="CU139" s="20">
        <v>1380613.5434999999</v>
      </c>
      <c r="CV139" s="20">
        <v>229452.45488999999</v>
      </c>
      <c r="CW139" s="20">
        <v>274074.11501000001</v>
      </c>
      <c r="CX139" s="20">
        <v>1884140.1133999999</v>
      </c>
      <c r="CY139" s="20">
        <v>308774.67249000003</v>
      </c>
      <c r="CZ139" s="20">
        <v>2192914.7859</v>
      </c>
      <c r="DA139" s="20" t="e">
        <v>#N/A</v>
      </c>
      <c r="DB139" s="20" t="e">
        <v>#N/A</v>
      </c>
      <c r="DC139" s="20" t="e">
        <v>#N/A</v>
      </c>
      <c r="DD139" s="20" t="e">
        <v>#N/A</v>
      </c>
      <c r="DE139" s="20" t="e">
        <v>#N/A</v>
      </c>
      <c r="DF139" s="20" t="e">
        <v>#N/A</v>
      </c>
    </row>
    <row r="140" spans="1:110" x14ac:dyDescent="0.25">
      <c r="A140" s="9" t="s">
        <v>447</v>
      </c>
      <c r="B140" s="10">
        <v>43511</v>
      </c>
      <c r="C140" s="9">
        <v>4</v>
      </c>
      <c r="D140" s="9">
        <v>0</v>
      </c>
      <c r="E140" s="131">
        <v>6.2515384615</v>
      </c>
      <c r="F140" s="131">
        <v>4.3953846154000002</v>
      </c>
      <c r="G140" s="135">
        <v>1317009.6370000001</v>
      </c>
      <c r="H140" s="135">
        <v>1591946.7361000001</v>
      </c>
      <c r="I140" s="135">
        <v>-122991.609</v>
      </c>
      <c r="J140" s="135">
        <v>1366875.6055999999</v>
      </c>
      <c r="K140" s="135">
        <v>-225071.1306</v>
      </c>
      <c r="L140" s="135">
        <v>1542080.7675999999</v>
      </c>
      <c r="M140" s="137">
        <v>179100.54500000001</v>
      </c>
      <c r="N140" s="137">
        <v>244731.67629</v>
      </c>
      <c r="O140" s="137">
        <v>-17159.38795</v>
      </c>
      <c r="P140" s="137">
        <v>213422.48970000001</v>
      </c>
      <c r="Q140" s="137">
        <v>-31309.186590000001</v>
      </c>
      <c r="R140" s="137">
        <v>210409.73159000001</v>
      </c>
      <c r="S140" s="139">
        <v>252173.609</v>
      </c>
      <c r="T140" s="139">
        <v>274302.60801999999</v>
      </c>
      <c r="U140" s="139">
        <v>-14564.00189</v>
      </c>
      <c r="V140" s="139">
        <v>247736.17499999999</v>
      </c>
      <c r="W140" s="139">
        <v>-26566.43302</v>
      </c>
      <c r="X140" s="139">
        <v>278740.04201999999</v>
      </c>
      <c r="Y140" s="143">
        <v>1748283.791</v>
      </c>
      <c r="Z140" s="143">
        <v>2110981.0204100003</v>
      </c>
      <c r="AA140" s="19">
        <v>158.93489009090908</v>
      </c>
      <c r="AB140" s="19">
        <v>191.90736549181821</v>
      </c>
      <c r="AC140" s="143">
        <v>-154714.99890000001</v>
      </c>
      <c r="AD140" s="143">
        <v>1828034.2701999999</v>
      </c>
      <c r="AE140" s="143">
        <v>-282946.75020000001</v>
      </c>
      <c r="AF140" s="143">
        <v>2031230.5452000001</v>
      </c>
      <c r="AG140" s="145">
        <v>243863.38800000001</v>
      </c>
      <c r="AH140" s="145">
        <v>308354.08425000001</v>
      </c>
      <c r="AI140" s="145">
        <v>298822.79969999997</v>
      </c>
      <c r="AJ140" s="20">
        <v>-9531.2845479999996</v>
      </c>
      <c r="AK140" s="20">
        <v>253394.67254999999</v>
      </c>
      <c r="AL140" s="20">
        <v>1992147.183</v>
      </c>
      <c r="AM140" s="20">
        <v>2419335.1047</v>
      </c>
      <c r="AN140" s="20">
        <v>-159759.22949999999</v>
      </c>
      <c r="AO140" s="20">
        <v>2126857.0699</v>
      </c>
      <c r="AP140" s="20">
        <v>-292478.03470000002</v>
      </c>
      <c r="AQ140" s="20">
        <v>2284625.2176999999</v>
      </c>
      <c r="AR140" s="20">
        <v>-49865.968500000192</v>
      </c>
      <c r="AS140" s="20">
        <v>74127.115228571362</v>
      </c>
      <c r="AT140" s="20"/>
      <c r="AU140" s="20">
        <v>-34321.944699999993</v>
      </c>
      <c r="AV140" s="20">
        <v>-15161.308929999999</v>
      </c>
      <c r="AW140" s="20"/>
      <c r="AX140" s="20">
        <v>4437.4340000000084</v>
      </c>
      <c r="AY140" s="20">
        <v>16201.001440000013</v>
      </c>
      <c r="AZ140" s="20"/>
      <c r="BA140" s="20">
        <v>2031038.6378345082</v>
      </c>
      <c r="BB140" s="20">
        <v>2189382.4094786821</v>
      </c>
      <c r="BC140" s="20"/>
      <c r="BD140" s="20">
        <v>-54959.411700000026</v>
      </c>
      <c r="BE140" s="20">
        <v>-41642.879255714288</v>
      </c>
      <c r="BF140" s="20"/>
      <c r="BG140" s="20">
        <v>-134709.8870000001</v>
      </c>
      <c r="BH140" s="20">
        <v>33523.928871428594</v>
      </c>
      <c r="BI140" s="20"/>
      <c r="BJ140" s="20">
        <v>1591946.7361000001</v>
      </c>
      <c r="BK140" s="20">
        <v>244731.67629</v>
      </c>
      <c r="BL140" s="20">
        <v>274302.60801999999</v>
      </c>
      <c r="BM140" s="20">
        <v>191.90736549181821</v>
      </c>
      <c r="BN140" s="20">
        <v>308354.08425000001</v>
      </c>
      <c r="BO140" s="20">
        <v>2419335.1047</v>
      </c>
      <c r="BP140" s="9" t="s">
        <v>442</v>
      </c>
      <c r="BQ140" s="9" t="s">
        <v>442</v>
      </c>
      <c r="BR140" s="9" t="s">
        <v>442</v>
      </c>
      <c r="BS140" s="9" t="s">
        <v>442</v>
      </c>
      <c r="BT140" s="9" t="s">
        <v>442</v>
      </c>
      <c r="BU140" s="9" t="s">
        <v>442</v>
      </c>
      <c r="BV140" s="9" t="s">
        <v>442</v>
      </c>
      <c r="BW140" s="9" t="s">
        <v>442</v>
      </c>
      <c r="BX140" s="9" t="s">
        <v>442</v>
      </c>
      <c r="BY140" s="9" t="s">
        <v>442</v>
      </c>
      <c r="BZ140" s="9" t="s">
        <v>442</v>
      </c>
      <c r="CA140" s="9" t="s">
        <v>442</v>
      </c>
      <c r="CB140" s="20">
        <v>2645501.3155999999</v>
      </c>
      <c r="CC140" s="20">
        <v>411492.21189999999</v>
      </c>
      <c r="CD140" s="20">
        <v>437218.68098</v>
      </c>
      <c r="CE140" s="20">
        <v>3494212.2085000002</v>
      </c>
      <c r="CF140" s="20">
        <v>419527.19653999998</v>
      </c>
      <c r="CG140" s="20">
        <v>3921298.3091000002</v>
      </c>
      <c r="CH140" s="20">
        <v>1</v>
      </c>
      <c r="CI140" s="20" t="e">
        <v>#N/A</v>
      </c>
      <c r="CJ140" s="20" t="e">
        <v>#N/A</v>
      </c>
      <c r="CK140" s="20" t="e">
        <v>#N/A</v>
      </c>
      <c r="CL140" s="20" t="e">
        <v>#N/A</v>
      </c>
      <c r="CM140" s="20" t="e">
        <v>#N/A</v>
      </c>
      <c r="CN140" s="20" t="e">
        <v>#N/A</v>
      </c>
      <c r="CO140" s="20">
        <v>1317009.6370000001</v>
      </c>
      <c r="CP140" s="20">
        <v>179100.54500000001</v>
      </c>
      <c r="CQ140" s="20">
        <v>252173.609</v>
      </c>
      <c r="CR140" s="20">
        <v>158.93489009090908</v>
      </c>
      <c r="CS140" s="20">
        <v>243863.38800000001</v>
      </c>
      <c r="CT140" s="20">
        <v>1992147.183</v>
      </c>
      <c r="CU140" s="20" t="e">
        <v>#N/A</v>
      </c>
      <c r="CV140" s="20" t="e">
        <v>#N/A</v>
      </c>
      <c r="CW140" s="20" t="e">
        <v>#N/A</v>
      </c>
      <c r="CX140" s="20" t="e">
        <v>#N/A</v>
      </c>
      <c r="CY140" s="20" t="e">
        <v>#N/A</v>
      </c>
      <c r="CZ140" s="20" t="e">
        <v>#N/A</v>
      </c>
      <c r="DA140" s="20">
        <v>1366875.6055999999</v>
      </c>
      <c r="DB140" s="20">
        <v>213422.48970000001</v>
      </c>
      <c r="DC140" s="20">
        <v>247736.17499999999</v>
      </c>
      <c r="DD140" s="20">
        <v>1828034.2701999999</v>
      </c>
      <c r="DE140" s="20">
        <v>298822.79969999997</v>
      </c>
      <c r="DF140" s="20">
        <v>2126857.0699</v>
      </c>
    </row>
    <row r="141" spans="1:110" x14ac:dyDescent="0.25">
      <c r="A141" s="9" t="s">
        <v>447</v>
      </c>
      <c r="B141" s="10">
        <v>43512</v>
      </c>
      <c r="C141" s="9">
        <v>5</v>
      </c>
      <c r="D141" s="9">
        <v>0</v>
      </c>
      <c r="E141" s="131">
        <v>7.2346153845999996</v>
      </c>
      <c r="F141" s="131">
        <v>4.4415384615000004</v>
      </c>
      <c r="G141" s="135">
        <v>1224072.476</v>
      </c>
      <c r="H141" s="135">
        <v>1616455.3337000001</v>
      </c>
      <c r="I141" s="135">
        <v>-125318.3437</v>
      </c>
      <c r="J141" s="135">
        <v>1271391.9064</v>
      </c>
      <c r="K141" s="135">
        <v>-345063.42739999999</v>
      </c>
      <c r="L141" s="135">
        <v>1569135.9034</v>
      </c>
      <c r="M141" s="137">
        <v>128947.151</v>
      </c>
      <c r="N141" s="137">
        <v>189488.43135</v>
      </c>
      <c r="O141" s="137">
        <v>-13312.5067</v>
      </c>
      <c r="P141" s="137">
        <v>153121.95402999999</v>
      </c>
      <c r="Q141" s="137">
        <v>-36366.477319999998</v>
      </c>
      <c r="R141" s="137">
        <v>165313.62831999999</v>
      </c>
      <c r="S141" s="139">
        <v>188722.36499999999</v>
      </c>
      <c r="T141" s="139">
        <v>216750.15372999999</v>
      </c>
      <c r="U141" s="139">
        <v>-11575.95478</v>
      </c>
      <c r="V141" s="139">
        <v>185377.16974000001</v>
      </c>
      <c r="W141" s="139">
        <v>-31372.983990000001</v>
      </c>
      <c r="X141" s="139">
        <v>220095.34899</v>
      </c>
      <c r="Y141" s="143">
        <v>1541741.9920000001</v>
      </c>
      <c r="Z141" s="143">
        <v>2022693.9187799999</v>
      </c>
      <c r="AA141" s="19">
        <v>140.15836290909093</v>
      </c>
      <c r="AB141" s="19">
        <v>183.88126534363636</v>
      </c>
      <c r="AC141" s="143">
        <v>-150206.8051</v>
      </c>
      <c r="AD141" s="143">
        <v>1609891.0301000001</v>
      </c>
      <c r="AE141" s="143">
        <v>-412802.88870000001</v>
      </c>
      <c r="AF141" s="143">
        <v>1954544.8777000001</v>
      </c>
      <c r="AG141" s="145">
        <v>226091.09899999999</v>
      </c>
      <c r="AH141" s="145">
        <v>293508.54574999999</v>
      </c>
      <c r="AI141" s="145">
        <v>280172.40756999998</v>
      </c>
      <c r="AJ141" s="20">
        <v>-13336.13818</v>
      </c>
      <c r="AK141" s="20">
        <v>239427.23718</v>
      </c>
      <c r="AL141" s="20">
        <v>1767833.088</v>
      </c>
      <c r="AM141" s="20">
        <v>2316202.4646000001</v>
      </c>
      <c r="AN141" s="20">
        <v>-154883.61009999999</v>
      </c>
      <c r="AO141" s="20">
        <v>1890063.4376999999</v>
      </c>
      <c r="AP141" s="20">
        <v>-426139.0269</v>
      </c>
      <c r="AQ141" s="20">
        <v>2193972.1148999999</v>
      </c>
      <c r="AR141" s="20">
        <v>-47319.430300000124</v>
      </c>
      <c r="AS141" s="20">
        <v>42449.694928571349</v>
      </c>
      <c r="AT141" s="20"/>
      <c r="AU141" s="20">
        <v>-24174.80303000001</v>
      </c>
      <c r="AV141" s="20">
        <v>-19454.262125714286</v>
      </c>
      <c r="AW141" s="20"/>
      <c r="AX141" s="20">
        <v>3345.1952600000077</v>
      </c>
      <c r="AY141" s="20">
        <v>13256.831562857156</v>
      </c>
      <c r="AZ141" s="20"/>
      <c r="BA141" s="20">
        <v>1954360.9964346564</v>
      </c>
      <c r="BB141" s="20">
        <v>2142020.4275973928</v>
      </c>
      <c r="BC141" s="20"/>
      <c r="BD141" s="20">
        <v>-54081.308569999994</v>
      </c>
      <c r="BE141" s="20">
        <v>-42472.829584285719</v>
      </c>
      <c r="BF141" s="20"/>
      <c r="BG141" s="20">
        <v>-122230.34970000014</v>
      </c>
      <c r="BH141" s="20">
        <v>-6220.5655428571627</v>
      </c>
      <c r="BI141" s="20"/>
      <c r="BJ141" s="20" t="s">
        <v>442</v>
      </c>
      <c r="BK141" s="20" t="s">
        <v>442</v>
      </c>
      <c r="BL141" s="20" t="s">
        <v>442</v>
      </c>
      <c r="BM141" s="20" t="s">
        <v>442</v>
      </c>
      <c r="BN141" s="20" t="s">
        <v>442</v>
      </c>
      <c r="BO141" s="20" t="s">
        <v>442</v>
      </c>
      <c r="BP141" s="9">
        <v>1616455.3337000001</v>
      </c>
      <c r="BQ141" s="9">
        <v>189488.43135</v>
      </c>
      <c r="BR141" s="9">
        <v>216750.15372999999</v>
      </c>
      <c r="BS141" s="9">
        <v>183.88126534363636</v>
      </c>
      <c r="BT141" s="9">
        <v>293508.54574999999</v>
      </c>
      <c r="BU141" s="9">
        <v>2316202.4646000001</v>
      </c>
      <c r="BV141" s="9" t="s">
        <v>442</v>
      </c>
      <c r="BW141" s="9" t="s">
        <v>442</v>
      </c>
      <c r="BX141" s="9" t="s">
        <v>442</v>
      </c>
      <c r="BY141" s="9" t="s">
        <v>442</v>
      </c>
      <c r="BZ141" s="9" t="s">
        <v>442</v>
      </c>
      <c r="CA141" s="9" t="s">
        <v>442</v>
      </c>
      <c r="CB141" s="20">
        <v>2645501.3155999999</v>
      </c>
      <c r="CC141" s="20">
        <v>411492.21189999999</v>
      </c>
      <c r="CD141" s="20">
        <v>437218.68098</v>
      </c>
      <c r="CE141" s="20">
        <v>3494212.2085000002</v>
      </c>
      <c r="CF141" s="20">
        <v>419527.19653999998</v>
      </c>
      <c r="CG141" s="20">
        <v>3921298.3091000002</v>
      </c>
      <c r="CH141" s="20">
        <v>1</v>
      </c>
      <c r="CI141" s="20" t="e">
        <v>#N/A</v>
      </c>
      <c r="CJ141" s="20" t="e">
        <v>#N/A</v>
      </c>
      <c r="CK141" s="20" t="e">
        <v>#N/A</v>
      </c>
      <c r="CL141" s="20" t="e">
        <v>#N/A</v>
      </c>
      <c r="CM141" s="20" t="e">
        <v>#N/A</v>
      </c>
      <c r="CN141" s="20" t="e">
        <v>#N/A</v>
      </c>
      <c r="CO141" s="20">
        <v>1224072.476</v>
      </c>
      <c r="CP141" s="20">
        <v>128947.151</v>
      </c>
      <c r="CQ141" s="20">
        <v>188722.36499999999</v>
      </c>
      <c r="CR141" s="20">
        <v>140.15836290909093</v>
      </c>
      <c r="CS141" s="20">
        <v>226091.09899999999</v>
      </c>
      <c r="CT141" s="20">
        <v>1767833.088</v>
      </c>
      <c r="CU141" s="20" t="e">
        <v>#N/A</v>
      </c>
      <c r="CV141" s="20" t="e">
        <v>#N/A</v>
      </c>
      <c r="CW141" s="20" t="e">
        <v>#N/A</v>
      </c>
      <c r="CX141" s="20" t="e">
        <v>#N/A</v>
      </c>
      <c r="CY141" s="20" t="e">
        <v>#N/A</v>
      </c>
      <c r="CZ141" s="20" t="e">
        <v>#N/A</v>
      </c>
      <c r="DA141" s="20">
        <v>1271391.9064</v>
      </c>
      <c r="DB141" s="20">
        <v>153121.95402999999</v>
      </c>
      <c r="DC141" s="20">
        <v>185377.16974000001</v>
      </c>
      <c r="DD141" s="20">
        <v>1609891.0301000001</v>
      </c>
      <c r="DE141" s="20">
        <v>280172.40756999998</v>
      </c>
      <c r="DF141" s="20">
        <v>1890063.4376999999</v>
      </c>
    </row>
    <row r="142" spans="1:110" x14ac:dyDescent="0.25">
      <c r="A142" s="9" t="s">
        <v>447</v>
      </c>
      <c r="B142" s="10">
        <v>43513</v>
      </c>
      <c r="C142" s="9">
        <v>6</v>
      </c>
      <c r="D142" s="9">
        <v>0</v>
      </c>
      <c r="E142" s="131">
        <v>7.4276923077000001</v>
      </c>
      <c r="F142" s="131">
        <v>4.4661538462000001</v>
      </c>
      <c r="G142" s="135">
        <v>1157650.8640000001</v>
      </c>
      <c r="H142" s="135">
        <v>1608534.8343</v>
      </c>
      <c r="I142" s="135">
        <v>-124980.8723</v>
      </c>
      <c r="J142" s="135">
        <v>1240085.4724999999</v>
      </c>
      <c r="K142" s="135">
        <v>-368449.36180000001</v>
      </c>
      <c r="L142" s="135">
        <v>1526100.2257999999</v>
      </c>
      <c r="M142" s="137">
        <v>122217.132</v>
      </c>
      <c r="N142" s="137">
        <v>184922.24132</v>
      </c>
      <c r="O142" s="137">
        <v>-13021.67957</v>
      </c>
      <c r="P142" s="137">
        <v>146787.68265</v>
      </c>
      <c r="Q142" s="137">
        <v>-38134.558669999999</v>
      </c>
      <c r="R142" s="137">
        <v>160351.69067000001</v>
      </c>
      <c r="S142" s="139">
        <v>187100.27100000001</v>
      </c>
      <c r="T142" s="139">
        <v>218312.40932000001</v>
      </c>
      <c r="U142" s="139">
        <v>-11672.4735</v>
      </c>
      <c r="V142" s="139">
        <v>184237.47378999999</v>
      </c>
      <c r="W142" s="139">
        <v>-34074.935530000002</v>
      </c>
      <c r="X142" s="139">
        <v>221175.20653</v>
      </c>
      <c r="Y142" s="143">
        <v>1466968.267</v>
      </c>
      <c r="Z142" s="143">
        <v>2011769.4849400001</v>
      </c>
      <c r="AA142" s="19">
        <v>133.36075154545455</v>
      </c>
      <c r="AB142" s="19">
        <v>182.88813499454545</v>
      </c>
      <c r="AC142" s="143">
        <v>-149675.02540000001</v>
      </c>
      <c r="AD142" s="143">
        <v>1571110.6288999999</v>
      </c>
      <c r="AE142" s="143">
        <v>-440658.85600000003</v>
      </c>
      <c r="AF142" s="143">
        <v>1907627.1240000001</v>
      </c>
      <c r="AG142" s="145">
        <v>233659.58</v>
      </c>
      <c r="AH142" s="145">
        <v>290189.64773000003</v>
      </c>
      <c r="AI142" s="145">
        <v>276502.90214000002</v>
      </c>
      <c r="AJ142" s="20">
        <v>-13686.74559</v>
      </c>
      <c r="AK142" s="20">
        <v>247346.32558999999</v>
      </c>
      <c r="AL142" s="20">
        <v>1700627.848</v>
      </c>
      <c r="AM142" s="20">
        <v>2301959.1327</v>
      </c>
      <c r="AN142" s="20">
        <v>-154202.3983</v>
      </c>
      <c r="AO142" s="20">
        <v>1847613.5311</v>
      </c>
      <c r="AP142" s="20">
        <v>-454345.60159999999</v>
      </c>
      <c r="AQ142" s="20">
        <v>2154973.4495999999</v>
      </c>
      <c r="AR142" s="20">
        <v>-82434.608500000089</v>
      </c>
      <c r="AS142" s="20">
        <v>16523.064257142767</v>
      </c>
      <c r="AT142" s="20"/>
      <c r="AU142" s="20">
        <v>-24570.55064999999</v>
      </c>
      <c r="AV142" s="20">
        <v>-22642.714880000003</v>
      </c>
      <c r="AW142" s="20"/>
      <c r="AX142" s="20">
        <v>2862.7972099999897</v>
      </c>
      <c r="AY142" s="20">
        <v>11027.97219714287</v>
      </c>
      <c r="AZ142" s="20"/>
      <c r="BA142" s="20">
        <v>1907444.2358650055</v>
      </c>
      <c r="BB142" s="20">
        <v>2102432.52738766</v>
      </c>
      <c r="BC142" s="20"/>
      <c r="BD142" s="20">
        <v>-42843.322140000033</v>
      </c>
      <c r="BE142" s="20">
        <v>-42908.323042857155</v>
      </c>
      <c r="BF142" s="20"/>
      <c r="BG142" s="20">
        <v>-146985.68310000002</v>
      </c>
      <c r="BH142" s="20">
        <v>-38000.001514285737</v>
      </c>
      <c r="BI142" s="20"/>
      <c r="BJ142" s="20" t="s">
        <v>442</v>
      </c>
      <c r="BK142" s="20" t="s">
        <v>442</v>
      </c>
      <c r="BL142" s="20" t="s">
        <v>442</v>
      </c>
      <c r="BM142" s="20" t="s">
        <v>442</v>
      </c>
      <c r="BN142" s="20" t="s">
        <v>442</v>
      </c>
      <c r="BO142" s="20" t="s">
        <v>442</v>
      </c>
      <c r="BP142" s="9">
        <v>1608534.8343</v>
      </c>
      <c r="BQ142" s="9">
        <v>184922.24132</v>
      </c>
      <c r="BR142" s="9">
        <v>218312.40932000001</v>
      </c>
      <c r="BS142" s="9">
        <v>182.88813499454545</v>
      </c>
      <c r="BT142" s="9">
        <v>290189.64773000003</v>
      </c>
      <c r="BU142" s="9">
        <v>2301959.1327</v>
      </c>
      <c r="BV142" s="9" t="s">
        <v>442</v>
      </c>
      <c r="BW142" s="9" t="s">
        <v>442</v>
      </c>
      <c r="BX142" s="9" t="s">
        <v>442</v>
      </c>
      <c r="BY142" s="9" t="s">
        <v>442</v>
      </c>
      <c r="BZ142" s="9" t="s">
        <v>442</v>
      </c>
      <c r="CA142" s="9" t="s">
        <v>442</v>
      </c>
      <c r="CB142" s="20">
        <v>2645501.3155999999</v>
      </c>
      <c r="CC142" s="20">
        <v>411492.21189999999</v>
      </c>
      <c r="CD142" s="20">
        <v>437218.68098</v>
      </c>
      <c r="CE142" s="20">
        <v>3494212.2085000002</v>
      </c>
      <c r="CF142" s="20">
        <v>419527.19653999998</v>
      </c>
      <c r="CG142" s="20">
        <v>3921298.3091000002</v>
      </c>
      <c r="CH142" s="20">
        <v>1</v>
      </c>
      <c r="CI142" s="20" t="e">
        <v>#N/A</v>
      </c>
      <c r="CJ142" s="20" t="e">
        <v>#N/A</v>
      </c>
      <c r="CK142" s="20" t="e">
        <v>#N/A</v>
      </c>
      <c r="CL142" s="20" t="e">
        <v>#N/A</v>
      </c>
      <c r="CM142" s="20" t="e">
        <v>#N/A</v>
      </c>
      <c r="CN142" s="20" t="e">
        <v>#N/A</v>
      </c>
      <c r="CO142" s="20">
        <v>1157650.8640000001</v>
      </c>
      <c r="CP142" s="20">
        <v>122217.132</v>
      </c>
      <c r="CQ142" s="20">
        <v>187100.27100000001</v>
      </c>
      <c r="CR142" s="20">
        <v>133.36075154545455</v>
      </c>
      <c r="CS142" s="20">
        <v>233659.58</v>
      </c>
      <c r="CT142" s="20">
        <v>1700627.848</v>
      </c>
      <c r="CU142" s="20" t="e">
        <v>#N/A</v>
      </c>
      <c r="CV142" s="20" t="e">
        <v>#N/A</v>
      </c>
      <c r="CW142" s="20" t="e">
        <v>#N/A</v>
      </c>
      <c r="CX142" s="20" t="e">
        <v>#N/A</v>
      </c>
      <c r="CY142" s="20" t="e">
        <v>#N/A</v>
      </c>
      <c r="CZ142" s="20" t="e">
        <v>#N/A</v>
      </c>
      <c r="DA142" s="20">
        <v>1240085.4724999999</v>
      </c>
      <c r="DB142" s="20">
        <v>146787.68265</v>
      </c>
      <c r="DC142" s="20">
        <v>184237.47378999999</v>
      </c>
      <c r="DD142" s="20">
        <v>1571110.6288999999</v>
      </c>
      <c r="DE142" s="20">
        <v>276502.90214000002</v>
      </c>
      <c r="DF142" s="20">
        <v>1847613.5311</v>
      </c>
    </row>
    <row r="143" spans="1:110" x14ac:dyDescent="0.25">
      <c r="A143" s="9" t="s">
        <v>447</v>
      </c>
      <c r="B143" s="10">
        <v>43514</v>
      </c>
      <c r="C143" s="9">
        <v>0</v>
      </c>
      <c r="D143" s="9">
        <v>0</v>
      </c>
      <c r="E143" s="131">
        <v>6.7530769231000001</v>
      </c>
      <c r="F143" s="131">
        <v>4.5107692308000003</v>
      </c>
      <c r="G143" s="135">
        <v>1333859.7080000001</v>
      </c>
      <c r="H143" s="135">
        <v>1540797.2929</v>
      </c>
      <c r="I143" s="135">
        <v>-120152.2304</v>
      </c>
      <c r="J143" s="135">
        <v>1278306.858</v>
      </c>
      <c r="K143" s="135">
        <v>-262490.43489999999</v>
      </c>
      <c r="L143" s="135">
        <v>1596350.1429000001</v>
      </c>
      <c r="M143" s="137">
        <v>196302.17300000001</v>
      </c>
      <c r="N143" s="137">
        <v>253433.27971</v>
      </c>
      <c r="O143" s="137">
        <v>-17929.40192</v>
      </c>
      <c r="P143" s="137">
        <v>214191.31041999999</v>
      </c>
      <c r="Q143" s="137">
        <v>-39241.969290000001</v>
      </c>
      <c r="R143" s="137">
        <v>235544.14228999999</v>
      </c>
      <c r="S143" s="139">
        <v>277734.15100000001</v>
      </c>
      <c r="T143" s="139">
        <v>295583.78474999999</v>
      </c>
      <c r="U143" s="139">
        <v>-15767.992029999999</v>
      </c>
      <c r="V143" s="139">
        <v>261266.10118999999</v>
      </c>
      <c r="W143" s="139">
        <v>-34317.683550000002</v>
      </c>
      <c r="X143" s="139">
        <v>312051.83455000003</v>
      </c>
      <c r="Y143" s="143">
        <v>1807896.0320000001</v>
      </c>
      <c r="Z143" s="143">
        <v>2089814.3573599998</v>
      </c>
      <c r="AA143" s="19">
        <v>164.35418472727275</v>
      </c>
      <c r="AB143" s="19">
        <v>189.98312339636362</v>
      </c>
      <c r="AC143" s="143">
        <v>-153849.6244</v>
      </c>
      <c r="AD143" s="143">
        <v>1753764.2696</v>
      </c>
      <c r="AE143" s="143">
        <v>-336050.08769999997</v>
      </c>
      <c r="AF143" s="143">
        <v>2143946.1167000001</v>
      </c>
      <c r="AG143" s="145">
        <v>252990.736</v>
      </c>
      <c r="AH143" s="145">
        <v>315721.91888000001</v>
      </c>
      <c r="AI143" s="145">
        <v>303640.88045</v>
      </c>
      <c r="AJ143" s="20">
        <v>-12081.038430000001</v>
      </c>
      <c r="AK143" s="20">
        <v>265071.77442999999</v>
      </c>
      <c r="AL143" s="20">
        <v>2060886.7649999999</v>
      </c>
      <c r="AM143" s="20">
        <v>2405536.2762000002</v>
      </c>
      <c r="AN143" s="20">
        <v>-159076.3884</v>
      </c>
      <c r="AO143" s="20">
        <v>2057405.1501</v>
      </c>
      <c r="AP143" s="20">
        <v>-348131.1262</v>
      </c>
      <c r="AQ143" s="20">
        <v>2409017.8912</v>
      </c>
      <c r="AR143" s="20">
        <v>55552.850000000093</v>
      </c>
      <c r="AS143" s="20">
        <v>-898.59372857149822</v>
      </c>
      <c r="AT143" s="20"/>
      <c r="AU143" s="20">
        <v>-17889.137420000014</v>
      </c>
      <c r="AV143" s="20">
        <v>-24517.214711428573</v>
      </c>
      <c r="AW143" s="20"/>
      <c r="AX143" s="20">
        <v>16468.049800000037</v>
      </c>
      <c r="AY143" s="20">
        <v>9616.4539642857271</v>
      </c>
      <c r="AZ143" s="20"/>
      <c r="BA143" s="20">
        <v>2143756.1335766036</v>
      </c>
      <c r="BB143" s="20">
        <v>2073171.9699073122</v>
      </c>
      <c r="BC143" s="20"/>
      <c r="BD143" s="20">
        <v>-50650.144450000022</v>
      </c>
      <c r="BE143" s="20">
        <v>-47187.435001428581</v>
      </c>
      <c r="BF143" s="20"/>
      <c r="BG143" s="20">
        <v>3481.6149999997579</v>
      </c>
      <c r="BH143" s="20">
        <v>-62986.789514285781</v>
      </c>
      <c r="BI143" s="20"/>
      <c r="BJ143" s="20">
        <v>1540797.2929</v>
      </c>
      <c r="BK143" s="20">
        <v>253433.27971</v>
      </c>
      <c r="BL143" s="20">
        <v>295583.78474999999</v>
      </c>
      <c r="BM143" s="20">
        <v>189.98312339636362</v>
      </c>
      <c r="BN143" s="20">
        <v>315721.91888000001</v>
      </c>
      <c r="BO143" s="20">
        <v>2405536.2762000002</v>
      </c>
      <c r="BP143" s="9" t="s">
        <v>442</v>
      </c>
      <c r="BQ143" s="9" t="s">
        <v>442</v>
      </c>
      <c r="BR143" s="9" t="s">
        <v>442</v>
      </c>
      <c r="BS143" s="9" t="s">
        <v>442</v>
      </c>
      <c r="BT143" s="9" t="s">
        <v>442</v>
      </c>
      <c r="BU143" s="9" t="s">
        <v>442</v>
      </c>
      <c r="BV143" s="9" t="s">
        <v>442</v>
      </c>
      <c r="BW143" s="9" t="s">
        <v>442</v>
      </c>
      <c r="BX143" s="9" t="s">
        <v>442</v>
      </c>
      <c r="BY143" s="9" t="s">
        <v>442</v>
      </c>
      <c r="BZ143" s="9" t="s">
        <v>442</v>
      </c>
      <c r="CA143" s="9" t="s">
        <v>442</v>
      </c>
      <c r="CB143" s="20">
        <v>2645501.3155999999</v>
      </c>
      <c r="CC143" s="20">
        <v>411492.21189999999</v>
      </c>
      <c r="CD143" s="20">
        <v>437218.68098</v>
      </c>
      <c r="CE143" s="20">
        <v>3494212.2085000002</v>
      </c>
      <c r="CF143" s="20">
        <v>419527.19653999998</v>
      </c>
      <c r="CG143" s="20">
        <v>3921298.3091000002</v>
      </c>
      <c r="CH143" s="20">
        <v>0</v>
      </c>
      <c r="CI143" s="20">
        <v>1333859.7080000001</v>
      </c>
      <c r="CJ143" s="20">
        <v>196302.17300000001</v>
      </c>
      <c r="CK143" s="20">
        <v>277734.15100000001</v>
      </c>
      <c r="CL143" s="20">
        <v>164.35418472727275</v>
      </c>
      <c r="CM143" s="20">
        <v>252990.736</v>
      </c>
      <c r="CN143" s="20">
        <v>2060886.7649999999</v>
      </c>
      <c r="CO143" s="20" t="e">
        <v>#N/A</v>
      </c>
      <c r="CP143" s="20" t="e">
        <v>#N/A</v>
      </c>
      <c r="CQ143" s="20" t="e">
        <v>#N/A</v>
      </c>
      <c r="CR143" s="20" t="e">
        <v>#N/A</v>
      </c>
      <c r="CS143" s="20" t="e">
        <v>#N/A</v>
      </c>
      <c r="CT143" s="20" t="e">
        <v>#N/A</v>
      </c>
      <c r="CU143" s="20">
        <v>1278306.858</v>
      </c>
      <c r="CV143" s="20">
        <v>214191.31041999999</v>
      </c>
      <c r="CW143" s="20">
        <v>261266.10118999999</v>
      </c>
      <c r="CX143" s="20">
        <v>1753764.2696</v>
      </c>
      <c r="CY143" s="20">
        <v>303640.88045</v>
      </c>
      <c r="CZ143" s="20">
        <v>2057405.1501</v>
      </c>
      <c r="DA143" s="20" t="e">
        <v>#N/A</v>
      </c>
      <c r="DB143" s="20" t="e">
        <v>#N/A</v>
      </c>
      <c r="DC143" s="20" t="e">
        <v>#N/A</v>
      </c>
      <c r="DD143" s="20" t="e">
        <v>#N/A</v>
      </c>
      <c r="DE143" s="20" t="e">
        <v>#N/A</v>
      </c>
      <c r="DF143" s="20" t="e">
        <v>#N/A</v>
      </c>
    </row>
    <row r="144" spans="1:110" x14ac:dyDescent="0.25">
      <c r="A144" s="9" t="s">
        <v>447</v>
      </c>
      <c r="B144" s="10">
        <v>43515</v>
      </c>
      <c r="C144" s="9">
        <v>1</v>
      </c>
      <c r="D144" s="9">
        <v>0</v>
      </c>
      <c r="E144" s="131">
        <v>6.5123076923000003</v>
      </c>
      <c r="F144" s="131">
        <v>4.57</v>
      </c>
      <c r="G144" s="135">
        <v>1365517.3230000001</v>
      </c>
      <c r="H144" s="135">
        <v>1533239.1301</v>
      </c>
      <c r="I144" s="135">
        <v>-120148.8846</v>
      </c>
      <c r="J144" s="135">
        <v>1308018.3049000001</v>
      </c>
      <c r="K144" s="135">
        <v>-225220.82519999999</v>
      </c>
      <c r="L144" s="135">
        <v>1590738.1481999999</v>
      </c>
      <c r="M144" s="137">
        <v>200208.02799999999</v>
      </c>
      <c r="N144" s="137">
        <v>252323.46046</v>
      </c>
      <c r="O144" s="137">
        <v>-17929.714510000002</v>
      </c>
      <c r="P144" s="137">
        <v>218654.64983000001</v>
      </c>
      <c r="Q144" s="137">
        <v>-33668.810619999997</v>
      </c>
      <c r="R144" s="137">
        <v>233876.83861999999</v>
      </c>
      <c r="S144" s="139">
        <v>281230.78600000002</v>
      </c>
      <c r="T144" s="139">
        <v>294636.04878999997</v>
      </c>
      <c r="U144" s="139">
        <v>-15769.106830000001</v>
      </c>
      <c r="V144" s="139">
        <v>265030.22405000002</v>
      </c>
      <c r="W144" s="139">
        <v>-29605.82474</v>
      </c>
      <c r="X144" s="139">
        <v>310836.61073999997</v>
      </c>
      <c r="Y144" s="143">
        <v>1846956.1370000001</v>
      </c>
      <c r="Z144" s="143">
        <v>2080198.6393499998</v>
      </c>
      <c r="AA144" s="19">
        <v>167.90510336363639</v>
      </c>
      <c r="AB144" s="19">
        <v>189.10896721363636</v>
      </c>
      <c r="AC144" s="143">
        <v>-153847.7059</v>
      </c>
      <c r="AD144" s="143">
        <v>1791703.1787</v>
      </c>
      <c r="AE144" s="143">
        <v>-288495.46059999999</v>
      </c>
      <c r="AF144" s="143">
        <v>2135451.5926000001</v>
      </c>
      <c r="AG144" s="145">
        <v>267981.46899999998</v>
      </c>
      <c r="AH144" s="145">
        <v>315383.68479000003</v>
      </c>
      <c r="AI144" s="145">
        <v>304949.95387999999</v>
      </c>
      <c r="AJ144" s="20">
        <v>-10433.73092</v>
      </c>
      <c r="AK144" s="20">
        <v>278415.19991999998</v>
      </c>
      <c r="AL144" s="20">
        <v>2114937.6009999998</v>
      </c>
      <c r="AM144" s="20">
        <v>2395582.3240999999</v>
      </c>
      <c r="AN144" s="20">
        <v>-159074.24710000001</v>
      </c>
      <c r="AO144" s="20">
        <v>2096653.1325999999</v>
      </c>
      <c r="AP144" s="20">
        <v>-298929.19150000002</v>
      </c>
      <c r="AQ144" s="20">
        <v>2413866.7925</v>
      </c>
      <c r="AR144" s="20">
        <v>57499.018099999987</v>
      </c>
      <c r="AS144" s="20">
        <v>-15366.914014285796</v>
      </c>
      <c r="AT144" s="20"/>
      <c r="AU144" s="20">
        <v>-18446.621840000007</v>
      </c>
      <c r="AV144" s="20">
        <v>-26300.686554285719</v>
      </c>
      <c r="AW144" s="20"/>
      <c r="AX144" s="20">
        <v>16200.561950000003</v>
      </c>
      <c r="AY144" s="20">
        <v>8353.4047585714397</v>
      </c>
      <c r="AZ144" s="20"/>
      <c r="BA144" s="20">
        <v>2135262.4836327867</v>
      </c>
      <c r="BB144" s="20">
        <v>2047224.1024014321</v>
      </c>
      <c r="BC144" s="20"/>
      <c r="BD144" s="20">
        <v>-36968.484870000044</v>
      </c>
      <c r="BE144" s="20">
        <v>-47001.723085714293</v>
      </c>
      <c r="BF144" s="20"/>
      <c r="BG144" s="20">
        <v>18284.468400000129</v>
      </c>
      <c r="BH144" s="20">
        <v>-80315.919342857189</v>
      </c>
      <c r="BI144" s="20"/>
      <c r="BJ144" s="20">
        <v>1533239.1301</v>
      </c>
      <c r="BK144" s="20">
        <v>252323.46046</v>
      </c>
      <c r="BL144" s="20">
        <v>294636.04878999997</v>
      </c>
      <c r="BM144" s="20">
        <v>189.10896721363636</v>
      </c>
      <c r="BN144" s="20">
        <v>315383.68479000003</v>
      </c>
      <c r="BO144" s="20">
        <v>2395582.3240999999</v>
      </c>
      <c r="BP144" s="9" t="s">
        <v>442</v>
      </c>
      <c r="BQ144" s="9" t="s">
        <v>442</v>
      </c>
      <c r="BR144" s="9" t="s">
        <v>442</v>
      </c>
      <c r="BS144" s="9" t="s">
        <v>442</v>
      </c>
      <c r="BT144" s="9" t="s">
        <v>442</v>
      </c>
      <c r="BU144" s="9" t="s">
        <v>442</v>
      </c>
      <c r="BV144" s="9" t="s">
        <v>442</v>
      </c>
      <c r="BW144" s="9" t="s">
        <v>442</v>
      </c>
      <c r="BX144" s="9" t="s">
        <v>442</v>
      </c>
      <c r="BY144" s="9" t="s">
        <v>442</v>
      </c>
      <c r="BZ144" s="9" t="s">
        <v>442</v>
      </c>
      <c r="CA144" s="9" t="s">
        <v>442</v>
      </c>
      <c r="CB144" s="20">
        <v>2645501.3155999999</v>
      </c>
      <c r="CC144" s="20">
        <v>411492.21189999999</v>
      </c>
      <c r="CD144" s="20">
        <v>437218.68098</v>
      </c>
      <c r="CE144" s="20">
        <v>3494212.2085000002</v>
      </c>
      <c r="CF144" s="20">
        <v>419527.19653999998</v>
      </c>
      <c r="CG144" s="20">
        <v>3921298.3091000002</v>
      </c>
      <c r="CH144" s="20">
        <v>0</v>
      </c>
      <c r="CI144" s="20">
        <v>1365517.3230000001</v>
      </c>
      <c r="CJ144" s="20">
        <v>200208.02799999999</v>
      </c>
      <c r="CK144" s="20">
        <v>281230.78600000002</v>
      </c>
      <c r="CL144" s="20">
        <v>167.90510336363639</v>
      </c>
      <c r="CM144" s="20">
        <v>267981.46899999998</v>
      </c>
      <c r="CN144" s="20">
        <v>2114937.6009999998</v>
      </c>
      <c r="CO144" s="20" t="e">
        <v>#N/A</v>
      </c>
      <c r="CP144" s="20" t="e">
        <v>#N/A</v>
      </c>
      <c r="CQ144" s="20" t="e">
        <v>#N/A</v>
      </c>
      <c r="CR144" s="20" t="e">
        <v>#N/A</v>
      </c>
      <c r="CS144" s="20" t="e">
        <v>#N/A</v>
      </c>
      <c r="CT144" s="20" t="e">
        <v>#N/A</v>
      </c>
      <c r="CU144" s="20">
        <v>1308018.3049000001</v>
      </c>
      <c r="CV144" s="20">
        <v>218654.64983000001</v>
      </c>
      <c r="CW144" s="20">
        <v>265030.22405000002</v>
      </c>
      <c r="CX144" s="20">
        <v>1791703.1787</v>
      </c>
      <c r="CY144" s="20">
        <v>304949.95387999999</v>
      </c>
      <c r="CZ144" s="20">
        <v>2096653.1325999999</v>
      </c>
      <c r="DA144" s="20" t="e">
        <v>#N/A</v>
      </c>
      <c r="DB144" s="20" t="e">
        <v>#N/A</v>
      </c>
      <c r="DC144" s="20" t="e">
        <v>#N/A</v>
      </c>
      <c r="DD144" s="20" t="e">
        <v>#N/A</v>
      </c>
      <c r="DE144" s="20" t="e">
        <v>#N/A</v>
      </c>
      <c r="DF144" s="20" t="e">
        <v>#N/A</v>
      </c>
    </row>
    <row r="145" spans="1:110" x14ac:dyDescent="0.25">
      <c r="A145" s="9" t="s">
        <v>447</v>
      </c>
      <c r="B145" s="10">
        <v>43516</v>
      </c>
      <c r="C145" s="9">
        <v>2</v>
      </c>
      <c r="D145" s="9">
        <v>0</v>
      </c>
      <c r="E145" s="131">
        <v>7.2184615384999997</v>
      </c>
      <c r="F145" s="131">
        <v>4.5961538462</v>
      </c>
      <c r="G145" s="135">
        <v>1266565.2120000001</v>
      </c>
      <c r="H145" s="135">
        <v>1529940.3396999999</v>
      </c>
      <c r="I145" s="135">
        <v>-120145.5387</v>
      </c>
      <c r="J145" s="135">
        <v>1223872.9706999999</v>
      </c>
      <c r="K145" s="135">
        <v>-306067.36900000001</v>
      </c>
      <c r="L145" s="135">
        <v>1572632.581</v>
      </c>
      <c r="M145" s="137">
        <v>187600.231</v>
      </c>
      <c r="N145" s="137">
        <v>251842.70522999999</v>
      </c>
      <c r="O145" s="137">
        <v>-17930.027099999999</v>
      </c>
      <c r="P145" s="137">
        <v>206115.76936999999</v>
      </c>
      <c r="Q145" s="137">
        <v>-45726.935859999998</v>
      </c>
      <c r="R145" s="137">
        <v>233327.16686</v>
      </c>
      <c r="S145" s="139">
        <v>269757.06699999998</v>
      </c>
      <c r="T145" s="139">
        <v>294232.68137000001</v>
      </c>
      <c r="U145" s="139">
        <v>-15770.22163</v>
      </c>
      <c r="V145" s="139">
        <v>253966.39282000001</v>
      </c>
      <c r="W145" s="139">
        <v>-40266.288549999997</v>
      </c>
      <c r="X145" s="139">
        <v>310023.35554999998</v>
      </c>
      <c r="Y145" s="143">
        <v>1723922.51</v>
      </c>
      <c r="Z145" s="143">
        <v>2076015.7262999997</v>
      </c>
      <c r="AA145" s="19">
        <v>156.72022818181819</v>
      </c>
      <c r="AB145" s="19">
        <v>188.72870239090906</v>
      </c>
      <c r="AC145" s="143">
        <v>-153845.7874</v>
      </c>
      <c r="AD145" s="143">
        <v>1683955.1329000001</v>
      </c>
      <c r="AE145" s="143">
        <v>-392060.59340000001</v>
      </c>
      <c r="AF145" s="143">
        <v>2115983.1033999999</v>
      </c>
      <c r="AG145" s="145">
        <v>261551.49</v>
      </c>
      <c r="AH145" s="145">
        <v>315226.76883000002</v>
      </c>
      <c r="AI145" s="145">
        <v>301312.83438999997</v>
      </c>
      <c r="AJ145" s="20">
        <v>-13913.934440000001</v>
      </c>
      <c r="AK145" s="20">
        <v>275465.42443999997</v>
      </c>
      <c r="AL145" s="20">
        <v>1985474</v>
      </c>
      <c r="AM145" s="20">
        <v>2391242.4951999998</v>
      </c>
      <c r="AN145" s="20">
        <v>-159072.1059</v>
      </c>
      <c r="AO145" s="20">
        <v>1985267.9672999999</v>
      </c>
      <c r="AP145" s="20">
        <v>-405974.52779999998</v>
      </c>
      <c r="AQ145" s="20">
        <v>2391448.5277999998</v>
      </c>
      <c r="AR145" s="20">
        <v>42692.241300000111</v>
      </c>
      <c r="AS145" s="20">
        <v>-2527.9124857143365</v>
      </c>
      <c r="AT145" s="20"/>
      <c r="AU145" s="20">
        <v>-18515.538369999995</v>
      </c>
      <c r="AV145" s="20">
        <v>-23768.434412857143</v>
      </c>
      <c r="AW145" s="20"/>
      <c r="AX145" s="20">
        <v>15790.674179999973</v>
      </c>
      <c r="AY145" s="20">
        <v>9887.0471985714303</v>
      </c>
      <c r="AZ145" s="20"/>
      <c r="BA145" s="20">
        <v>2115794.3746976089</v>
      </c>
      <c r="BB145" s="20">
        <v>2056538.5329636207</v>
      </c>
      <c r="BC145" s="20"/>
      <c r="BD145" s="20">
        <v>-39761.344390000042</v>
      </c>
      <c r="BE145" s="20">
        <v>-46669.528515714301</v>
      </c>
      <c r="BF145" s="20"/>
      <c r="BG145" s="20">
        <v>206.03260000003502</v>
      </c>
      <c r="BH145" s="20">
        <v>-63078.828814285742</v>
      </c>
      <c r="BI145" s="20"/>
      <c r="BJ145" s="20">
        <v>1529940.3396999999</v>
      </c>
      <c r="BK145" s="20">
        <v>251842.70522999999</v>
      </c>
      <c r="BL145" s="20">
        <v>294232.68137000001</v>
      </c>
      <c r="BM145" s="20">
        <v>188.72870239090906</v>
      </c>
      <c r="BN145" s="20">
        <v>315226.76883000002</v>
      </c>
      <c r="BO145" s="20">
        <v>2391242.4951999998</v>
      </c>
      <c r="BP145" s="9" t="s">
        <v>442</v>
      </c>
      <c r="BQ145" s="9" t="s">
        <v>442</v>
      </c>
      <c r="BR145" s="9" t="s">
        <v>442</v>
      </c>
      <c r="BS145" s="9" t="s">
        <v>442</v>
      </c>
      <c r="BT145" s="9" t="s">
        <v>442</v>
      </c>
      <c r="BU145" s="9" t="s">
        <v>442</v>
      </c>
      <c r="BV145" s="9" t="s">
        <v>442</v>
      </c>
      <c r="BW145" s="9" t="s">
        <v>442</v>
      </c>
      <c r="BX145" s="9" t="s">
        <v>442</v>
      </c>
      <c r="BY145" s="9" t="s">
        <v>442</v>
      </c>
      <c r="BZ145" s="9" t="s">
        <v>442</v>
      </c>
      <c r="CA145" s="9" t="s">
        <v>442</v>
      </c>
      <c r="CB145" s="20">
        <v>2645501.3155999999</v>
      </c>
      <c r="CC145" s="20">
        <v>411492.21189999999</v>
      </c>
      <c r="CD145" s="20">
        <v>437218.68098</v>
      </c>
      <c r="CE145" s="20">
        <v>3494212.2085000002</v>
      </c>
      <c r="CF145" s="20">
        <v>419527.19653999998</v>
      </c>
      <c r="CG145" s="20">
        <v>3921298.3091000002</v>
      </c>
      <c r="CH145" s="20">
        <v>0</v>
      </c>
      <c r="CI145" s="20">
        <v>1266565.2120000001</v>
      </c>
      <c r="CJ145" s="20">
        <v>187600.231</v>
      </c>
      <c r="CK145" s="20">
        <v>269757.06699999998</v>
      </c>
      <c r="CL145" s="20">
        <v>156.72022818181819</v>
      </c>
      <c r="CM145" s="20">
        <v>261551.49</v>
      </c>
      <c r="CN145" s="20">
        <v>1985474</v>
      </c>
      <c r="CO145" s="20" t="e">
        <v>#N/A</v>
      </c>
      <c r="CP145" s="20" t="e">
        <v>#N/A</v>
      </c>
      <c r="CQ145" s="20" t="e">
        <v>#N/A</v>
      </c>
      <c r="CR145" s="20" t="e">
        <v>#N/A</v>
      </c>
      <c r="CS145" s="20" t="e">
        <v>#N/A</v>
      </c>
      <c r="CT145" s="20" t="e">
        <v>#N/A</v>
      </c>
      <c r="CU145" s="20">
        <v>1223872.9706999999</v>
      </c>
      <c r="CV145" s="20">
        <v>206115.76936999999</v>
      </c>
      <c r="CW145" s="20">
        <v>253966.39282000001</v>
      </c>
      <c r="CX145" s="20">
        <v>1683955.1329000001</v>
      </c>
      <c r="CY145" s="20">
        <v>301312.83438999997</v>
      </c>
      <c r="CZ145" s="20">
        <v>1985267.9672999999</v>
      </c>
      <c r="DA145" s="20" t="e">
        <v>#N/A</v>
      </c>
      <c r="DB145" s="20" t="e">
        <v>#N/A</v>
      </c>
      <c r="DC145" s="20" t="e">
        <v>#N/A</v>
      </c>
      <c r="DD145" s="20" t="e">
        <v>#N/A</v>
      </c>
      <c r="DE145" s="20" t="e">
        <v>#N/A</v>
      </c>
      <c r="DF145" s="20" t="e">
        <v>#N/A</v>
      </c>
    </row>
    <row r="146" spans="1:110" x14ac:dyDescent="0.25">
      <c r="A146" s="9" t="s">
        <v>447</v>
      </c>
      <c r="B146" s="10">
        <v>43517</v>
      </c>
      <c r="C146" s="9">
        <v>3</v>
      </c>
      <c r="D146" s="9">
        <v>0</v>
      </c>
      <c r="E146" s="131">
        <v>8.1084615385000003</v>
      </c>
      <c r="F146" s="131">
        <v>4.6646153846000002</v>
      </c>
      <c r="G146" s="135">
        <v>993725.8</v>
      </c>
      <c r="H146" s="135">
        <v>1521734.1114000001</v>
      </c>
      <c r="I146" s="135">
        <v>-120142.1928</v>
      </c>
      <c r="J146" s="135">
        <v>1109783.3504999999</v>
      </c>
      <c r="K146" s="135">
        <v>-411950.76089999999</v>
      </c>
      <c r="L146" s="135">
        <v>1405676.5608999999</v>
      </c>
      <c r="M146" s="137">
        <v>148929.038</v>
      </c>
      <c r="N146" s="137">
        <v>250637.02286</v>
      </c>
      <c r="O146" s="137">
        <v>-17930.339690000001</v>
      </c>
      <c r="P146" s="137">
        <v>189132.21697000001</v>
      </c>
      <c r="Q146" s="137">
        <v>-61504.805890000003</v>
      </c>
      <c r="R146" s="137">
        <v>210433.84388999999</v>
      </c>
      <c r="S146" s="139">
        <v>240211.24799999999</v>
      </c>
      <c r="T146" s="139">
        <v>293192.83968999999</v>
      </c>
      <c r="U146" s="139">
        <v>-15771.336429999999</v>
      </c>
      <c r="V146" s="139">
        <v>238986.34122999999</v>
      </c>
      <c r="W146" s="139">
        <v>-54206.498460000003</v>
      </c>
      <c r="X146" s="139">
        <v>294417.74645999999</v>
      </c>
      <c r="Y146" s="143">
        <v>1382866.0859999999</v>
      </c>
      <c r="Z146" s="143">
        <v>2065563.97395</v>
      </c>
      <c r="AA146" s="19">
        <v>125.71509872727272</v>
      </c>
      <c r="AB146" s="19">
        <v>187.77854308636364</v>
      </c>
      <c r="AC146" s="143">
        <v>-153843.8689</v>
      </c>
      <c r="AD146" s="143">
        <v>1537901.9087</v>
      </c>
      <c r="AE146" s="143">
        <v>-527662.06519999995</v>
      </c>
      <c r="AF146" s="143">
        <v>1910528.1512</v>
      </c>
      <c r="AG146" s="145">
        <v>253130.88699999999</v>
      </c>
      <c r="AH146" s="145">
        <v>314838.93872999999</v>
      </c>
      <c r="AI146" s="145">
        <v>296402.22081000003</v>
      </c>
      <c r="AJ146" s="20">
        <v>-18436.717919999999</v>
      </c>
      <c r="AK146" s="20">
        <v>271567.60492000001</v>
      </c>
      <c r="AL146" s="20">
        <v>1635996.973</v>
      </c>
      <c r="AM146" s="20">
        <v>2380402.9127000002</v>
      </c>
      <c r="AN146" s="20">
        <v>-159069.96460000001</v>
      </c>
      <c r="AO146" s="20">
        <v>1834304.1295</v>
      </c>
      <c r="AP146" s="20">
        <v>-546098.78319999995</v>
      </c>
      <c r="AQ146" s="20">
        <v>2182095.7562000002</v>
      </c>
      <c r="AR146" s="20">
        <v>-116057.55050000013</v>
      </c>
      <c r="AS146" s="20">
        <v>-19990.492628571479</v>
      </c>
      <c r="AT146" s="20"/>
      <c r="AU146" s="20">
        <v>-40203.178970000008</v>
      </c>
      <c r="AV146" s="20">
        <v>-25445.967854285718</v>
      </c>
      <c r="AW146" s="20"/>
      <c r="AX146" s="20">
        <v>1224.9067700000014</v>
      </c>
      <c r="AY146" s="20">
        <v>8618.5170242857166</v>
      </c>
      <c r="AZ146" s="20"/>
      <c r="BA146" s="20">
        <v>1910340.3726569137</v>
      </c>
      <c r="BB146" s="20">
        <v>2028285.3192425834</v>
      </c>
      <c r="BC146" s="20"/>
      <c r="BD146" s="20">
        <v>-43271.333809999982</v>
      </c>
      <c r="BE146" s="20">
        <v>-46076.478561428594</v>
      </c>
      <c r="BF146" s="20"/>
      <c r="BG146" s="20">
        <v>-198307.15650000004</v>
      </c>
      <c r="BH146" s="20">
        <v>-82894.422900000049</v>
      </c>
      <c r="BI146" s="20"/>
      <c r="BJ146" s="20">
        <v>1521734.1114000001</v>
      </c>
      <c r="BK146" s="20">
        <v>250637.02286</v>
      </c>
      <c r="BL146" s="20">
        <v>293192.83968999999</v>
      </c>
      <c r="BM146" s="20">
        <v>187.77854308636364</v>
      </c>
      <c r="BN146" s="20">
        <v>314838.93872999999</v>
      </c>
      <c r="BO146" s="20">
        <v>2380402.9127000002</v>
      </c>
      <c r="BP146" s="9" t="s">
        <v>442</v>
      </c>
      <c r="BQ146" s="9" t="s">
        <v>442</v>
      </c>
      <c r="BR146" s="9" t="s">
        <v>442</v>
      </c>
      <c r="BS146" s="9" t="s">
        <v>442</v>
      </c>
      <c r="BT146" s="9" t="s">
        <v>442</v>
      </c>
      <c r="BU146" s="9" t="s">
        <v>442</v>
      </c>
      <c r="BV146" s="9" t="s">
        <v>442</v>
      </c>
      <c r="BW146" s="9" t="s">
        <v>442</v>
      </c>
      <c r="BX146" s="9" t="s">
        <v>442</v>
      </c>
      <c r="BY146" s="9" t="s">
        <v>442</v>
      </c>
      <c r="BZ146" s="9" t="s">
        <v>442</v>
      </c>
      <c r="CA146" s="9" t="s">
        <v>442</v>
      </c>
      <c r="CB146" s="20">
        <v>2645501.3155999999</v>
      </c>
      <c r="CC146" s="20">
        <v>411492.21189999999</v>
      </c>
      <c r="CD146" s="20">
        <v>437218.68098</v>
      </c>
      <c r="CE146" s="20">
        <v>3494212.2085000002</v>
      </c>
      <c r="CF146" s="20">
        <v>419527.19653999998</v>
      </c>
      <c r="CG146" s="20">
        <v>3921298.3091000002</v>
      </c>
      <c r="CH146" s="20">
        <v>0</v>
      </c>
      <c r="CI146" s="20">
        <v>993725.8</v>
      </c>
      <c r="CJ146" s="20">
        <v>148929.038</v>
      </c>
      <c r="CK146" s="20">
        <v>240211.24799999999</v>
      </c>
      <c r="CL146" s="20">
        <v>125.71509872727272</v>
      </c>
      <c r="CM146" s="20">
        <v>253130.88699999999</v>
      </c>
      <c r="CN146" s="20">
        <v>1635996.973</v>
      </c>
      <c r="CO146" s="20" t="e">
        <v>#N/A</v>
      </c>
      <c r="CP146" s="20" t="e">
        <v>#N/A</v>
      </c>
      <c r="CQ146" s="20" t="e">
        <v>#N/A</v>
      </c>
      <c r="CR146" s="20" t="e">
        <v>#N/A</v>
      </c>
      <c r="CS146" s="20" t="e">
        <v>#N/A</v>
      </c>
      <c r="CT146" s="20" t="e">
        <v>#N/A</v>
      </c>
      <c r="CU146" s="20">
        <v>1109783.3504999999</v>
      </c>
      <c r="CV146" s="20">
        <v>189132.21697000001</v>
      </c>
      <c r="CW146" s="20">
        <v>238986.34122999999</v>
      </c>
      <c r="CX146" s="20">
        <v>1537901.9087</v>
      </c>
      <c r="CY146" s="20">
        <v>296402.22081000003</v>
      </c>
      <c r="CZ146" s="20">
        <v>1834304.1295</v>
      </c>
      <c r="DA146" s="20" t="e">
        <v>#N/A</v>
      </c>
      <c r="DB146" s="20" t="e">
        <v>#N/A</v>
      </c>
      <c r="DC146" s="20" t="e">
        <v>#N/A</v>
      </c>
      <c r="DD146" s="20" t="e">
        <v>#N/A</v>
      </c>
      <c r="DE146" s="20" t="e">
        <v>#N/A</v>
      </c>
      <c r="DF146" s="20" t="e">
        <v>#N/A</v>
      </c>
    </row>
    <row r="147" spans="1:110" x14ac:dyDescent="0.25">
      <c r="A147" s="9" t="s">
        <v>447</v>
      </c>
      <c r="B147" s="10">
        <v>43518</v>
      </c>
      <c r="C147" s="9">
        <v>4</v>
      </c>
      <c r="D147" s="9">
        <v>0</v>
      </c>
      <c r="E147" s="131">
        <v>7.9223076923000004</v>
      </c>
      <c r="F147" s="131">
        <v>4.7823076922999999</v>
      </c>
      <c r="G147" s="135">
        <v>1050902.0630000001</v>
      </c>
      <c r="H147" s="135">
        <v>1542983.9242</v>
      </c>
      <c r="I147" s="135">
        <v>-122967.6394</v>
      </c>
      <c r="J147" s="135">
        <v>1154575.9309</v>
      </c>
      <c r="K147" s="135">
        <v>-388407.99329999997</v>
      </c>
      <c r="L147" s="135">
        <v>1439310.0563000001</v>
      </c>
      <c r="M147" s="137">
        <v>146355.73699999999</v>
      </c>
      <c r="N147" s="137">
        <v>237985.85836000001</v>
      </c>
      <c r="O147" s="137">
        <v>-17161.484909999999</v>
      </c>
      <c r="P147" s="137">
        <v>184047.93015</v>
      </c>
      <c r="Q147" s="137">
        <v>-53937.928209999998</v>
      </c>
      <c r="R147" s="137">
        <v>200293.66521000001</v>
      </c>
      <c r="S147" s="139">
        <v>223719.38699999999</v>
      </c>
      <c r="T147" s="139">
        <v>268711.70860999997</v>
      </c>
      <c r="U147" s="139">
        <v>-14571.200150000001</v>
      </c>
      <c r="V147" s="139">
        <v>222621.34831999999</v>
      </c>
      <c r="W147" s="139">
        <v>-46090.360289999997</v>
      </c>
      <c r="X147" s="139">
        <v>269809.74729000003</v>
      </c>
      <c r="Y147" s="143">
        <v>1420977.1869999999</v>
      </c>
      <c r="Z147" s="143">
        <v>2049681.4911699998</v>
      </c>
      <c r="AA147" s="19">
        <v>129.17974427272728</v>
      </c>
      <c r="AB147" s="19">
        <v>186.33468101545452</v>
      </c>
      <c r="AC147" s="143">
        <v>-154700.32449999999</v>
      </c>
      <c r="AD147" s="143">
        <v>1561245.2094000001</v>
      </c>
      <c r="AE147" s="143">
        <v>-488436.2818</v>
      </c>
      <c r="AF147" s="143">
        <v>1909413.4717999999</v>
      </c>
      <c r="AG147" s="145">
        <v>247502.82399999999</v>
      </c>
      <c r="AH147" s="145">
        <v>306199.06527999998</v>
      </c>
      <c r="AI147" s="145">
        <v>289918.48378000001</v>
      </c>
      <c r="AJ147" s="20">
        <v>-16280.5815</v>
      </c>
      <c r="AK147" s="20">
        <v>263783.40549999999</v>
      </c>
      <c r="AL147" s="20">
        <v>1668480.014</v>
      </c>
      <c r="AM147" s="20">
        <v>2355880.5564999999</v>
      </c>
      <c r="AN147" s="20">
        <v>-159742.92869999999</v>
      </c>
      <c r="AO147" s="20">
        <v>1851163.6932000001</v>
      </c>
      <c r="AP147" s="20">
        <v>-504716.86330000003</v>
      </c>
      <c r="AQ147" s="20">
        <v>2173196.8772999998</v>
      </c>
      <c r="AR147" s="20">
        <v>-103673.86789999995</v>
      </c>
      <c r="AS147" s="20">
        <v>-27677.335400000014</v>
      </c>
      <c r="AT147" s="20"/>
      <c r="AU147" s="20">
        <v>-37692.193150000006</v>
      </c>
      <c r="AV147" s="20">
        <v>-25927.431918571434</v>
      </c>
      <c r="AW147" s="20"/>
      <c r="AX147" s="20">
        <v>1098.038680000056</v>
      </c>
      <c r="AY147" s="20">
        <v>8141.4605500000098</v>
      </c>
      <c r="AZ147" s="20"/>
      <c r="BA147" s="20">
        <v>1909227.1371189845</v>
      </c>
      <c r="BB147" s="20">
        <v>2010883.6762832229</v>
      </c>
      <c r="BC147" s="20"/>
      <c r="BD147" s="20">
        <v>-42415.659779999987</v>
      </c>
      <c r="BE147" s="20">
        <v>-44284.514001428579</v>
      </c>
      <c r="BF147" s="20"/>
      <c r="BG147" s="20">
        <v>-182683.67920000013</v>
      </c>
      <c r="BH147" s="20">
        <v>-89747.821785714346</v>
      </c>
      <c r="BI147" s="20"/>
      <c r="BJ147" s="20">
        <v>1542983.9242</v>
      </c>
      <c r="BK147" s="20">
        <v>237985.85836000001</v>
      </c>
      <c r="BL147" s="20">
        <v>268711.70860999997</v>
      </c>
      <c r="BM147" s="20">
        <v>186.33468101545452</v>
      </c>
      <c r="BN147" s="20">
        <v>306199.06527999998</v>
      </c>
      <c r="BO147" s="20">
        <v>2355880.5564999999</v>
      </c>
      <c r="BP147" s="9" t="s">
        <v>442</v>
      </c>
      <c r="BQ147" s="9" t="s">
        <v>442</v>
      </c>
      <c r="BR147" s="9" t="s">
        <v>442</v>
      </c>
      <c r="BS147" s="9" t="s">
        <v>442</v>
      </c>
      <c r="BT147" s="9" t="s">
        <v>442</v>
      </c>
      <c r="BU147" s="9" t="s">
        <v>442</v>
      </c>
      <c r="BV147" s="9" t="s">
        <v>442</v>
      </c>
      <c r="BW147" s="9" t="s">
        <v>442</v>
      </c>
      <c r="BX147" s="9" t="s">
        <v>442</v>
      </c>
      <c r="BY147" s="9" t="s">
        <v>442</v>
      </c>
      <c r="BZ147" s="9" t="s">
        <v>442</v>
      </c>
      <c r="CA147" s="9" t="s">
        <v>442</v>
      </c>
      <c r="CB147" s="20">
        <v>2645501.3155999999</v>
      </c>
      <c r="CC147" s="20">
        <v>411492.21189999999</v>
      </c>
      <c r="CD147" s="20">
        <v>437218.68098</v>
      </c>
      <c r="CE147" s="20">
        <v>3494212.2085000002</v>
      </c>
      <c r="CF147" s="20">
        <v>419527.19653999998</v>
      </c>
      <c r="CG147" s="20">
        <v>3921298.3091000002</v>
      </c>
      <c r="CH147" s="20">
        <v>1</v>
      </c>
      <c r="CI147" s="20" t="e">
        <v>#N/A</v>
      </c>
      <c r="CJ147" s="20" t="e">
        <v>#N/A</v>
      </c>
      <c r="CK147" s="20" t="e">
        <v>#N/A</v>
      </c>
      <c r="CL147" s="20" t="e">
        <v>#N/A</v>
      </c>
      <c r="CM147" s="20" t="e">
        <v>#N/A</v>
      </c>
      <c r="CN147" s="20" t="e">
        <v>#N/A</v>
      </c>
      <c r="CO147" s="20">
        <v>1050902.0630000001</v>
      </c>
      <c r="CP147" s="20">
        <v>146355.73699999999</v>
      </c>
      <c r="CQ147" s="20">
        <v>223719.38699999999</v>
      </c>
      <c r="CR147" s="20">
        <v>129.17974427272728</v>
      </c>
      <c r="CS147" s="20">
        <v>247502.82399999999</v>
      </c>
      <c r="CT147" s="20">
        <v>1668480.014</v>
      </c>
      <c r="CU147" s="20" t="e">
        <v>#N/A</v>
      </c>
      <c r="CV147" s="20" t="e">
        <v>#N/A</v>
      </c>
      <c r="CW147" s="20" t="e">
        <v>#N/A</v>
      </c>
      <c r="CX147" s="20" t="e">
        <v>#N/A</v>
      </c>
      <c r="CY147" s="20" t="e">
        <v>#N/A</v>
      </c>
      <c r="CZ147" s="20" t="e">
        <v>#N/A</v>
      </c>
      <c r="DA147" s="20">
        <v>1154575.9309</v>
      </c>
      <c r="DB147" s="20">
        <v>184047.93015</v>
      </c>
      <c r="DC147" s="20">
        <v>222621.34831999999</v>
      </c>
      <c r="DD147" s="20">
        <v>1561245.2094000001</v>
      </c>
      <c r="DE147" s="20">
        <v>289918.48378000001</v>
      </c>
      <c r="DF147" s="20">
        <v>1851163.6932000001</v>
      </c>
    </row>
    <row r="148" spans="1:110" x14ac:dyDescent="0.25">
      <c r="A148" s="9" t="s">
        <v>447</v>
      </c>
      <c r="B148" s="10">
        <v>43519</v>
      </c>
      <c r="C148" s="9">
        <v>5</v>
      </c>
      <c r="D148" s="9">
        <v>0</v>
      </c>
      <c r="E148" s="131">
        <v>8.1346153846</v>
      </c>
      <c r="F148" s="131">
        <v>4.8899999999999997</v>
      </c>
      <c r="G148" s="135">
        <v>991453.22199999995</v>
      </c>
      <c r="H148" s="135">
        <v>1559182.3192</v>
      </c>
      <c r="I148" s="135">
        <v>-125293.9247</v>
      </c>
      <c r="J148" s="135">
        <v>1149727.2423</v>
      </c>
      <c r="K148" s="135">
        <v>-409455.07699999999</v>
      </c>
      <c r="L148" s="135">
        <v>1400908.2990000001</v>
      </c>
      <c r="M148" s="137">
        <v>101164.067</v>
      </c>
      <c r="N148" s="137">
        <v>183473.43771999999</v>
      </c>
      <c r="O148" s="137">
        <v>-13314.139010000001</v>
      </c>
      <c r="P148" s="137">
        <v>140231.16596000001</v>
      </c>
      <c r="Q148" s="137">
        <v>-43242.271760000003</v>
      </c>
      <c r="R148" s="137">
        <v>144406.33876000001</v>
      </c>
      <c r="S148" s="139">
        <v>167331.261</v>
      </c>
      <c r="T148" s="139">
        <v>211611.39379999999</v>
      </c>
      <c r="U148" s="139">
        <v>-11581.660529999999</v>
      </c>
      <c r="V148" s="139">
        <v>173929.18971999999</v>
      </c>
      <c r="W148" s="139">
        <v>-37682.204080000003</v>
      </c>
      <c r="X148" s="139">
        <v>205013.46507999999</v>
      </c>
      <c r="Y148" s="143">
        <v>1259948.5499999998</v>
      </c>
      <c r="Z148" s="143">
        <v>1954267.15072</v>
      </c>
      <c r="AA148" s="19">
        <v>114.54077727272725</v>
      </c>
      <c r="AB148" s="19">
        <v>177.66065006545455</v>
      </c>
      <c r="AC148" s="143">
        <v>-150189.7242</v>
      </c>
      <c r="AD148" s="143">
        <v>1463887.5978999999</v>
      </c>
      <c r="AE148" s="143">
        <v>-490379.5528</v>
      </c>
      <c r="AF148" s="143">
        <v>1750328.1028</v>
      </c>
      <c r="AG148" s="145">
        <v>228798.52900000001</v>
      </c>
      <c r="AH148" s="145">
        <v>291179.43131999997</v>
      </c>
      <c r="AI148" s="145">
        <v>275713.42667000002</v>
      </c>
      <c r="AJ148" s="20">
        <v>-15466.004650000001</v>
      </c>
      <c r="AK148" s="20">
        <v>244264.53365</v>
      </c>
      <c r="AL148" s="20">
        <v>1488747.0789999999</v>
      </c>
      <c r="AM148" s="20">
        <v>2245446.5821000002</v>
      </c>
      <c r="AN148" s="20">
        <v>-154864.59340000001</v>
      </c>
      <c r="AO148" s="20">
        <v>1739601.0245999999</v>
      </c>
      <c r="AP148" s="20">
        <v>-505845.55739999999</v>
      </c>
      <c r="AQ148" s="20">
        <v>1994592.6364</v>
      </c>
      <c r="AR148" s="20">
        <v>-158274.02019999991</v>
      </c>
      <c r="AS148" s="20">
        <v>-43527.991099999985</v>
      </c>
      <c r="AT148" s="20"/>
      <c r="AU148" s="20">
        <v>-39067.098959999974</v>
      </c>
      <c r="AV148" s="20">
        <v>-28054.902765714283</v>
      </c>
      <c r="AW148" s="20"/>
      <c r="AX148" s="20">
        <v>-6597.9287199999962</v>
      </c>
      <c r="AY148" s="20">
        <v>6721.0142671428666</v>
      </c>
      <c r="AZ148" s="20"/>
      <c r="BA148" s="20">
        <v>1750150.4421499346</v>
      </c>
      <c r="BB148" s="20">
        <v>1981710.7399568339</v>
      </c>
      <c r="BC148" s="20"/>
      <c r="BD148" s="20">
        <v>-46914.897669999977</v>
      </c>
      <c r="BE148" s="20">
        <v>-43260.741015714295</v>
      </c>
      <c r="BF148" s="20"/>
      <c r="BG148" s="20">
        <v>-250853.94570000027</v>
      </c>
      <c r="BH148" s="20">
        <v>-108122.6212142858</v>
      </c>
      <c r="BI148" s="20"/>
      <c r="BJ148" s="20" t="s">
        <v>442</v>
      </c>
      <c r="BK148" s="20" t="s">
        <v>442</v>
      </c>
      <c r="BL148" s="20" t="s">
        <v>442</v>
      </c>
      <c r="BM148" s="20" t="s">
        <v>442</v>
      </c>
      <c r="BN148" s="20" t="s">
        <v>442</v>
      </c>
      <c r="BO148" s="20" t="s">
        <v>442</v>
      </c>
      <c r="BP148" s="9">
        <v>1559182.3192</v>
      </c>
      <c r="BQ148" s="9">
        <v>183473.43771999999</v>
      </c>
      <c r="BR148" s="9">
        <v>211611.39379999999</v>
      </c>
      <c r="BS148" s="9">
        <v>177.66065006545455</v>
      </c>
      <c r="BT148" s="9">
        <v>291179.43131999997</v>
      </c>
      <c r="BU148" s="9">
        <v>2245446.5821000002</v>
      </c>
      <c r="BV148" s="9" t="s">
        <v>442</v>
      </c>
      <c r="BW148" s="9" t="s">
        <v>442</v>
      </c>
      <c r="BX148" s="9" t="s">
        <v>442</v>
      </c>
      <c r="BY148" s="9" t="s">
        <v>442</v>
      </c>
      <c r="BZ148" s="9" t="s">
        <v>442</v>
      </c>
      <c r="CA148" s="9" t="s">
        <v>442</v>
      </c>
      <c r="CB148" s="20">
        <v>2645501.3155999999</v>
      </c>
      <c r="CC148" s="20">
        <v>411492.21189999999</v>
      </c>
      <c r="CD148" s="20">
        <v>437218.68098</v>
      </c>
      <c r="CE148" s="20">
        <v>3494212.2085000002</v>
      </c>
      <c r="CF148" s="20">
        <v>419527.19653999998</v>
      </c>
      <c r="CG148" s="20">
        <v>3921298.3091000002</v>
      </c>
      <c r="CH148" s="20">
        <v>1</v>
      </c>
      <c r="CI148" s="20" t="e">
        <v>#N/A</v>
      </c>
      <c r="CJ148" s="20" t="e">
        <v>#N/A</v>
      </c>
      <c r="CK148" s="20" t="e">
        <v>#N/A</v>
      </c>
      <c r="CL148" s="20" t="e">
        <v>#N/A</v>
      </c>
      <c r="CM148" s="20" t="e">
        <v>#N/A</v>
      </c>
      <c r="CN148" s="20" t="e">
        <v>#N/A</v>
      </c>
      <c r="CO148" s="20">
        <v>991453.22199999995</v>
      </c>
      <c r="CP148" s="20">
        <v>101164.067</v>
      </c>
      <c r="CQ148" s="20">
        <v>167331.261</v>
      </c>
      <c r="CR148" s="20">
        <v>114.54077727272725</v>
      </c>
      <c r="CS148" s="20">
        <v>228798.52900000001</v>
      </c>
      <c r="CT148" s="20">
        <v>1488747.0789999999</v>
      </c>
      <c r="CU148" s="20" t="e">
        <v>#N/A</v>
      </c>
      <c r="CV148" s="20" t="e">
        <v>#N/A</v>
      </c>
      <c r="CW148" s="20" t="e">
        <v>#N/A</v>
      </c>
      <c r="CX148" s="20" t="e">
        <v>#N/A</v>
      </c>
      <c r="CY148" s="20" t="e">
        <v>#N/A</v>
      </c>
      <c r="CZ148" s="20" t="e">
        <v>#N/A</v>
      </c>
      <c r="DA148" s="20">
        <v>1149727.2423</v>
      </c>
      <c r="DB148" s="20">
        <v>140231.16596000001</v>
      </c>
      <c r="DC148" s="20">
        <v>173929.18971999999</v>
      </c>
      <c r="DD148" s="20">
        <v>1463887.5978999999</v>
      </c>
      <c r="DE148" s="20">
        <v>275713.42667000002</v>
      </c>
      <c r="DF148" s="20">
        <v>1739601.0245999999</v>
      </c>
    </row>
    <row r="149" spans="1:110" x14ac:dyDescent="0.25">
      <c r="A149" s="9" t="s">
        <v>447</v>
      </c>
      <c r="B149" s="10">
        <v>43520</v>
      </c>
      <c r="C149" s="9">
        <v>6</v>
      </c>
      <c r="D149" s="9">
        <v>0</v>
      </c>
      <c r="E149" s="131">
        <v>7.7030769231000003</v>
      </c>
      <c r="F149" s="131">
        <v>4.9623076922999996</v>
      </c>
      <c r="G149" s="135">
        <v>1035297.824</v>
      </c>
      <c r="H149" s="135">
        <v>1545934.6666000001</v>
      </c>
      <c r="I149" s="135">
        <v>-124956.5174</v>
      </c>
      <c r="J149" s="135">
        <v>1199204.6358</v>
      </c>
      <c r="K149" s="135">
        <v>-346730.03080000001</v>
      </c>
      <c r="L149" s="135">
        <v>1382027.8548000001</v>
      </c>
      <c r="M149" s="137">
        <v>105822.603</v>
      </c>
      <c r="N149" s="137">
        <v>178484.20355999999</v>
      </c>
      <c r="O149" s="137">
        <v>-13023.276110000001</v>
      </c>
      <c r="P149" s="137">
        <v>142632.18354999999</v>
      </c>
      <c r="Q149" s="137">
        <v>-35852.02001</v>
      </c>
      <c r="R149" s="137">
        <v>141674.62301000001</v>
      </c>
      <c r="S149" s="139">
        <v>175468.12700000001</v>
      </c>
      <c r="T149" s="139">
        <v>212646.36303000001</v>
      </c>
      <c r="U149" s="139">
        <v>-11678.23062</v>
      </c>
      <c r="V149" s="139">
        <v>180457.38357999999</v>
      </c>
      <c r="W149" s="139">
        <v>-32188.979449999999</v>
      </c>
      <c r="X149" s="139">
        <v>207657.10644999999</v>
      </c>
      <c r="Y149" s="143">
        <v>1316588.5540000002</v>
      </c>
      <c r="Z149" s="143">
        <v>1937065.2331900001</v>
      </c>
      <c r="AA149" s="19">
        <v>119.68986854545457</v>
      </c>
      <c r="AB149" s="19">
        <v>176.0968393809091</v>
      </c>
      <c r="AC149" s="143">
        <v>-149658.02420000001</v>
      </c>
      <c r="AD149" s="143">
        <v>1522294.2028999999</v>
      </c>
      <c r="AE149" s="143">
        <v>-414771.03029999998</v>
      </c>
      <c r="AF149" s="143">
        <v>1731359.5893000001</v>
      </c>
      <c r="AG149" s="145">
        <v>238285.22099999999</v>
      </c>
      <c r="AH149" s="145">
        <v>287696.60541999998</v>
      </c>
      <c r="AI149" s="145">
        <v>274966.08411</v>
      </c>
      <c r="AJ149" s="20">
        <v>-12730.52131</v>
      </c>
      <c r="AK149" s="20">
        <v>251015.74231</v>
      </c>
      <c r="AL149" s="20">
        <v>1554873.78</v>
      </c>
      <c r="AM149" s="20">
        <v>2224761.8385999999</v>
      </c>
      <c r="AN149" s="20">
        <v>-154183.50349999999</v>
      </c>
      <c r="AO149" s="20">
        <v>1797260.287</v>
      </c>
      <c r="AP149" s="20">
        <v>-427501.55160000001</v>
      </c>
      <c r="AQ149" s="20">
        <v>1982375.3315999999</v>
      </c>
      <c r="AR149" s="20">
        <v>-163906.81180000002</v>
      </c>
      <c r="AS149" s="20">
        <v>-55166.877285714261</v>
      </c>
      <c r="AT149" s="20"/>
      <c r="AU149" s="20">
        <v>-36809.580549999984</v>
      </c>
      <c r="AV149" s="20">
        <v>-29803.335608571426</v>
      </c>
      <c r="AW149" s="20"/>
      <c r="AX149" s="20">
        <v>-4989.2565800000157</v>
      </c>
      <c r="AY149" s="20">
        <v>5599.2922971428652</v>
      </c>
      <c r="AZ149" s="20"/>
      <c r="BA149" s="20">
        <v>1731183.4924606192</v>
      </c>
      <c r="BB149" s="20">
        <v>1956530.6337562073</v>
      </c>
      <c r="BC149" s="20"/>
      <c r="BD149" s="20">
        <v>-36680.863109999977</v>
      </c>
      <c r="BE149" s="20">
        <v>-42380.389725714289</v>
      </c>
      <c r="BF149" s="20"/>
      <c r="BG149" s="20">
        <v>-242386.50699999998</v>
      </c>
      <c r="BH149" s="20">
        <v>-121751.31034285722</v>
      </c>
      <c r="BI149" s="20"/>
      <c r="BJ149" s="20" t="s">
        <v>442</v>
      </c>
      <c r="BK149" s="20" t="s">
        <v>442</v>
      </c>
      <c r="BL149" s="20" t="s">
        <v>442</v>
      </c>
      <c r="BM149" s="20" t="s">
        <v>442</v>
      </c>
      <c r="BN149" s="20" t="s">
        <v>442</v>
      </c>
      <c r="BO149" s="20" t="s">
        <v>442</v>
      </c>
      <c r="BP149" s="9">
        <v>1545934.6666000001</v>
      </c>
      <c r="BQ149" s="9">
        <v>178484.20355999999</v>
      </c>
      <c r="BR149" s="9">
        <v>212646.36303000001</v>
      </c>
      <c r="BS149" s="9">
        <v>176.0968393809091</v>
      </c>
      <c r="BT149" s="9">
        <v>287696.60541999998</v>
      </c>
      <c r="BU149" s="9">
        <v>2224761.8385999999</v>
      </c>
      <c r="BV149" s="9" t="s">
        <v>442</v>
      </c>
      <c r="BW149" s="9" t="s">
        <v>442</v>
      </c>
      <c r="BX149" s="9" t="s">
        <v>442</v>
      </c>
      <c r="BY149" s="9" t="s">
        <v>442</v>
      </c>
      <c r="BZ149" s="9" t="s">
        <v>442</v>
      </c>
      <c r="CA149" s="9" t="s">
        <v>442</v>
      </c>
      <c r="CB149" s="20">
        <v>2645501.3155999999</v>
      </c>
      <c r="CC149" s="20">
        <v>411492.21189999999</v>
      </c>
      <c r="CD149" s="20">
        <v>437218.68098</v>
      </c>
      <c r="CE149" s="20">
        <v>3494212.2085000002</v>
      </c>
      <c r="CF149" s="20">
        <v>419527.19653999998</v>
      </c>
      <c r="CG149" s="20">
        <v>3921298.3091000002</v>
      </c>
      <c r="CH149" s="20">
        <v>1</v>
      </c>
      <c r="CI149" s="20" t="e">
        <v>#N/A</v>
      </c>
      <c r="CJ149" s="20" t="e">
        <v>#N/A</v>
      </c>
      <c r="CK149" s="20" t="e">
        <v>#N/A</v>
      </c>
      <c r="CL149" s="20" t="e">
        <v>#N/A</v>
      </c>
      <c r="CM149" s="20" t="e">
        <v>#N/A</v>
      </c>
      <c r="CN149" s="20" t="e">
        <v>#N/A</v>
      </c>
      <c r="CO149" s="20">
        <v>1035297.824</v>
      </c>
      <c r="CP149" s="20">
        <v>105822.603</v>
      </c>
      <c r="CQ149" s="20">
        <v>175468.12700000001</v>
      </c>
      <c r="CR149" s="20">
        <v>119.68986854545457</v>
      </c>
      <c r="CS149" s="20">
        <v>238285.22099999999</v>
      </c>
      <c r="CT149" s="20">
        <v>1554873.78</v>
      </c>
      <c r="CU149" s="20" t="e">
        <v>#N/A</v>
      </c>
      <c r="CV149" s="20" t="e">
        <v>#N/A</v>
      </c>
      <c r="CW149" s="20" t="e">
        <v>#N/A</v>
      </c>
      <c r="CX149" s="20" t="e">
        <v>#N/A</v>
      </c>
      <c r="CY149" s="20" t="e">
        <v>#N/A</v>
      </c>
      <c r="CZ149" s="20" t="e">
        <v>#N/A</v>
      </c>
      <c r="DA149" s="20">
        <v>1199204.6358</v>
      </c>
      <c r="DB149" s="20">
        <v>142632.18354999999</v>
      </c>
      <c r="DC149" s="20">
        <v>180457.38357999999</v>
      </c>
      <c r="DD149" s="20">
        <v>1522294.2028999999</v>
      </c>
      <c r="DE149" s="20">
        <v>274966.08411</v>
      </c>
      <c r="DF149" s="20">
        <v>1797260.287</v>
      </c>
    </row>
    <row r="150" spans="1:110" x14ac:dyDescent="0.25">
      <c r="A150" s="9" t="s">
        <v>447</v>
      </c>
      <c r="B150" s="10">
        <v>43521</v>
      </c>
      <c r="C150" s="9">
        <v>0</v>
      </c>
      <c r="D150" s="9">
        <v>0</v>
      </c>
      <c r="E150" s="131">
        <v>7.7676923077</v>
      </c>
      <c r="F150" s="131">
        <v>5.0453846153999997</v>
      </c>
      <c r="G150" s="135">
        <v>1027725.307</v>
      </c>
      <c r="H150" s="135">
        <v>1476266.9324</v>
      </c>
      <c r="I150" s="135">
        <v>-120128.8092</v>
      </c>
      <c r="J150" s="135">
        <v>1142933.9066000001</v>
      </c>
      <c r="K150" s="135">
        <v>-333333.0258</v>
      </c>
      <c r="L150" s="135">
        <v>1361058.3328</v>
      </c>
      <c r="M150" s="137">
        <v>153089.932</v>
      </c>
      <c r="N150" s="137">
        <v>243893.91045</v>
      </c>
      <c r="O150" s="137">
        <v>-17931.590059999999</v>
      </c>
      <c r="P150" s="137">
        <v>194473.33457000001</v>
      </c>
      <c r="Q150" s="137">
        <v>-49420.575879999997</v>
      </c>
      <c r="R150" s="137">
        <v>202510.50787999999</v>
      </c>
      <c r="S150" s="139">
        <v>244640.02799999999</v>
      </c>
      <c r="T150" s="139">
        <v>287339.61973999999</v>
      </c>
      <c r="U150" s="139">
        <v>-15775.795620000001</v>
      </c>
      <c r="V150" s="139">
        <v>243808.07115</v>
      </c>
      <c r="W150" s="139">
        <v>-43531.548589999999</v>
      </c>
      <c r="X150" s="139">
        <v>288171.57659000001</v>
      </c>
      <c r="Y150" s="143">
        <v>1425455.267</v>
      </c>
      <c r="Z150" s="143">
        <v>2007500.4625900001</v>
      </c>
      <c r="AA150" s="19">
        <v>129.58684245454546</v>
      </c>
      <c r="AB150" s="19">
        <v>182.50004205363638</v>
      </c>
      <c r="AC150" s="143">
        <v>-153836.1949</v>
      </c>
      <c r="AD150" s="143">
        <v>1581215.3123000001</v>
      </c>
      <c r="AE150" s="143">
        <v>-426285.15029999998</v>
      </c>
      <c r="AF150" s="143">
        <v>1851740.4183</v>
      </c>
      <c r="AG150" s="145">
        <v>271195.96000000002</v>
      </c>
      <c r="AH150" s="145">
        <v>312685.14600000001</v>
      </c>
      <c r="AI150" s="145">
        <v>298202.51069999998</v>
      </c>
      <c r="AJ150" s="20">
        <v>-14482.6353</v>
      </c>
      <c r="AK150" s="20">
        <v>285678.59529999999</v>
      </c>
      <c r="AL150" s="20">
        <v>1696651.2279999999</v>
      </c>
      <c r="AM150" s="20">
        <v>2320185.6085999999</v>
      </c>
      <c r="AN150" s="20">
        <v>-159061.3996</v>
      </c>
      <c r="AO150" s="20">
        <v>1879417.8230000001</v>
      </c>
      <c r="AP150" s="20">
        <v>-440767.7856</v>
      </c>
      <c r="AQ150" s="20">
        <v>2137419.0136000002</v>
      </c>
      <c r="AR150" s="20">
        <v>-115208.59960000007</v>
      </c>
      <c r="AS150" s="20">
        <v>-79561.370085714283</v>
      </c>
      <c r="AT150" s="20"/>
      <c r="AU150" s="20">
        <v>-41383.402570000006</v>
      </c>
      <c r="AV150" s="20">
        <v>-33159.659201428571</v>
      </c>
      <c r="AW150" s="20"/>
      <c r="AX150" s="20">
        <v>831.95685000001686</v>
      </c>
      <c r="AY150" s="20">
        <v>3365.5647328571481</v>
      </c>
      <c r="AZ150" s="20"/>
      <c r="BA150" s="20">
        <v>1851557.9182579464</v>
      </c>
      <c r="BB150" s="20">
        <v>1914788.0315678276</v>
      </c>
      <c r="BC150" s="20"/>
      <c r="BD150" s="20">
        <v>-27006.550700000022</v>
      </c>
      <c r="BE150" s="20">
        <v>-39002.733475714289</v>
      </c>
      <c r="BF150" s="20"/>
      <c r="BG150" s="20">
        <v>-182766.59499999974</v>
      </c>
      <c r="BH150" s="20">
        <v>-148358.19748571428</v>
      </c>
      <c r="BI150" s="20"/>
      <c r="BJ150" s="20">
        <v>1476266.9324</v>
      </c>
      <c r="BK150" s="20">
        <v>243893.91045</v>
      </c>
      <c r="BL150" s="20">
        <v>287339.61973999999</v>
      </c>
      <c r="BM150" s="20">
        <v>182.50004205363638</v>
      </c>
      <c r="BN150" s="20">
        <v>312685.14600000001</v>
      </c>
      <c r="BO150" s="20">
        <v>2320185.6085999999</v>
      </c>
      <c r="BP150" s="9" t="s">
        <v>442</v>
      </c>
      <c r="BQ150" s="9" t="s">
        <v>442</v>
      </c>
      <c r="BR150" s="9" t="s">
        <v>442</v>
      </c>
      <c r="BS150" s="9" t="s">
        <v>442</v>
      </c>
      <c r="BT150" s="9" t="s">
        <v>442</v>
      </c>
      <c r="BU150" s="9" t="s">
        <v>442</v>
      </c>
      <c r="BV150" s="9" t="s">
        <v>442</v>
      </c>
      <c r="BW150" s="9" t="s">
        <v>442</v>
      </c>
      <c r="BX150" s="9" t="s">
        <v>442</v>
      </c>
      <c r="BY150" s="9" t="s">
        <v>442</v>
      </c>
      <c r="BZ150" s="9" t="s">
        <v>442</v>
      </c>
      <c r="CA150" s="9" t="s">
        <v>442</v>
      </c>
      <c r="CB150" s="20">
        <v>2645501.3155999999</v>
      </c>
      <c r="CC150" s="20">
        <v>411492.21189999999</v>
      </c>
      <c r="CD150" s="20">
        <v>437218.68098</v>
      </c>
      <c r="CE150" s="20">
        <v>3494212.2085000002</v>
      </c>
      <c r="CF150" s="20">
        <v>419527.19653999998</v>
      </c>
      <c r="CG150" s="20">
        <v>3921298.3091000002</v>
      </c>
      <c r="CH150" s="20">
        <v>0</v>
      </c>
      <c r="CI150" s="20">
        <v>1027725.307</v>
      </c>
      <c r="CJ150" s="20">
        <v>153089.932</v>
      </c>
      <c r="CK150" s="20">
        <v>244640.02799999999</v>
      </c>
      <c r="CL150" s="20">
        <v>129.58684245454546</v>
      </c>
      <c r="CM150" s="20">
        <v>271195.96000000002</v>
      </c>
      <c r="CN150" s="20">
        <v>1696651.2279999999</v>
      </c>
      <c r="CO150" s="20" t="e">
        <v>#N/A</v>
      </c>
      <c r="CP150" s="20" t="e">
        <v>#N/A</v>
      </c>
      <c r="CQ150" s="20" t="e">
        <v>#N/A</v>
      </c>
      <c r="CR150" s="20" t="e">
        <v>#N/A</v>
      </c>
      <c r="CS150" s="20" t="e">
        <v>#N/A</v>
      </c>
      <c r="CT150" s="20" t="e">
        <v>#N/A</v>
      </c>
      <c r="CU150" s="20">
        <v>1142933.9066000001</v>
      </c>
      <c r="CV150" s="20">
        <v>194473.33457000001</v>
      </c>
      <c r="CW150" s="20">
        <v>243808.07115</v>
      </c>
      <c r="CX150" s="20">
        <v>1581215.3123000001</v>
      </c>
      <c r="CY150" s="20">
        <v>298202.51069999998</v>
      </c>
      <c r="CZ150" s="20">
        <v>1879417.8230000001</v>
      </c>
      <c r="DA150" s="20" t="e">
        <v>#N/A</v>
      </c>
      <c r="DB150" s="20" t="e">
        <v>#N/A</v>
      </c>
      <c r="DC150" s="20" t="e">
        <v>#N/A</v>
      </c>
      <c r="DD150" s="20" t="e">
        <v>#N/A</v>
      </c>
      <c r="DE150" s="20" t="e">
        <v>#N/A</v>
      </c>
      <c r="DF150" s="20" t="e">
        <v>#N/A</v>
      </c>
    </row>
    <row r="151" spans="1:110" x14ac:dyDescent="0.25">
      <c r="A151" s="9" t="s">
        <v>447</v>
      </c>
      <c r="B151" s="10">
        <v>43522</v>
      </c>
      <c r="C151" s="9">
        <v>1</v>
      </c>
      <c r="D151" s="9">
        <v>0</v>
      </c>
      <c r="E151" s="131">
        <v>8.0492307691999994</v>
      </c>
      <c r="F151" s="131">
        <v>5.13</v>
      </c>
      <c r="G151" s="135">
        <v>929615.10100000002</v>
      </c>
      <c r="H151" s="135">
        <v>1465912.8395</v>
      </c>
      <c r="I151" s="135">
        <v>-120125.4633</v>
      </c>
      <c r="J151" s="135">
        <v>1106388.4661999999</v>
      </c>
      <c r="K151" s="135">
        <v>-359524.37329999998</v>
      </c>
      <c r="L151" s="135">
        <v>1289139.4742999999</v>
      </c>
      <c r="M151" s="137">
        <v>139166.04199999999</v>
      </c>
      <c r="N151" s="137">
        <v>242364.31856000001</v>
      </c>
      <c r="O151" s="137">
        <v>-17931.90265</v>
      </c>
      <c r="P151" s="137">
        <v>189244.45441000001</v>
      </c>
      <c r="Q151" s="137">
        <v>-53119.864150000001</v>
      </c>
      <c r="R151" s="137">
        <v>192285.90615</v>
      </c>
      <c r="S151" s="139">
        <v>234467.99</v>
      </c>
      <c r="T151" s="139">
        <v>286017.94786999997</v>
      </c>
      <c r="U151" s="139">
        <v>-15776.91042</v>
      </c>
      <c r="V151" s="139">
        <v>239426.46814000001</v>
      </c>
      <c r="W151" s="139">
        <v>-46591.479729999999</v>
      </c>
      <c r="X151" s="139">
        <v>281059.46973000001</v>
      </c>
      <c r="Y151" s="143">
        <v>1303249.1329999999</v>
      </c>
      <c r="Z151" s="143">
        <v>1994295.1059300001</v>
      </c>
      <c r="AA151" s="19">
        <v>118.4771939090909</v>
      </c>
      <c r="AB151" s="19">
        <v>181.29955508454546</v>
      </c>
      <c r="AC151" s="143">
        <v>-153834.2764</v>
      </c>
      <c r="AD151" s="143">
        <v>1535059.3888000001</v>
      </c>
      <c r="AE151" s="143">
        <v>-459235.71720000001</v>
      </c>
      <c r="AF151" s="143">
        <v>1762484.8522000001</v>
      </c>
      <c r="AG151" s="145">
        <v>261777.95</v>
      </c>
      <c r="AH151" s="145">
        <v>312202.34576</v>
      </c>
      <c r="AI151" s="145">
        <v>296770.99608999997</v>
      </c>
      <c r="AJ151" s="20">
        <v>-15431.34967</v>
      </c>
      <c r="AK151" s="20">
        <v>277209.29966999998</v>
      </c>
      <c r="AL151" s="20">
        <v>1565027.085</v>
      </c>
      <c r="AM151" s="20">
        <v>2306497.4517000001</v>
      </c>
      <c r="AN151" s="20">
        <v>-159059.25839999999</v>
      </c>
      <c r="AO151" s="20">
        <v>1831830.3848000001</v>
      </c>
      <c r="AP151" s="20">
        <v>-474667.06679999997</v>
      </c>
      <c r="AQ151" s="20">
        <v>2039694.1518000001</v>
      </c>
      <c r="AR151" s="20">
        <v>-176773.36520000012</v>
      </c>
      <c r="AS151" s="20">
        <v>-113028.85341428572</v>
      </c>
      <c r="AT151" s="20"/>
      <c r="AU151" s="20">
        <v>-50078.412410000019</v>
      </c>
      <c r="AV151" s="20">
        <v>-37678.486425714284</v>
      </c>
      <c r="AW151" s="20"/>
      <c r="AX151" s="20">
        <v>-4958.4781399999629</v>
      </c>
      <c r="AY151" s="20">
        <v>342.84472000001034</v>
      </c>
      <c r="AZ151" s="20"/>
      <c r="BA151" s="20">
        <v>1762303.5526449156</v>
      </c>
      <c r="BB151" s="20">
        <v>1861508.1842838458</v>
      </c>
      <c r="BC151" s="20"/>
      <c r="BD151" s="20">
        <v>-34993.046090000018</v>
      </c>
      <c r="BE151" s="20">
        <v>-38720.527935714286</v>
      </c>
      <c r="BF151" s="20"/>
      <c r="BG151" s="20">
        <v>-266803.29989999998</v>
      </c>
      <c r="BH151" s="20">
        <v>-189085.02152857144</v>
      </c>
      <c r="BI151" s="20"/>
      <c r="BJ151" s="20">
        <v>1465912.8395</v>
      </c>
      <c r="BK151" s="20">
        <v>242364.31856000001</v>
      </c>
      <c r="BL151" s="20">
        <v>286017.94786999997</v>
      </c>
      <c r="BM151" s="20">
        <v>181.29955508454546</v>
      </c>
      <c r="BN151" s="20">
        <v>312202.34576</v>
      </c>
      <c r="BO151" s="20">
        <v>2306497.4517000001</v>
      </c>
      <c r="BP151" s="9" t="s">
        <v>442</v>
      </c>
      <c r="BQ151" s="9" t="s">
        <v>442</v>
      </c>
      <c r="BR151" s="9" t="s">
        <v>442</v>
      </c>
      <c r="BS151" s="9" t="s">
        <v>442</v>
      </c>
      <c r="BT151" s="9" t="s">
        <v>442</v>
      </c>
      <c r="BU151" s="9" t="s">
        <v>442</v>
      </c>
      <c r="BV151" s="9" t="s">
        <v>442</v>
      </c>
      <c r="BW151" s="9" t="s">
        <v>442</v>
      </c>
      <c r="BX151" s="9" t="s">
        <v>442</v>
      </c>
      <c r="BY151" s="9" t="s">
        <v>442</v>
      </c>
      <c r="BZ151" s="9" t="s">
        <v>442</v>
      </c>
      <c r="CA151" s="9" t="s">
        <v>442</v>
      </c>
      <c r="CB151" s="20">
        <v>2645501.3155999999</v>
      </c>
      <c r="CC151" s="20">
        <v>411492.21189999999</v>
      </c>
      <c r="CD151" s="20">
        <v>437218.68098</v>
      </c>
      <c r="CE151" s="20">
        <v>3494212.2085000002</v>
      </c>
      <c r="CF151" s="20">
        <v>419527.19653999998</v>
      </c>
      <c r="CG151" s="20">
        <v>3921298.3091000002</v>
      </c>
      <c r="CH151" s="20">
        <v>0</v>
      </c>
      <c r="CI151" s="20">
        <v>929615.10100000002</v>
      </c>
      <c r="CJ151" s="20">
        <v>139166.04199999999</v>
      </c>
      <c r="CK151" s="20">
        <v>234467.99</v>
      </c>
      <c r="CL151" s="20">
        <v>118.4771939090909</v>
      </c>
      <c r="CM151" s="20">
        <v>261777.95</v>
      </c>
      <c r="CN151" s="20">
        <v>1565027.085</v>
      </c>
      <c r="CO151" s="20" t="e">
        <v>#N/A</v>
      </c>
      <c r="CP151" s="20" t="e">
        <v>#N/A</v>
      </c>
      <c r="CQ151" s="20" t="e">
        <v>#N/A</v>
      </c>
      <c r="CR151" s="20" t="e">
        <v>#N/A</v>
      </c>
      <c r="CS151" s="20" t="e">
        <v>#N/A</v>
      </c>
      <c r="CT151" s="20" t="e">
        <v>#N/A</v>
      </c>
      <c r="CU151" s="20">
        <v>1106388.4661999999</v>
      </c>
      <c r="CV151" s="20">
        <v>189244.45441000001</v>
      </c>
      <c r="CW151" s="20">
        <v>239426.46814000001</v>
      </c>
      <c r="CX151" s="20">
        <v>1535059.3888000001</v>
      </c>
      <c r="CY151" s="20">
        <v>296770.99608999997</v>
      </c>
      <c r="CZ151" s="20">
        <v>1831830.3848000001</v>
      </c>
      <c r="DA151" s="20" t="e">
        <v>#N/A</v>
      </c>
      <c r="DB151" s="20" t="e">
        <v>#N/A</v>
      </c>
      <c r="DC151" s="20" t="e">
        <v>#N/A</v>
      </c>
      <c r="DD151" s="20" t="e">
        <v>#N/A</v>
      </c>
      <c r="DE151" s="20" t="e">
        <v>#N/A</v>
      </c>
      <c r="DF151" s="20" t="e">
        <v>#N/A</v>
      </c>
    </row>
    <row r="152" spans="1:110" x14ac:dyDescent="0.25">
      <c r="A152" s="9" t="s">
        <v>447</v>
      </c>
      <c r="B152" s="10">
        <v>43523</v>
      </c>
      <c r="C152" s="9">
        <v>2</v>
      </c>
      <c r="D152" s="9">
        <v>0</v>
      </c>
      <c r="E152" s="131">
        <v>8.1046153846000006</v>
      </c>
      <c r="F152" s="131">
        <v>5.1853846154000003</v>
      </c>
      <c r="G152" s="135">
        <v>905598.071</v>
      </c>
      <c r="H152" s="135">
        <v>1459079.9010000001</v>
      </c>
      <c r="I152" s="135">
        <v>-120122.11749999999</v>
      </c>
      <c r="J152" s="135">
        <v>1099330.7032000001</v>
      </c>
      <c r="K152" s="135">
        <v>-359749.19780000002</v>
      </c>
      <c r="L152" s="135">
        <v>1265347.2688</v>
      </c>
      <c r="M152" s="137">
        <v>135482.837</v>
      </c>
      <c r="N152" s="137">
        <v>241361.86806000001</v>
      </c>
      <c r="O152" s="137">
        <v>-17932.215240000001</v>
      </c>
      <c r="P152" s="137">
        <v>188221.54206000001</v>
      </c>
      <c r="Q152" s="137">
        <v>-53140.326009999997</v>
      </c>
      <c r="R152" s="137">
        <v>188623.16300999999</v>
      </c>
      <c r="S152" s="139">
        <v>232175.45499999999</v>
      </c>
      <c r="T152" s="139">
        <v>285161.94407999999</v>
      </c>
      <c r="U152" s="139">
        <v>-15778.02522</v>
      </c>
      <c r="V152" s="139">
        <v>238639.30997999999</v>
      </c>
      <c r="W152" s="139">
        <v>-46522.634100000003</v>
      </c>
      <c r="X152" s="139">
        <v>278698.08909999998</v>
      </c>
      <c r="Y152" s="143">
        <v>1273256.3630000001</v>
      </c>
      <c r="Z152" s="143">
        <v>1985603.7131400001</v>
      </c>
      <c r="AA152" s="19">
        <v>115.75057845454546</v>
      </c>
      <c r="AB152" s="19">
        <v>180.50942846727273</v>
      </c>
      <c r="AC152" s="143">
        <v>-153832.3579</v>
      </c>
      <c r="AD152" s="143">
        <v>1526191.5552000001</v>
      </c>
      <c r="AE152" s="143">
        <v>-459412.15789999999</v>
      </c>
      <c r="AF152" s="143">
        <v>1732668.5199</v>
      </c>
      <c r="AG152" s="145">
        <v>260397.005</v>
      </c>
      <c r="AH152" s="145">
        <v>311889.91237999999</v>
      </c>
      <c r="AI152" s="145">
        <v>296666.08730999997</v>
      </c>
      <c r="AJ152" s="20">
        <v>-15223.825070000001</v>
      </c>
      <c r="AK152" s="20">
        <v>275620.83007000003</v>
      </c>
      <c r="AL152" s="20">
        <v>1533653.3670000001</v>
      </c>
      <c r="AM152" s="20">
        <v>2297493.6255999999</v>
      </c>
      <c r="AN152" s="20">
        <v>-159057.1171</v>
      </c>
      <c r="AO152" s="20">
        <v>1822857.6425000001</v>
      </c>
      <c r="AP152" s="20">
        <v>-474635.98300000001</v>
      </c>
      <c r="AQ152" s="20">
        <v>2008289.35</v>
      </c>
      <c r="AR152" s="20">
        <v>-193732.63220000011</v>
      </c>
      <c r="AS152" s="20">
        <v>-146803.8353428572</v>
      </c>
      <c r="AT152" s="20"/>
      <c r="AU152" s="20">
        <v>-52738.705050000019</v>
      </c>
      <c r="AV152" s="20">
        <v>-42567.510237142858</v>
      </c>
      <c r="AW152" s="20"/>
      <c r="AX152" s="20">
        <v>-6463.8549800000037</v>
      </c>
      <c r="AY152" s="20">
        <v>-2836.3737314285577</v>
      </c>
      <c r="AZ152" s="20"/>
      <c r="BA152" s="20">
        <v>1732488.0104715326</v>
      </c>
      <c r="BB152" s="20">
        <v>1806750.1322515495</v>
      </c>
      <c r="BC152" s="20"/>
      <c r="BD152" s="20">
        <v>-36269.082309999969</v>
      </c>
      <c r="BE152" s="20">
        <v>-38221.633352857134</v>
      </c>
      <c r="BF152" s="20"/>
      <c r="BG152" s="20">
        <v>-289204.27559999982</v>
      </c>
      <c r="BH152" s="20">
        <v>-230429.35127142858</v>
      </c>
      <c r="BI152" s="20"/>
      <c r="BJ152" s="20">
        <v>1459079.9010000001</v>
      </c>
      <c r="BK152" s="20">
        <v>241361.86806000001</v>
      </c>
      <c r="BL152" s="20">
        <v>285161.94407999999</v>
      </c>
      <c r="BM152" s="20">
        <v>180.50942846727273</v>
      </c>
      <c r="BN152" s="20">
        <v>311889.91237999999</v>
      </c>
      <c r="BO152" s="20">
        <v>2297493.6255999999</v>
      </c>
      <c r="BP152" s="9" t="s">
        <v>442</v>
      </c>
      <c r="BQ152" s="9" t="s">
        <v>442</v>
      </c>
      <c r="BR152" s="9" t="s">
        <v>442</v>
      </c>
      <c r="BS152" s="9" t="s">
        <v>442</v>
      </c>
      <c r="BT152" s="9" t="s">
        <v>442</v>
      </c>
      <c r="BU152" s="9" t="s">
        <v>442</v>
      </c>
      <c r="BV152" s="9" t="s">
        <v>442</v>
      </c>
      <c r="BW152" s="9" t="s">
        <v>442</v>
      </c>
      <c r="BX152" s="9" t="s">
        <v>442</v>
      </c>
      <c r="BY152" s="9" t="s">
        <v>442</v>
      </c>
      <c r="BZ152" s="9" t="s">
        <v>442</v>
      </c>
      <c r="CA152" s="9" t="s">
        <v>442</v>
      </c>
      <c r="CB152" s="20">
        <v>2645501.3155999999</v>
      </c>
      <c r="CC152" s="20">
        <v>411492.21189999999</v>
      </c>
      <c r="CD152" s="20">
        <v>437218.68098</v>
      </c>
      <c r="CE152" s="20">
        <v>3494212.2085000002</v>
      </c>
      <c r="CF152" s="20">
        <v>419527.19653999998</v>
      </c>
      <c r="CG152" s="20">
        <v>3921298.3091000002</v>
      </c>
      <c r="CH152" s="20">
        <v>0</v>
      </c>
      <c r="CI152" s="20">
        <v>905598.071</v>
      </c>
      <c r="CJ152" s="20">
        <v>135482.837</v>
      </c>
      <c r="CK152" s="20">
        <v>232175.45499999999</v>
      </c>
      <c r="CL152" s="20">
        <v>115.75057845454546</v>
      </c>
      <c r="CM152" s="20">
        <v>260397.005</v>
      </c>
      <c r="CN152" s="20">
        <v>1533653.3670000001</v>
      </c>
      <c r="CO152" s="20" t="e">
        <v>#N/A</v>
      </c>
      <c r="CP152" s="20" t="e">
        <v>#N/A</v>
      </c>
      <c r="CQ152" s="20" t="e">
        <v>#N/A</v>
      </c>
      <c r="CR152" s="20" t="e">
        <v>#N/A</v>
      </c>
      <c r="CS152" s="20" t="e">
        <v>#N/A</v>
      </c>
      <c r="CT152" s="20" t="e">
        <v>#N/A</v>
      </c>
      <c r="CU152" s="20">
        <v>1099330.7032000001</v>
      </c>
      <c r="CV152" s="20">
        <v>188221.54206000001</v>
      </c>
      <c r="CW152" s="20">
        <v>238639.30997999999</v>
      </c>
      <c r="CX152" s="20">
        <v>1526191.5552000001</v>
      </c>
      <c r="CY152" s="20">
        <v>296666.08730999997</v>
      </c>
      <c r="CZ152" s="20">
        <v>1822857.6425000001</v>
      </c>
      <c r="DA152" s="20" t="e">
        <v>#N/A</v>
      </c>
      <c r="DB152" s="20" t="e">
        <v>#N/A</v>
      </c>
      <c r="DC152" s="20" t="e">
        <v>#N/A</v>
      </c>
      <c r="DD152" s="20" t="e">
        <v>#N/A</v>
      </c>
      <c r="DE152" s="20" t="e">
        <v>#N/A</v>
      </c>
      <c r="DF152" s="20" t="e">
        <v>#N/A</v>
      </c>
    </row>
    <row r="153" spans="1:110" x14ac:dyDescent="0.25">
      <c r="A153" s="9" t="s">
        <v>447</v>
      </c>
      <c r="B153" s="10">
        <v>43524</v>
      </c>
      <c r="C153" s="9">
        <v>3</v>
      </c>
      <c r="D153" s="9">
        <v>0</v>
      </c>
      <c r="E153" s="131">
        <v>7.5353846153999999</v>
      </c>
      <c r="F153" s="131">
        <v>5.2353846154000001</v>
      </c>
      <c r="G153" s="135">
        <v>1213468.639</v>
      </c>
      <c r="H153" s="135">
        <v>1453019.8271999999</v>
      </c>
      <c r="I153" s="135">
        <v>-120118.77159999999</v>
      </c>
      <c r="J153" s="135">
        <v>1165904.1354</v>
      </c>
      <c r="K153" s="135">
        <v>-287115.69189999998</v>
      </c>
      <c r="L153" s="135">
        <v>1500584.3308999999</v>
      </c>
      <c r="M153" s="137">
        <v>180896.91699999999</v>
      </c>
      <c r="N153" s="137">
        <v>240471.49411999999</v>
      </c>
      <c r="O153" s="137">
        <v>-17932.527829999999</v>
      </c>
      <c r="P153" s="137">
        <v>197938.85159000001</v>
      </c>
      <c r="Q153" s="137">
        <v>-42532.642529999997</v>
      </c>
      <c r="R153" s="137">
        <v>223429.55953</v>
      </c>
      <c r="S153" s="139">
        <v>264323.61499999999</v>
      </c>
      <c r="T153" s="139">
        <v>284393.29238</v>
      </c>
      <c r="U153" s="139">
        <v>-15779.140020000001</v>
      </c>
      <c r="V153" s="139">
        <v>247193.89013000001</v>
      </c>
      <c r="W153" s="139">
        <v>-37199.402249999999</v>
      </c>
      <c r="X153" s="139">
        <v>301523.01724999998</v>
      </c>
      <c r="Y153" s="143">
        <v>1658689.1709999999</v>
      </c>
      <c r="Z153" s="143">
        <v>1977884.6136999999</v>
      </c>
      <c r="AA153" s="19">
        <v>150.78992463636362</v>
      </c>
      <c r="AB153" s="19">
        <v>179.80769215454544</v>
      </c>
      <c r="AC153" s="143">
        <v>-153830.4394</v>
      </c>
      <c r="AD153" s="143">
        <v>1611036.8770999999</v>
      </c>
      <c r="AE153" s="143">
        <v>-366847.7366</v>
      </c>
      <c r="AF153" s="143">
        <v>2025536.9076</v>
      </c>
      <c r="AG153" s="145">
        <v>278216.08899999998</v>
      </c>
      <c r="AH153" s="145">
        <v>311597.08604999998</v>
      </c>
      <c r="AI153" s="145">
        <v>299722.25813999999</v>
      </c>
      <c r="AJ153" s="20">
        <v>-11874.82791</v>
      </c>
      <c r="AK153" s="20">
        <v>290090.91691000003</v>
      </c>
      <c r="AL153" s="20">
        <v>1936905.26</v>
      </c>
      <c r="AM153" s="20">
        <v>2289481.6998000001</v>
      </c>
      <c r="AN153" s="20">
        <v>-159054.97589999999</v>
      </c>
      <c r="AO153" s="20">
        <v>1910759.1351999999</v>
      </c>
      <c r="AP153" s="20">
        <v>-378722.56449999998</v>
      </c>
      <c r="AQ153" s="20">
        <v>2315627.8245000001</v>
      </c>
      <c r="AR153" s="20">
        <v>47564.503700000001</v>
      </c>
      <c r="AS153" s="20">
        <v>-123429.2561714286</v>
      </c>
      <c r="AT153" s="20"/>
      <c r="AU153" s="20">
        <v>-17041.93458999999</v>
      </c>
      <c r="AV153" s="20">
        <v>-39258.761039999998</v>
      </c>
      <c r="AW153" s="20"/>
      <c r="AX153" s="20">
        <v>17129.724869999976</v>
      </c>
      <c r="AY153" s="20">
        <v>-564.25685999998984</v>
      </c>
      <c r="AZ153" s="20"/>
      <c r="BA153" s="20">
        <v>2025357.0999078455</v>
      </c>
      <c r="BB153" s="20">
        <v>1823181.0932873969</v>
      </c>
      <c r="BC153" s="20"/>
      <c r="BD153" s="20">
        <v>-21506.169139999954</v>
      </c>
      <c r="BE153" s="20">
        <v>-35112.3241142857</v>
      </c>
      <c r="BF153" s="20"/>
      <c r="BG153" s="20">
        <v>26146.124700000044</v>
      </c>
      <c r="BH153" s="20">
        <v>-198364.5968142857</v>
      </c>
      <c r="BI153" s="20"/>
      <c r="BJ153" s="20">
        <v>1453019.8271999999</v>
      </c>
      <c r="BK153" s="20">
        <v>240471.49411999999</v>
      </c>
      <c r="BL153" s="20">
        <v>284393.29238</v>
      </c>
      <c r="BM153" s="20">
        <v>179.80769215454544</v>
      </c>
      <c r="BN153" s="20">
        <v>311597.08604999998</v>
      </c>
      <c r="BO153" s="20">
        <v>2289481.6998000001</v>
      </c>
      <c r="BP153" s="9" t="s">
        <v>442</v>
      </c>
      <c r="BQ153" s="9" t="s">
        <v>442</v>
      </c>
      <c r="BR153" s="9" t="s">
        <v>442</v>
      </c>
      <c r="BS153" s="9" t="s">
        <v>442</v>
      </c>
      <c r="BT153" s="9" t="s">
        <v>442</v>
      </c>
      <c r="BU153" s="9" t="s">
        <v>442</v>
      </c>
      <c r="BV153" s="9" t="s">
        <v>442</v>
      </c>
      <c r="BW153" s="9" t="s">
        <v>442</v>
      </c>
      <c r="BX153" s="9" t="s">
        <v>442</v>
      </c>
      <c r="BY153" s="9" t="s">
        <v>442</v>
      </c>
      <c r="BZ153" s="9" t="s">
        <v>442</v>
      </c>
      <c r="CA153" s="9" t="s">
        <v>442</v>
      </c>
      <c r="CB153" s="20">
        <v>2645501.3155999999</v>
      </c>
      <c r="CC153" s="20">
        <v>411492.21189999999</v>
      </c>
      <c r="CD153" s="20">
        <v>437218.68098</v>
      </c>
      <c r="CE153" s="20">
        <v>3494212.2085000002</v>
      </c>
      <c r="CF153" s="20">
        <v>419527.19653999998</v>
      </c>
      <c r="CG153" s="20">
        <v>3921298.3091000002</v>
      </c>
      <c r="CH153" s="20">
        <v>0</v>
      </c>
      <c r="CI153" s="20">
        <v>1213468.639</v>
      </c>
      <c r="CJ153" s="20">
        <v>180896.91699999999</v>
      </c>
      <c r="CK153" s="20">
        <v>264323.61499999999</v>
      </c>
      <c r="CL153" s="20">
        <v>150.78992463636362</v>
      </c>
      <c r="CM153" s="20">
        <v>278216.08899999998</v>
      </c>
      <c r="CN153" s="20">
        <v>1936905.26</v>
      </c>
      <c r="CO153" s="20" t="e">
        <v>#N/A</v>
      </c>
      <c r="CP153" s="20" t="e">
        <v>#N/A</v>
      </c>
      <c r="CQ153" s="20" t="e">
        <v>#N/A</v>
      </c>
      <c r="CR153" s="20" t="e">
        <v>#N/A</v>
      </c>
      <c r="CS153" s="20" t="e">
        <v>#N/A</v>
      </c>
      <c r="CT153" s="20" t="e">
        <v>#N/A</v>
      </c>
      <c r="CU153" s="20">
        <v>1165904.1354</v>
      </c>
      <c r="CV153" s="20">
        <v>197938.85159000001</v>
      </c>
      <c r="CW153" s="20">
        <v>247193.89013000001</v>
      </c>
      <c r="CX153" s="20">
        <v>1611036.8770999999</v>
      </c>
      <c r="CY153" s="20">
        <v>299722.25813999999</v>
      </c>
      <c r="CZ153" s="20">
        <v>1910759.1351999999</v>
      </c>
      <c r="DA153" s="20" t="e">
        <v>#N/A</v>
      </c>
      <c r="DB153" s="20" t="e">
        <v>#N/A</v>
      </c>
      <c r="DC153" s="20" t="e">
        <v>#N/A</v>
      </c>
      <c r="DD153" s="20" t="e">
        <v>#N/A</v>
      </c>
      <c r="DE153" s="20" t="e">
        <v>#N/A</v>
      </c>
      <c r="DF153" s="20" t="e">
        <v>#N/A</v>
      </c>
    </row>
    <row r="154" spans="1:110" x14ac:dyDescent="0.25">
      <c r="A154" s="9" t="s">
        <v>447</v>
      </c>
      <c r="B154" s="10">
        <v>43525</v>
      </c>
      <c r="C154" s="9">
        <v>4</v>
      </c>
      <c r="D154" s="9">
        <v>0</v>
      </c>
      <c r="E154" s="131">
        <v>7.4576923077000004</v>
      </c>
      <c r="F154" s="131">
        <v>5.3192307691999998</v>
      </c>
      <c r="G154" s="135">
        <v>1226110.1740000001</v>
      </c>
      <c r="H154" s="135">
        <v>1476508.9665000001</v>
      </c>
      <c r="I154" s="135">
        <v>-122943.6698</v>
      </c>
      <c r="J154" s="135">
        <v>1207132.4619</v>
      </c>
      <c r="K154" s="135">
        <v>-269376.50459999999</v>
      </c>
      <c r="L154" s="135">
        <v>1495486.6786</v>
      </c>
      <c r="M154" s="137">
        <v>171899.18700000001</v>
      </c>
      <c r="N154" s="137">
        <v>228808.29191999999</v>
      </c>
      <c r="O154" s="137">
        <v>-17163.581870000002</v>
      </c>
      <c r="P154" s="137">
        <v>191330.03972999999</v>
      </c>
      <c r="Q154" s="137">
        <v>-37478.252200000003</v>
      </c>
      <c r="R154" s="137">
        <v>209377.43919999999</v>
      </c>
      <c r="S154" s="139">
        <v>242618.41500000001</v>
      </c>
      <c r="T154" s="139">
        <v>261060.16088000001</v>
      </c>
      <c r="U154" s="139">
        <v>-14578.3984</v>
      </c>
      <c r="V154" s="139">
        <v>229332.66518000001</v>
      </c>
      <c r="W154" s="139">
        <v>-31727.495699999999</v>
      </c>
      <c r="X154" s="139">
        <v>274345.91070000001</v>
      </c>
      <c r="Y154" s="143">
        <v>1640627.7760000001</v>
      </c>
      <c r="Z154" s="143">
        <v>1966377.4193000002</v>
      </c>
      <c r="AA154" s="19">
        <v>149.14797963636363</v>
      </c>
      <c r="AB154" s="19">
        <v>178.76158357272729</v>
      </c>
      <c r="AC154" s="143">
        <v>-154685.6501</v>
      </c>
      <c r="AD154" s="143">
        <v>1627795.1669000001</v>
      </c>
      <c r="AE154" s="143">
        <v>-338582.2525</v>
      </c>
      <c r="AF154" s="143">
        <v>1979210.0275000001</v>
      </c>
      <c r="AG154" s="145">
        <v>269750.89</v>
      </c>
      <c r="AH154" s="145">
        <v>303245.32533000002</v>
      </c>
      <c r="AI154" s="145">
        <v>292583.44098000001</v>
      </c>
      <c r="AJ154" s="20">
        <v>-10661.88435</v>
      </c>
      <c r="AK154" s="20">
        <v>280412.77435000002</v>
      </c>
      <c r="AL154" s="20">
        <v>1910378.665</v>
      </c>
      <c r="AM154" s="20">
        <v>2269622.7447000002</v>
      </c>
      <c r="AN154" s="20">
        <v>-159726.62789999999</v>
      </c>
      <c r="AO154" s="20">
        <v>1920378.6078000001</v>
      </c>
      <c r="AP154" s="20">
        <v>-349244.13679999998</v>
      </c>
      <c r="AQ154" s="20">
        <v>2259622.8018</v>
      </c>
      <c r="AR154" s="20">
        <v>18977.712099999888</v>
      </c>
      <c r="AS154" s="20">
        <v>-105907.60188571434</v>
      </c>
      <c r="AT154" s="20"/>
      <c r="AU154" s="20">
        <v>-19430.852719999995</v>
      </c>
      <c r="AV154" s="20">
        <v>-36649.998121428573</v>
      </c>
      <c r="AW154" s="20"/>
      <c r="AX154" s="20">
        <v>13285.749819999997</v>
      </c>
      <c r="AY154" s="20">
        <v>1176.8447314285731</v>
      </c>
      <c r="AZ154" s="20"/>
      <c r="BA154" s="20">
        <v>1979031.2659164274</v>
      </c>
      <c r="BB154" s="20">
        <v>1833153.1116870318</v>
      </c>
      <c r="BC154" s="20"/>
      <c r="BD154" s="20">
        <v>-22832.55098</v>
      </c>
      <c r="BE154" s="20">
        <v>-32314.737142857131</v>
      </c>
      <c r="BF154" s="20"/>
      <c r="BG154" s="20">
        <v>-9999.9429000001401</v>
      </c>
      <c r="BH154" s="20">
        <v>-173695.49162857141</v>
      </c>
      <c r="BI154" s="20"/>
      <c r="BJ154" s="20">
        <v>1476508.9665000001</v>
      </c>
      <c r="BK154" s="20">
        <v>228808.29191999999</v>
      </c>
      <c r="BL154" s="20">
        <v>261060.16088000001</v>
      </c>
      <c r="BM154" s="20">
        <v>178.76158357272729</v>
      </c>
      <c r="BN154" s="20">
        <v>303245.32533000002</v>
      </c>
      <c r="BO154" s="20">
        <v>2269622.7447000002</v>
      </c>
      <c r="BP154" s="9" t="s">
        <v>442</v>
      </c>
      <c r="BQ154" s="9" t="s">
        <v>442</v>
      </c>
      <c r="BR154" s="9" t="s">
        <v>442</v>
      </c>
      <c r="BS154" s="9" t="s">
        <v>442</v>
      </c>
      <c r="BT154" s="9" t="s">
        <v>442</v>
      </c>
      <c r="BU154" s="9" t="s">
        <v>442</v>
      </c>
      <c r="BV154" s="9" t="s">
        <v>442</v>
      </c>
      <c r="BW154" s="9" t="s">
        <v>442</v>
      </c>
      <c r="BX154" s="9" t="s">
        <v>442</v>
      </c>
      <c r="BY154" s="9" t="s">
        <v>442</v>
      </c>
      <c r="BZ154" s="9" t="s">
        <v>442</v>
      </c>
      <c r="CA154" s="9" t="s">
        <v>442</v>
      </c>
      <c r="CB154" s="20">
        <v>2645501.3155999999</v>
      </c>
      <c r="CC154" s="20">
        <v>411492.21189999999</v>
      </c>
      <c r="CD154" s="20">
        <v>437218.68098</v>
      </c>
      <c r="CE154" s="20">
        <v>3494212.2085000002</v>
      </c>
      <c r="CF154" s="20">
        <v>419527.19653999998</v>
      </c>
      <c r="CG154" s="20">
        <v>3921298.3091000002</v>
      </c>
      <c r="CH154" s="20">
        <v>1</v>
      </c>
      <c r="CI154" s="20" t="e">
        <v>#N/A</v>
      </c>
      <c r="CJ154" s="20" t="e">
        <v>#N/A</v>
      </c>
      <c r="CK154" s="20" t="e">
        <v>#N/A</v>
      </c>
      <c r="CL154" s="20" t="e">
        <v>#N/A</v>
      </c>
      <c r="CM154" s="20" t="e">
        <v>#N/A</v>
      </c>
      <c r="CN154" s="20" t="e">
        <v>#N/A</v>
      </c>
      <c r="CO154" s="20">
        <v>1226110.1740000001</v>
      </c>
      <c r="CP154" s="20">
        <v>171899.18700000001</v>
      </c>
      <c r="CQ154" s="20">
        <v>242618.41500000001</v>
      </c>
      <c r="CR154" s="20">
        <v>149.14797963636363</v>
      </c>
      <c r="CS154" s="20">
        <v>269750.89</v>
      </c>
      <c r="CT154" s="20">
        <v>1910378.665</v>
      </c>
      <c r="CU154" s="20" t="e">
        <v>#N/A</v>
      </c>
      <c r="CV154" s="20" t="e">
        <v>#N/A</v>
      </c>
      <c r="CW154" s="20" t="e">
        <v>#N/A</v>
      </c>
      <c r="CX154" s="20" t="e">
        <v>#N/A</v>
      </c>
      <c r="CY154" s="20" t="e">
        <v>#N/A</v>
      </c>
      <c r="CZ154" s="20" t="e">
        <v>#N/A</v>
      </c>
      <c r="DA154" s="20">
        <v>1207132.4619</v>
      </c>
      <c r="DB154" s="20">
        <v>191330.03972999999</v>
      </c>
      <c r="DC154" s="20">
        <v>229332.66518000001</v>
      </c>
      <c r="DD154" s="20">
        <v>1627795.1669000001</v>
      </c>
      <c r="DE154" s="20">
        <v>292583.44098000001</v>
      </c>
      <c r="DF154" s="20">
        <v>1920378.6078000001</v>
      </c>
    </row>
    <row r="155" spans="1:110" x14ac:dyDescent="0.25">
      <c r="A155" s="9" t="s">
        <v>447</v>
      </c>
      <c r="B155" s="10">
        <v>43526</v>
      </c>
      <c r="C155" s="9">
        <v>5</v>
      </c>
      <c r="D155" s="9">
        <v>0</v>
      </c>
      <c r="E155" s="131">
        <v>7.8584615385000003</v>
      </c>
      <c r="F155" s="131">
        <v>5.3853846153999996</v>
      </c>
      <c r="G155" s="135">
        <v>1157494.07</v>
      </c>
      <c r="H155" s="135">
        <v>1496560.1039</v>
      </c>
      <c r="I155" s="135">
        <v>-125269.50569999999</v>
      </c>
      <c r="J155" s="135">
        <v>1180298.4639999999</v>
      </c>
      <c r="K155" s="135">
        <v>-316261.63990000001</v>
      </c>
      <c r="L155" s="135">
        <v>1473755.7098999999</v>
      </c>
      <c r="M155" s="137">
        <v>125206.395</v>
      </c>
      <c r="N155" s="137">
        <v>176916.64814999999</v>
      </c>
      <c r="O155" s="137">
        <v>-13315.77132</v>
      </c>
      <c r="P155" s="137">
        <v>143453.49552999999</v>
      </c>
      <c r="Q155" s="137">
        <v>-33463.152629999997</v>
      </c>
      <c r="R155" s="137">
        <v>158669.54762999999</v>
      </c>
      <c r="S155" s="139">
        <v>183988.07399999999</v>
      </c>
      <c r="T155" s="139">
        <v>206023.72576999999</v>
      </c>
      <c r="U155" s="139">
        <v>-11587.36628</v>
      </c>
      <c r="V155" s="139">
        <v>177063.53227</v>
      </c>
      <c r="W155" s="139">
        <v>-28960.193500000001</v>
      </c>
      <c r="X155" s="139">
        <v>212948.26749999999</v>
      </c>
      <c r="Y155" s="143">
        <v>1466688.5390000001</v>
      </c>
      <c r="Z155" s="143">
        <v>1879500.4778199999</v>
      </c>
      <c r="AA155" s="19">
        <v>133.33532172727274</v>
      </c>
      <c r="AB155" s="19">
        <v>170.86367980181817</v>
      </c>
      <c r="AC155" s="143">
        <v>-150172.6433</v>
      </c>
      <c r="AD155" s="143">
        <v>1500815.4918</v>
      </c>
      <c r="AE155" s="143">
        <v>-378684.98599999998</v>
      </c>
      <c r="AF155" s="143">
        <v>1845373.5260000001</v>
      </c>
      <c r="AG155" s="145">
        <v>227266.02600000001</v>
      </c>
      <c r="AH155" s="145">
        <v>288614.66151000001</v>
      </c>
      <c r="AI155" s="145">
        <v>277200.75797999999</v>
      </c>
      <c r="AJ155" s="20">
        <v>-11413.90353</v>
      </c>
      <c r="AK155" s="20">
        <v>238679.92952999999</v>
      </c>
      <c r="AL155" s="20">
        <v>1693954.5660000001</v>
      </c>
      <c r="AM155" s="20">
        <v>2168115.1392999999</v>
      </c>
      <c r="AN155" s="20">
        <v>-154845.57670000001</v>
      </c>
      <c r="AO155" s="20">
        <v>1778016.2498000001</v>
      </c>
      <c r="AP155" s="20">
        <v>-390098.88959999999</v>
      </c>
      <c r="AQ155" s="20">
        <v>2084053.4556</v>
      </c>
      <c r="AR155" s="20">
        <v>-22804.394000000088</v>
      </c>
      <c r="AS155" s="20">
        <v>-86554.798142857224</v>
      </c>
      <c r="AT155" s="20"/>
      <c r="AU155" s="20">
        <v>-18247.100520000007</v>
      </c>
      <c r="AV155" s="20">
        <v>-33675.712630000002</v>
      </c>
      <c r="AW155" s="20"/>
      <c r="AX155" s="20">
        <v>6924.5417299999972</v>
      </c>
      <c r="AY155" s="20">
        <v>3108.6262242857151</v>
      </c>
      <c r="AZ155" s="20"/>
      <c r="BA155" s="20">
        <v>1845202.6623201983</v>
      </c>
      <c r="BB155" s="20">
        <v>1846732.0002827835</v>
      </c>
      <c r="BC155" s="20"/>
      <c r="BD155" s="20">
        <v>-49934.731980000011</v>
      </c>
      <c r="BE155" s="20">
        <v>-32746.142044285709</v>
      </c>
      <c r="BF155" s="20"/>
      <c r="BG155" s="20">
        <v>-84061.683699999936</v>
      </c>
      <c r="BH155" s="20">
        <v>-149868.02562857137</v>
      </c>
      <c r="BI155" s="20"/>
      <c r="BJ155" s="20" t="s">
        <v>442</v>
      </c>
      <c r="BK155" s="20" t="s">
        <v>442</v>
      </c>
      <c r="BL155" s="20" t="s">
        <v>442</v>
      </c>
      <c r="BM155" s="20" t="s">
        <v>442</v>
      </c>
      <c r="BN155" s="20" t="s">
        <v>442</v>
      </c>
      <c r="BO155" s="20" t="s">
        <v>442</v>
      </c>
      <c r="BP155" s="9">
        <v>1496560.1039</v>
      </c>
      <c r="BQ155" s="9">
        <v>176916.64814999999</v>
      </c>
      <c r="BR155" s="9">
        <v>206023.72576999999</v>
      </c>
      <c r="BS155" s="9">
        <v>170.86367980181817</v>
      </c>
      <c r="BT155" s="9">
        <v>288614.66151000001</v>
      </c>
      <c r="BU155" s="9">
        <v>2168115.1392999999</v>
      </c>
      <c r="BV155" s="9" t="s">
        <v>442</v>
      </c>
      <c r="BW155" s="9" t="s">
        <v>442</v>
      </c>
      <c r="BX155" s="9" t="s">
        <v>442</v>
      </c>
      <c r="BY155" s="9" t="s">
        <v>442</v>
      </c>
      <c r="BZ155" s="9" t="s">
        <v>442</v>
      </c>
      <c r="CA155" s="9" t="s">
        <v>442</v>
      </c>
      <c r="CB155" s="20">
        <v>2645501.3155999999</v>
      </c>
      <c r="CC155" s="20">
        <v>411492.21189999999</v>
      </c>
      <c r="CD155" s="20">
        <v>437218.68098</v>
      </c>
      <c r="CE155" s="20">
        <v>3494212.2085000002</v>
      </c>
      <c r="CF155" s="20">
        <v>419527.19653999998</v>
      </c>
      <c r="CG155" s="20">
        <v>3921298.3091000002</v>
      </c>
      <c r="CH155" s="20">
        <v>1</v>
      </c>
      <c r="CI155" s="20" t="e">
        <v>#N/A</v>
      </c>
      <c r="CJ155" s="20" t="e">
        <v>#N/A</v>
      </c>
      <c r="CK155" s="20" t="e">
        <v>#N/A</v>
      </c>
      <c r="CL155" s="20" t="e">
        <v>#N/A</v>
      </c>
      <c r="CM155" s="20" t="e">
        <v>#N/A</v>
      </c>
      <c r="CN155" s="20" t="e">
        <v>#N/A</v>
      </c>
      <c r="CO155" s="20">
        <v>1157494.07</v>
      </c>
      <c r="CP155" s="20">
        <v>125206.395</v>
      </c>
      <c r="CQ155" s="20">
        <v>183988.07399999999</v>
      </c>
      <c r="CR155" s="20">
        <v>133.33532172727274</v>
      </c>
      <c r="CS155" s="20">
        <v>227266.02600000001</v>
      </c>
      <c r="CT155" s="20">
        <v>1693954.5660000001</v>
      </c>
      <c r="CU155" s="20" t="e">
        <v>#N/A</v>
      </c>
      <c r="CV155" s="20" t="e">
        <v>#N/A</v>
      </c>
      <c r="CW155" s="20" t="e">
        <v>#N/A</v>
      </c>
      <c r="CX155" s="20" t="e">
        <v>#N/A</v>
      </c>
      <c r="CY155" s="20" t="e">
        <v>#N/A</v>
      </c>
      <c r="CZ155" s="20" t="e">
        <v>#N/A</v>
      </c>
      <c r="DA155" s="20">
        <v>1180298.4639999999</v>
      </c>
      <c r="DB155" s="20">
        <v>143453.49552999999</v>
      </c>
      <c r="DC155" s="20">
        <v>177063.53227</v>
      </c>
      <c r="DD155" s="20">
        <v>1500815.4918</v>
      </c>
      <c r="DE155" s="20">
        <v>277200.75797999999</v>
      </c>
      <c r="DF155" s="20">
        <v>1778016.2498000001</v>
      </c>
    </row>
    <row r="156" spans="1:110" x14ac:dyDescent="0.25">
      <c r="A156" s="9" t="s">
        <v>447</v>
      </c>
      <c r="B156" s="10">
        <v>43527</v>
      </c>
      <c r="C156" s="9">
        <v>6</v>
      </c>
      <c r="D156" s="9">
        <v>0</v>
      </c>
      <c r="E156" s="131">
        <v>7.3846153846</v>
      </c>
      <c r="F156" s="131">
        <v>5.4561538462000003</v>
      </c>
      <c r="G156" s="135">
        <v>1367273.382</v>
      </c>
      <c r="H156" s="135">
        <v>1483537.3833999999</v>
      </c>
      <c r="I156" s="135">
        <v>-124932.1626</v>
      </c>
      <c r="J156" s="135">
        <v>1232438.2097</v>
      </c>
      <c r="K156" s="135">
        <v>-251099.17370000001</v>
      </c>
      <c r="L156" s="135">
        <v>1618372.5556999999</v>
      </c>
      <c r="M156" s="137">
        <v>155317.864</v>
      </c>
      <c r="N156" s="137">
        <v>172068.98512</v>
      </c>
      <c r="O156" s="137">
        <v>-13024.872649999999</v>
      </c>
      <c r="P156" s="137">
        <v>145939.92949000001</v>
      </c>
      <c r="Q156" s="137">
        <v>-26129.055629999999</v>
      </c>
      <c r="R156" s="137">
        <v>181446.91962999999</v>
      </c>
      <c r="S156" s="139">
        <v>208511.24299999999</v>
      </c>
      <c r="T156" s="139">
        <v>207007.90158999999</v>
      </c>
      <c r="U156" s="139">
        <v>-11683.98774</v>
      </c>
      <c r="V156" s="139">
        <v>183587.62672999999</v>
      </c>
      <c r="W156" s="139">
        <v>-23420.274850000002</v>
      </c>
      <c r="X156" s="139">
        <v>231931.51785</v>
      </c>
      <c r="Y156" s="143">
        <v>1731102.4890000001</v>
      </c>
      <c r="Z156" s="143">
        <v>1862614.2701099999</v>
      </c>
      <c r="AA156" s="19">
        <v>157.37295354545455</v>
      </c>
      <c r="AB156" s="19">
        <v>169.32857000999999</v>
      </c>
      <c r="AC156" s="143">
        <v>-149641.02299999999</v>
      </c>
      <c r="AD156" s="143">
        <v>1561965.7659</v>
      </c>
      <c r="AE156" s="143">
        <v>-300648.50420000002</v>
      </c>
      <c r="AF156" s="143">
        <v>2031750.9942000001</v>
      </c>
      <c r="AG156" s="145">
        <v>237077.35200000001</v>
      </c>
      <c r="AH156" s="145">
        <v>285212.18913999997</v>
      </c>
      <c r="AI156" s="145">
        <v>276809.78775000002</v>
      </c>
      <c r="AJ156" s="20">
        <v>-8402.4013890000006</v>
      </c>
      <c r="AK156" s="20">
        <v>245479.75339</v>
      </c>
      <c r="AL156" s="20">
        <v>1968179.8419999999</v>
      </c>
      <c r="AM156" s="20">
        <v>2147826.4593000002</v>
      </c>
      <c r="AN156" s="20">
        <v>-154164.60860000001</v>
      </c>
      <c r="AO156" s="20">
        <v>1838775.5537</v>
      </c>
      <c r="AP156" s="20">
        <v>-309050.9056</v>
      </c>
      <c r="AQ156" s="20">
        <v>2277230.7475999999</v>
      </c>
      <c r="AR156" s="20">
        <v>134835.17229999998</v>
      </c>
      <c r="AS156" s="20">
        <v>-43877.371842857217</v>
      </c>
      <c r="AT156" s="20"/>
      <c r="AU156" s="20">
        <v>9377.9345099999919</v>
      </c>
      <c r="AV156" s="20">
        <v>-27077.49619285715</v>
      </c>
      <c r="AW156" s="20"/>
      <c r="AX156" s="20">
        <v>24923.61626000001</v>
      </c>
      <c r="AY156" s="20">
        <v>7381.8937728571473</v>
      </c>
      <c r="AZ156" s="20"/>
      <c r="BA156" s="20">
        <v>2031581.6656299902</v>
      </c>
      <c r="BB156" s="20">
        <v>1889646.025021265</v>
      </c>
      <c r="BC156" s="20"/>
      <c r="BD156" s="20">
        <v>-39732.435749999975</v>
      </c>
      <c r="BE156" s="20">
        <v>-33182.080992857133</v>
      </c>
      <c r="BF156" s="20"/>
      <c r="BG156" s="20">
        <v>129404.28829999967</v>
      </c>
      <c r="BH156" s="20">
        <v>-96755.054871428554</v>
      </c>
      <c r="BI156" s="20"/>
      <c r="BJ156" s="20" t="s">
        <v>442</v>
      </c>
      <c r="BK156" s="20" t="s">
        <v>442</v>
      </c>
      <c r="BL156" s="20" t="s">
        <v>442</v>
      </c>
      <c r="BM156" s="20" t="s">
        <v>442</v>
      </c>
      <c r="BN156" s="20" t="s">
        <v>442</v>
      </c>
      <c r="BO156" s="20" t="s">
        <v>442</v>
      </c>
      <c r="BP156" s="9">
        <v>1483537.3833999999</v>
      </c>
      <c r="BQ156" s="9">
        <v>172068.98512</v>
      </c>
      <c r="BR156" s="9">
        <v>207007.90158999999</v>
      </c>
      <c r="BS156" s="9">
        <v>169.32857000999999</v>
      </c>
      <c r="BT156" s="9">
        <v>285212.18913999997</v>
      </c>
      <c r="BU156" s="9">
        <v>2147826.4593000002</v>
      </c>
      <c r="BV156" s="9" t="s">
        <v>442</v>
      </c>
      <c r="BW156" s="9" t="s">
        <v>442</v>
      </c>
      <c r="BX156" s="9" t="s">
        <v>442</v>
      </c>
      <c r="BY156" s="9" t="s">
        <v>442</v>
      </c>
      <c r="BZ156" s="9" t="s">
        <v>442</v>
      </c>
      <c r="CA156" s="9" t="s">
        <v>442</v>
      </c>
      <c r="CB156" s="20">
        <v>2645501.3155999999</v>
      </c>
      <c r="CC156" s="20">
        <v>411492.21189999999</v>
      </c>
      <c r="CD156" s="20">
        <v>437218.68098</v>
      </c>
      <c r="CE156" s="20">
        <v>3494212.2085000002</v>
      </c>
      <c r="CF156" s="20">
        <v>419527.19653999998</v>
      </c>
      <c r="CG156" s="20">
        <v>3921298.3091000002</v>
      </c>
      <c r="CH156" s="20">
        <v>1</v>
      </c>
      <c r="CI156" s="20" t="e">
        <v>#N/A</v>
      </c>
      <c r="CJ156" s="20" t="e">
        <v>#N/A</v>
      </c>
      <c r="CK156" s="20" t="e">
        <v>#N/A</v>
      </c>
      <c r="CL156" s="20" t="e">
        <v>#N/A</v>
      </c>
      <c r="CM156" s="20" t="e">
        <v>#N/A</v>
      </c>
      <c r="CN156" s="20" t="e">
        <v>#N/A</v>
      </c>
      <c r="CO156" s="20">
        <v>1367273.382</v>
      </c>
      <c r="CP156" s="20">
        <v>155317.864</v>
      </c>
      <c r="CQ156" s="20">
        <v>208511.24299999999</v>
      </c>
      <c r="CR156" s="20">
        <v>157.37295354545455</v>
      </c>
      <c r="CS156" s="20">
        <v>237077.35200000001</v>
      </c>
      <c r="CT156" s="20">
        <v>1968179.8419999999</v>
      </c>
      <c r="CU156" s="20" t="e">
        <v>#N/A</v>
      </c>
      <c r="CV156" s="20" t="e">
        <v>#N/A</v>
      </c>
      <c r="CW156" s="20" t="e">
        <v>#N/A</v>
      </c>
      <c r="CX156" s="20" t="e">
        <v>#N/A</v>
      </c>
      <c r="CY156" s="20" t="e">
        <v>#N/A</v>
      </c>
      <c r="CZ156" s="20" t="e">
        <v>#N/A</v>
      </c>
      <c r="DA156" s="20">
        <v>1232438.2097</v>
      </c>
      <c r="DB156" s="20">
        <v>145939.92949000001</v>
      </c>
      <c r="DC156" s="20">
        <v>183587.62672999999</v>
      </c>
      <c r="DD156" s="20">
        <v>1561965.7659</v>
      </c>
      <c r="DE156" s="20">
        <v>276809.78775000002</v>
      </c>
      <c r="DF156" s="20">
        <v>1838775.5537</v>
      </c>
    </row>
    <row r="157" spans="1:110" x14ac:dyDescent="0.25">
      <c r="A157" s="9" t="s">
        <v>447</v>
      </c>
      <c r="B157" s="10">
        <v>43528</v>
      </c>
      <c r="C157" s="9">
        <v>0</v>
      </c>
      <c r="D157" s="9">
        <v>0</v>
      </c>
      <c r="E157" s="131">
        <v>6.0484615384999998</v>
      </c>
      <c r="F157" s="131">
        <v>5.5276923076999998</v>
      </c>
      <c r="G157" s="135">
        <v>1419036.4210000001</v>
      </c>
      <c r="H157" s="135">
        <v>1417622.7256</v>
      </c>
      <c r="I157" s="135">
        <v>-120105.38800000001</v>
      </c>
      <c r="J157" s="135">
        <v>1351909.1601</v>
      </c>
      <c r="K157" s="135">
        <v>-65713.56551</v>
      </c>
      <c r="L157" s="135">
        <v>1484749.9865000001</v>
      </c>
      <c r="M157" s="137">
        <v>207705.63200000001</v>
      </c>
      <c r="N157" s="137">
        <v>235230.01217</v>
      </c>
      <c r="O157" s="137">
        <v>-17933.778200000001</v>
      </c>
      <c r="P157" s="137">
        <v>225476.26769000001</v>
      </c>
      <c r="Q157" s="137">
        <v>-9753.7444730000007</v>
      </c>
      <c r="R157" s="137">
        <v>217459.37646999999</v>
      </c>
      <c r="S157" s="139">
        <v>288313.68400000001</v>
      </c>
      <c r="T157" s="139">
        <v>279884.96753000002</v>
      </c>
      <c r="U157" s="139">
        <v>-15783.59921</v>
      </c>
      <c r="V157" s="139">
        <v>271250.30018999998</v>
      </c>
      <c r="W157" s="139">
        <v>-8634.66734</v>
      </c>
      <c r="X157" s="139">
        <v>296948.35133999999</v>
      </c>
      <c r="Y157" s="143">
        <v>1915055.7370000002</v>
      </c>
      <c r="Z157" s="143">
        <v>1932737.7053</v>
      </c>
      <c r="AA157" s="19">
        <v>174.09597609090912</v>
      </c>
      <c r="AB157" s="19">
        <v>175.70342775454546</v>
      </c>
      <c r="AC157" s="143">
        <v>-153822.7654</v>
      </c>
      <c r="AD157" s="143">
        <v>1848635.7279999999</v>
      </c>
      <c r="AE157" s="143">
        <v>-84101.977329999994</v>
      </c>
      <c r="AF157" s="143">
        <v>1999157.7172999999</v>
      </c>
      <c r="AG157" s="145">
        <v>252302.38800000001</v>
      </c>
      <c r="AH157" s="145">
        <v>309939.51059999998</v>
      </c>
      <c r="AI157" s="145">
        <v>307339.65665000002</v>
      </c>
      <c r="AJ157" s="20">
        <v>-2599.853944</v>
      </c>
      <c r="AK157" s="20">
        <v>254902.24194000001</v>
      </c>
      <c r="AL157" s="20">
        <v>2167358.128</v>
      </c>
      <c r="AM157" s="20">
        <v>2242677.2159000002</v>
      </c>
      <c r="AN157" s="20">
        <v>-159046.41089999999</v>
      </c>
      <c r="AO157" s="20">
        <v>2155975.3846999998</v>
      </c>
      <c r="AP157" s="20">
        <v>-86701.831269999995</v>
      </c>
      <c r="AQ157" s="20">
        <v>2254059.9593000002</v>
      </c>
      <c r="AR157" s="20">
        <v>67127.26090000011</v>
      </c>
      <c r="AS157" s="20">
        <v>-17829.391771428618</v>
      </c>
      <c r="AT157" s="20"/>
      <c r="AU157" s="20">
        <v>-17770.635700000013</v>
      </c>
      <c r="AV157" s="20">
        <v>-23704.243782857149</v>
      </c>
      <c r="AW157" s="20"/>
      <c r="AX157" s="20">
        <v>17063.38380999997</v>
      </c>
      <c r="AY157" s="20">
        <v>9700.6690528571398</v>
      </c>
      <c r="AZ157" s="20"/>
      <c r="BA157" s="20">
        <v>1998982.0138722453</v>
      </c>
      <c r="BB157" s="20">
        <v>1910706.6101090221</v>
      </c>
      <c r="BC157" s="20"/>
      <c r="BD157" s="20">
        <v>-55037.268659999972</v>
      </c>
      <c r="BE157" s="20">
        <v>-37186.469272857132</v>
      </c>
      <c r="BF157" s="20"/>
      <c r="BG157" s="20">
        <v>11382.743400000036</v>
      </c>
      <c r="BH157" s="20">
        <v>-69019.435100000017</v>
      </c>
      <c r="BI157" s="20"/>
      <c r="BJ157" s="20">
        <v>1417622.7256</v>
      </c>
      <c r="BK157" s="20">
        <v>235230.01217</v>
      </c>
      <c r="BL157" s="20">
        <v>279884.96753000002</v>
      </c>
      <c r="BM157" s="20">
        <v>175.70342775454546</v>
      </c>
      <c r="BN157" s="20">
        <v>309939.51059999998</v>
      </c>
      <c r="BO157" s="20">
        <v>2242677.2159000002</v>
      </c>
      <c r="BP157" s="9" t="s">
        <v>442</v>
      </c>
      <c r="BQ157" s="9" t="s">
        <v>442</v>
      </c>
      <c r="BR157" s="9" t="s">
        <v>442</v>
      </c>
      <c r="BS157" s="9" t="s">
        <v>442</v>
      </c>
      <c r="BT157" s="9" t="s">
        <v>442</v>
      </c>
      <c r="BU157" s="9" t="s">
        <v>442</v>
      </c>
      <c r="BV157" s="9" t="s">
        <v>442</v>
      </c>
      <c r="BW157" s="9" t="s">
        <v>442</v>
      </c>
      <c r="BX157" s="9" t="s">
        <v>442</v>
      </c>
      <c r="BY157" s="9" t="s">
        <v>442</v>
      </c>
      <c r="BZ157" s="9" t="s">
        <v>442</v>
      </c>
      <c r="CA157" s="9" t="s">
        <v>442</v>
      </c>
      <c r="CB157" s="20">
        <v>2645501.3155999999</v>
      </c>
      <c r="CC157" s="20">
        <v>411492.21189999999</v>
      </c>
      <c r="CD157" s="20">
        <v>437218.68098</v>
      </c>
      <c r="CE157" s="20">
        <v>3494212.2085000002</v>
      </c>
      <c r="CF157" s="20">
        <v>419527.19653999998</v>
      </c>
      <c r="CG157" s="20">
        <v>3921298.3091000002</v>
      </c>
      <c r="CH157" s="20">
        <v>0</v>
      </c>
      <c r="CI157" s="20">
        <v>1419036.4210000001</v>
      </c>
      <c r="CJ157" s="20">
        <v>207705.63200000001</v>
      </c>
      <c r="CK157" s="20">
        <v>288313.68400000001</v>
      </c>
      <c r="CL157" s="20">
        <v>174.09597609090912</v>
      </c>
      <c r="CM157" s="20">
        <v>252302.38800000001</v>
      </c>
      <c r="CN157" s="20">
        <v>2167358.128</v>
      </c>
      <c r="CO157" s="20" t="e">
        <v>#N/A</v>
      </c>
      <c r="CP157" s="20" t="e">
        <v>#N/A</v>
      </c>
      <c r="CQ157" s="20" t="e">
        <v>#N/A</v>
      </c>
      <c r="CR157" s="20" t="e">
        <v>#N/A</v>
      </c>
      <c r="CS157" s="20" t="e">
        <v>#N/A</v>
      </c>
      <c r="CT157" s="20" t="e">
        <v>#N/A</v>
      </c>
      <c r="CU157" s="20">
        <v>1351909.1601</v>
      </c>
      <c r="CV157" s="20">
        <v>225476.26769000001</v>
      </c>
      <c r="CW157" s="20">
        <v>271250.30018999998</v>
      </c>
      <c r="CX157" s="20">
        <v>1848635.7279999999</v>
      </c>
      <c r="CY157" s="20">
        <v>307339.65665000002</v>
      </c>
      <c r="CZ157" s="20">
        <v>2155975.3846999998</v>
      </c>
      <c r="DA157" s="20" t="e">
        <v>#N/A</v>
      </c>
      <c r="DB157" s="20" t="e">
        <v>#N/A</v>
      </c>
      <c r="DC157" s="20" t="e">
        <v>#N/A</v>
      </c>
      <c r="DD157" s="20" t="e">
        <v>#N/A</v>
      </c>
      <c r="DE157" s="20" t="e">
        <v>#N/A</v>
      </c>
      <c r="DF157" s="20" t="e">
        <v>#N/A</v>
      </c>
    </row>
    <row r="158" spans="1:110" x14ac:dyDescent="0.25">
      <c r="A158" s="9" t="s">
        <v>447</v>
      </c>
      <c r="B158" s="10">
        <v>43529</v>
      </c>
      <c r="C158" s="9">
        <v>1</v>
      </c>
      <c r="D158" s="9">
        <v>0</v>
      </c>
      <c r="E158" s="131">
        <v>6.5384615385</v>
      </c>
      <c r="F158" s="131">
        <v>5.61</v>
      </c>
      <c r="G158" s="135">
        <v>1374915.7919999999</v>
      </c>
      <c r="H158" s="135">
        <v>1407671.5684</v>
      </c>
      <c r="I158" s="135">
        <v>-120102.04210000001</v>
      </c>
      <c r="J158" s="135">
        <v>1296615.2742999999</v>
      </c>
      <c r="K158" s="135">
        <v>-111056.2941</v>
      </c>
      <c r="L158" s="135">
        <v>1485972.0861</v>
      </c>
      <c r="M158" s="137">
        <v>202789.174</v>
      </c>
      <c r="N158" s="137">
        <v>233754.40270999999</v>
      </c>
      <c r="O158" s="137">
        <v>-17934.090789999998</v>
      </c>
      <c r="P158" s="137">
        <v>217339.26754</v>
      </c>
      <c r="Q158" s="137">
        <v>-16415.135170000001</v>
      </c>
      <c r="R158" s="137">
        <v>219204.30916999999</v>
      </c>
      <c r="S158" s="139">
        <v>283212.47200000001</v>
      </c>
      <c r="T158" s="139">
        <v>278609.25803999999</v>
      </c>
      <c r="U158" s="139">
        <v>-15784.71401</v>
      </c>
      <c r="V158" s="139">
        <v>264388.85655999999</v>
      </c>
      <c r="W158" s="139">
        <v>-14220.40148</v>
      </c>
      <c r="X158" s="139">
        <v>297432.87348000001</v>
      </c>
      <c r="Y158" s="143">
        <v>1860917.4380000001</v>
      </c>
      <c r="Z158" s="143">
        <v>1920035.22915</v>
      </c>
      <c r="AA158" s="19">
        <v>169.17431254545454</v>
      </c>
      <c r="AB158" s="19">
        <v>174.54865719545455</v>
      </c>
      <c r="AC158" s="143">
        <v>-153820.8469</v>
      </c>
      <c r="AD158" s="143">
        <v>1778343.3983</v>
      </c>
      <c r="AE158" s="143">
        <v>-141691.8308</v>
      </c>
      <c r="AF158" s="143">
        <v>2002609.2697999999</v>
      </c>
      <c r="AG158" s="145">
        <v>268196.21100000001</v>
      </c>
      <c r="AH158" s="145">
        <v>309482.74369999999</v>
      </c>
      <c r="AI158" s="145">
        <v>304690.59667</v>
      </c>
      <c r="AJ158" s="20">
        <v>-4792.1470339999996</v>
      </c>
      <c r="AK158" s="20">
        <v>272988.35803</v>
      </c>
      <c r="AL158" s="20">
        <v>2129113.65</v>
      </c>
      <c r="AM158" s="20">
        <v>2229517.9728000001</v>
      </c>
      <c r="AN158" s="20">
        <v>-159044.2696</v>
      </c>
      <c r="AO158" s="20">
        <v>2083033.9950000001</v>
      </c>
      <c r="AP158" s="20">
        <v>-146483.97779999999</v>
      </c>
      <c r="AQ158" s="20">
        <v>2275597.6277999999</v>
      </c>
      <c r="AR158" s="20">
        <v>78300.517699999968</v>
      </c>
      <c r="AS158" s="20">
        <v>18609.734357142821</v>
      </c>
      <c r="AT158" s="20"/>
      <c r="AU158" s="20">
        <v>-14550.093540000002</v>
      </c>
      <c r="AV158" s="20">
        <v>-18628.769658571433</v>
      </c>
      <c r="AW158" s="20"/>
      <c r="AX158" s="20">
        <v>18823.615440000023</v>
      </c>
      <c r="AY158" s="20">
        <v>13098.110992857139</v>
      </c>
      <c r="AZ158" s="20"/>
      <c r="BA158" s="20">
        <v>2002434.7211428045</v>
      </c>
      <c r="BB158" s="20">
        <v>1945011.0627515777</v>
      </c>
      <c r="BC158" s="20"/>
      <c r="BD158" s="20">
        <v>-36494.385669999989</v>
      </c>
      <c r="BE158" s="20">
        <v>-37400.946355714266</v>
      </c>
      <c r="BF158" s="20"/>
      <c r="BG158" s="20">
        <v>46079.654999999795</v>
      </c>
      <c r="BH158" s="20">
        <v>-24321.870114285764</v>
      </c>
      <c r="BI158" s="20"/>
      <c r="BJ158" s="20">
        <v>1407671.5684</v>
      </c>
      <c r="BK158" s="20">
        <v>233754.40270999999</v>
      </c>
      <c r="BL158" s="20">
        <v>278609.25803999999</v>
      </c>
      <c r="BM158" s="20">
        <v>174.54865719545455</v>
      </c>
      <c r="BN158" s="20">
        <v>309482.74369999999</v>
      </c>
      <c r="BO158" s="20">
        <v>2229517.9728000001</v>
      </c>
      <c r="BP158" s="9" t="s">
        <v>442</v>
      </c>
      <c r="BQ158" s="9" t="s">
        <v>442</v>
      </c>
      <c r="BR158" s="9" t="s">
        <v>442</v>
      </c>
      <c r="BS158" s="9" t="s">
        <v>442</v>
      </c>
      <c r="BT158" s="9" t="s">
        <v>442</v>
      </c>
      <c r="BU158" s="9" t="s">
        <v>442</v>
      </c>
      <c r="BV158" s="9" t="s">
        <v>442</v>
      </c>
      <c r="BW158" s="9" t="s">
        <v>442</v>
      </c>
      <c r="BX158" s="9" t="s">
        <v>442</v>
      </c>
      <c r="BY158" s="9" t="s">
        <v>442</v>
      </c>
      <c r="BZ158" s="9" t="s">
        <v>442</v>
      </c>
      <c r="CA158" s="9" t="s">
        <v>442</v>
      </c>
      <c r="CB158" s="20">
        <v>2645501.3155999999</v>
      </c>
      <c r="CC158" s="20">
        <v>411492.21189999999</v>
      </c>
      <c r="CD158" s="20">
        <v>437218.68098</v>
      </c>
      <c r="CE158" s="20">
        <v>3494212.2085000002</v>
      </c>
      <c r="CF158" s="20">
        <v>419527.19653999998</v>
      </c>
      <c r="CG158" s="20">
        <v>3921298.3091000002</v>
      </c>
      <c r="CH158" s="20">
        <v>0</v>
      </c>
      <c r="CI158" s="20">
        <v>1374915.7919999999</v>
      </c>
      <c r="CJ158" s="20">
        <v>202789.174</v>
      </c>
      <c r="CK158" s="20">
        <v>283212.47200000001</v>
      </c>
      <c r="CL158" s="20">
        <v>169.17431254545454</v>
      </c>
      <c r="CM158" s="20">
        <v>268196.21100000001</v>
      </c>
      <c r="CN158" s="20">
        <v>2129113.65</v>
      </c>
      <c r="CO158" s="20" t="e">
        <v>#N/A</v>
      </c>
      <c r="CP158" s="20" t="e">
        <v>#N/A</v>
      </c>
      <c r="CQ158" s="20" t="e">
        <v>#N/A</v>
      </c>
      <c r="CR158" s="20" t="e">
        <v>#N/A</v>
      </c>
      <c r="CS158" s="20" t="e">
        <v>#N/A</v>
      </c>
      <c r="CT158" s="20" t="e">
        <v>#N/A</v>
      </c>
      <c r="CU158" s="20">
        <v>1296615.2742999999</v>
      </c>
      <c r="CV158" s="20">
        <v>217339.26754</v>
      </c>
      <c r="CW158" s="20">
        <v>264388.85655999999</v>
      </c>
      <c r="CX158" s="20">
        <v>1778343.3983</v>
      </c>
      <c r="CY158" s="20">
        <v>304690.59667</v>
      </c>
      <c r="CZ158" s="20">
        <v>2083033.9950000001</v>
      </c>
      <c r="DA158" s="20" t="e">
        <v>#N/A</v>
      </c>
      <c r="DB158" s="20" t="e">
        <v>#N/A</v>
      </c>
      <c r="DC158" s="20" t="e">
        <v>#N/A</v>
      </c>
      <c r="DD158" s="20" t="e">
        <v>#N/A</v>
      </c>
      <c r="DE158" s="20" t="e">
        <v>#N/A</v>
      </c>
      <c r="DF158" s="20" t="e">
        <v>#N/A</v>
      </c>
    </row>
    <row r="159" spans="1:110" x14ac:dyDescent="0.25">
      <c r="A159" s="9" t="s">
        <v>447</v>
      </c>
      <c r="B159" s="10">
        <v>43530</v>
      </c>
      <c r="C159" s="9">
        <v>2</v>
      </c>
      <c r="D159" s="9">
        <v>0</v>
      </c>
      <c r="E159" s="131">
        <v>7.3961538461999998</v>
      </c>
      <c r="F159" s="131">
        <v>5.7138461537999996</v>
      </c>
      <c r="G159" s="135">
        <v>1275174.145</v>
      </c>
      <c r="H159" s="135">
        <v>1395065.7482</v>
      </c>
      <c r="I159" s="135">
        <v>-120098.69620000001</v>
      </c>
      <c r="J159" s="135">
        <v>1192078.8026999999</v>
      </c>
      <c r="K159" s="135">
        <v>-202986.9455</v>
      </c>
      <c r="L159" s="135">
        <v>1478161.0904999999</v>
      </c>
      <c r="M159" s="137">
        <v>190706.21799999999</v>
      </c>
      <c r="N159" s="137">
        <v>231884.36804999999</v>
      </c>
      <c r="O159" s="137">
        <v>-17934.40338</v>
      </c>
      <c r="P159" s="137">
        <v>201813.66328000001</v>
      </c>
      <c r="Q159" s="137">
        <v>-30070.704760000001</v>
      </c>
      <c r="R159" s="137">
        <v>220776.92275999999</v>
      </c>
      <c r="S159" s="139">
        <v>271660.59600000002</v>
      </c>
      <c r="T159" s="139">
        <v>276971.78865</v>
      </c>
      <c r="U159" s="139">
        <v>-15785.828810000001</v>
      </c>
      <c r="V159" s="139">
        <v>251038.59185</v>
      </c>
      <c r="W159" s="139">
        <v>-25933.196800000002</v>
      </c>
      <c r="X159" s="139">
        <v>297593.7928</v>
      </c>
      <c r="Y159" s="143">
        <v>1737540.9589999998</v>
      </c>
      <c r="Z159" s="143">
        <v>1903921.9049</v>
      </c>
      <c r="AA159" s="19">
        <v>157.95826899999997</v>
      </c>
      <c r="AB159" s="19">
        <v>173.08380953636365</v>
      </c>
      <c r="AC159" s="143">
        <v>-153818.9284</v>
      </c>
      <c r="AD159" s="143">
        <v>1644931.0578000001</v>
      </c>
      <c r="AE159" s="143">
        <v>-258990.84710000001</v>
      </c>
      <c r="AF159" s="143">
        <v>1996531.8051</v>
      </c>
      <c r="AG159" s="145">
        <v>251826.93700000001</v>
      </c>
      <c r="AH159" s="145">
        <v>308918.20186999999</v>
      </c>
      <c r="AI159" s="145">
        <v>300023.87686999998</v>
      </c>
      <c r="AJ159" s="20">
        <v>-8894.3249930000002</v>
      </c>
      <c r="AK159" s="20">
        <v>260721.26199</v>
      </c>
      <c r="AL159" s="20">
        <v>1989367.895</v>
      </c>
      <c r="AM159" s="20">
        <v>2212840.1068000002</v>
      </c>
      <c r="AN159" s="20">
        <v>-159042.12830000001</v>
      </c>
      <c r="AO159" s="20">
        <v>1944954.9347000001</v>
      </c>
      <c r="AP159" s="20">
        <v>-267885.17210000003</v>
      </c>
      <c r="AQ159" s="20">
        <v>2257253.0671000001</v>
      </c>
      <c r="AR159" s="20">
        <v>83095.342299999902</v>
      </c>
      <c r="AS159" s="20">
        <v>58156.587857142826</v>
      </c>
      <c r="AT159" s="20"/>
      <c r="AU159" s="20">
        <v>-11107.445290000003</v>
      </c>
      <c r="AV159" s="20">
        <v>-12681.446835714289</v>
      </c>
      <c r="AW159" s="20"/>
      <c r="AX159" s="20">
        <v>20622.004149999993</v>
      </c>
      <c r="AY159" s="20">
        <v>16967.519439999996</v>
      </c>
      <c r="AZ159" s="20"/>
      <c r="BA159" s="20">
        <v>1996358.7212904636</v>
      </c>
      <c r="BB159" s="20">
        <v>1982706.8785828536</v>
      </c>
      <c r="BC159" s="20"/>
      <c r="BD159" s="20">
        <v>-48196.939879999991</v>
      </c>
      <c r="BE159" s="20">
        <v>-39104.926008571412</v>
      </c>
      <c r="BF159" s="20"/>
      <c r="BG159" s="20">
        <v>44412.960299999919</v>
      </c>
      <c r="BH159" s="20">
        <v>23337.735014285627</v>
      </c>
      <c r="BI159" s="20"/>
      <c r="BJ159" s="20">
        <v>1395065.7482</v>
      </c>
      <c r="BK159" s="20">
        <v>231884.36804999999</v>
      </c>
      <c r="BL159" s="20">
        <v>276971.78865</v>
      </c>
      <c r="BM159" s="20">
        <v>173.08380953636365</v>
      </c>
      <c r="BN159" s="20">
        <v>308918.20186999999</v>
      </c>
      <c r="BO159" s="20">
        <v>2212840.1068000002</v>
      </c>
      <c r="BP159" s="9" t="s">
        <v>442</v>
      </c>
      <c r="BQ159" s="9" t="s">
        <v>442</v>
      </c>
      <c r="BR159" s="9" t="s">
        <v>442</v>
      </c>
      <c r="BS159" s="9" t="s">
        <v>442</v>
      </c>
      <c r="BT159" s="9" t="s">
        <v>442</v>
      </c>
      <c r="BU159" s="9" t="s">
        <v>442</v>
      </c>
      <c r="BV159" s="9" t="s">
        <v>442</v>
      </c>
      <c r="BW159" s="9" t="s">
        <v>442</v>
      </c>
      <c r="BX159" s="9" t="s">
        <v>442</v>
      </c>
      <c r="BY159" s="9" t="s">
        <v>442</v>
      </c>
      <c r="BZ159" s="9" t="s">
        <v>442</v>
      </c>
      <c r="CA159" s="9" t="s">
        <v>442</v>
      </c>
      <c r="CB159" s="20">
        <v>2645501.3155999999</v>
      </c>
      <c r="CC159" s="20">
        <v>411492.21189999999</v>
      </c>
      <c r="CD159" s="20">
        <v>437218.68098</v>
      </c>
      <c r="CE159" s="20">
        <v>3494212.2085000002</v>
      </c>
      <c r="CF159" s="20">
        <v>419527.19653999998</v>
      </c>
      <c r="CG159" s="20">
        <v>3921298.3091000002</v>
      </c>
      <c r="CH159" s="20">
        <v>0</v>
      </c>
      <c r="CI159" s="20">
        <v>1275174.145</v>
      </c>
      <c r="CJ159" s="20">
        <v>190706.21799999999</v>
      </c>
      <c r="CK159" s="20">
        <v>271660.59600000002</v>
      </c>
      <c r="CL159" s="20">
        <v>157.95826899999997</v>
      </c>
      <c r="CM159" s="20">
        <v>251826.93700000001</v>
      </c>
      <c r="CN159" s="20">
        <v>1989367.895</v>
      </c>
      <c r="CO159" s="20" t="e">
        <v>#N/A</v>
      </c>
      <c r="CP159" s="20" t="e">
        <v>#N/A</v>
      </c>
      <c r="CQ159" s="20" t="e">
        <v>#N/A</v>
      </c>
      <c r="CR159" s="20" t="e">
        <v>#N/A</v>
      </c>
      <c r="CS159" s="20" t="e">
        <v>#N/A</v>
      </c>
      <c r="CT159" s="20" t="e">
        <v>#N/A</v>
      </c>
      <c r="CU159" s="20">
        <v>1192078.8026999999</v>
      </c>
      <c r="CV159" s="20">
        <v>201813.66328000001</v>
      </c>
      <c r="CW159" s="20">
        <v>251038.59185</v>
      </c>
      <c r="CX159" s="20">
        <v>1644931.0578000001</v>
      </c>
      <c r="CY159" s="20">
        <v>300023.87686999998</v>
      </c>
      <c r="CZ159" s="20">
        <v>1944954.9347000001</v>
      </c>
      <c r="DA159" s="20" t="e">
        <v>#N/A</v>
      </c>
      <c r="DB159" s="20" t="e">
        <v>#N/A</v>
      </c>
      <c r="DC159" s="20" t="e">
        <v>#N/A</v>
      </c>
      <c r="DD159" s="20" t="e">
        <v>#N/A</v>
      </c>
      <c r="DE159" s="20" t="e">
        <v>#N/A</v>
      </c>
      <c r="DF159" s="20" t="e">
        <v>#N/A</v>
      </c>
    </row>
    <row r="160" spans="1:110" x14ac:dyDescent="0.25">
      <c r="A160" s="9" t="s">
        <v>447</v>
      </c>
      <c r="B160" s="10">
        <v>43531</v>
      </c>
      <c r="C160" s="9">
        <v>3</v>
      </c>
      <c r="D160" s="9">
        <v>0</v>
      </c>
      <c r="E160" s="131">
        <v>6.4130769231000002</v>
      </c>
      <c r="F160" s="131">
        <v>5.8238461537999999</v>
      </c>
      <c r="G160" s="135">
        <v>1491538.7849999999</v>
      </c>
      <c r="H160" s="135">
        <v>1381554.3060999999</v>
      </c>
      <c r="I160" s="135">
        <v>-120095.3504</v>
      </c>
      <c r="J160" s="135">
        <v>1309245.0892</v>
      </c>
      <c r="K160" s="135">
        <v>-72309.216889999996</v>
      </c>
      <c r="L160" s="135">
        <v>1563848.0019</v>
      </c>
      <c r="M160" s="137">
        <v>220267.37400000001</v>
      </c>
      <c r="N160" s="137">
        <v>229881.05351999999</v>
      </c>
      <c r="O160" s="137">
        <v>-17934.715980000001</v>
      </c>
      <c r="P160" s="137">
        <v>219207.11437</v>
      </c>
      <c r="Q160" s="137">
        <v>-10673.93916</v>
      </c>
      <c r="R160" s="137">
        <v>230941.31315999999</v>
      </c>
      <c r="S160" s="139">
        <v>295138.61700000003</v>
      </c>
      <c r="T160" s="139">
        <v>275223.68281000003</v>
      </c>
      <c r="U160" s="139">
        <v>-15786.94361</v>
      </c>
      <c r="V160" s="139">
        <v>265991.87065</v>
      </c>
      <c r="W160" s="139">
        <v>-9231.8121620000002</v>
      </c>
      <c r="X160" s="139">
        <v>304370.42916</v>
      </c>
      <c r="Y160" s="143">
        <v>2006944.7760000001</v>
      </c>
      <c r="Z160" s="143">
        <v>1886659.0424299999</v>
      </c>
      <c r="AA160" s="19">
        <v>182.44952509090911</v>
      </c>
      <c r="AB160" s="19">
        <v>171.51445840272726</v>
      </c>
      <c r="AC160" s="143">
        <v>-153817.0099</v>
      </c>
      <c r="AD160" s="143">
        <v>1794444.0743</v>
      </c>
      <c r="AE160" s="143">
        <v>-92214.968210000006</v>
      </c>
      <c r="AF160" s="143">
        <v>2099159.7472000001</v>
      </c>
      <c r="AG160" s="145">
        <v>258168.478</v>
      </c>
      <c r="AH160" s="145">
        <v>308316.23771000002</v>
      </c>
      <c r="AI160" s="145">
        <v>305430.62329000002</v>
      </c>
      <c r="AJ160" s="20">
        <v>-2885.6144199999999</v>
      </c>
      <c r="AK160" s="20">
        <v>261054.09242</v>
      </c>
      <c r="AL160" s="20">
        <v>2265113.2570000002</v>
      </c>
      <c r="AM160" s="20">
        <v>2194975.2801999999</v>
      </c>
      <c r="AN160" s="20">
        <v>-159039.9871</v>
      </c>
      <c r="AO160" s="20">
        <v>2099874.6976000001</v>
      </c>
      <c r="AP160" s="20">
        <v>-95100.582630000004</v>
      </c>
      <c r="AQ160" s="20">
        <v>2360213.8396000001</v>
      </c>
      <c r="AR160" s="20">
        <v>182293.6958000001</v>
      </c>
      <c r="AS160" s="20">
        <v>77403.615299999976</v>
      </c>
      <c r="AT160" s="20"/>
      <c r="AU160" s="20">
        <v>1060.2596400000039</v>
      </c>
      <c r="AV160" s="20">
        <v>-10095.419088571432</v>
      </c>
      <c r="AW160" s="20"/>
      <c r="AX160" s="20">
        <v>29146.746349999972</v>
      </c>
      <c r="AY160" s="20">
        <v>18684.236794285709</v>
      </c>
      <c r="AZ160" s="20"/>
      <c r="BA160" s="20">
        <v>2098988.2327415976</v>
      </c>
      <c r="BB160" s="20">
        <v>1993225.6118448183</v>
      </c>
      <c r="BC160" s="20"/>
      <c r="BD160" s="20">
        <v>-47262.145290000015</v>
      </c>
      <c r="BE160" s="20">
        <v>-42784.351172857139</v>
      </c>
      <c r="BF160" s="20"/>
      <c r="BG160" s="20">
        <v>165238.55940000014</v>
      </c>
      <c r="BH160" s="20">
        <v>43208.082828571358</v>
      </c>
      <c r="BI160" s="20"/>
      <c r="BJ160" s="20">
        <v>1381554.3060999999</v>
      </c>
      <c r="BK160" s="20">
        <v>229881.05351999999</v>
      </c>
      <c r="BL160" s="20">
        <v>275223.68281000003</v>
      </c>
      <c r="BM160" s="20">
        <v>171.51445840272726</v>
      </c>
      <c r="BN160" s="20">
        <v>308316.23771000002</v>
      </c>
      <c r="BO160" s="20">
        <v>2194975.2801999999</v>
      </c>
      <c r="BP160" s="9" t="s">
        <v>442</v>
      </c>
      <c r="BQ160" s="9" t="s">
        <v>442</v>
      </c>
      <c r="BR160" s="9" t="s">
        <v>442</v>
      </c>
      <c r="BS160" s="9" t="s">
        <v>442</v>
      </c>
      <c r="BT160" s="9" t="s">
        <v>442</v>
      </c>
      <c r="BU160" s="9" t="s">
        <v>442</v>
      </c>
      <c r="BV160" s="9" t="s">
        <v>442</v>
      </c>
      <c r="BW160" s="9" t="s">
        <v>442</v>
      </c>
      <c r="BX160" s="9" t="s">
        <v>442</v>
      </c>
      <c r="BY160" s="9" t="s">
        <v>442</v>
      </c>
      <c r="BZ160" s="9" t="s">
        <v>442</v>
      </c>
      <c r="CA160" s="9" t="s">
        <v>442</v>
      </c>
      <c r="CB160" s="20">
        <v>2645501.3155999999</v>
      </c>
      <c r="CC160" s="20">
        <v>411492.21189999999</v>
      </c>
      <c r="CD160" s="20">
        <v>437218.68098</v>
      </c>
      <c r="CE160" s="20">
        <v>3494212.2085000002</v>
      </c>
      <c r="CF160" s="20">
        <v>419527.19653999998</v>
      </c>
      <c r="CG160" s="20">
        <v>3921298.3091000002</v>
      </c>
      <c r="CH160" s="20">
        <v>0</v>
      </c>
      <c r="CI160" s="20">
        <v>1491538.7849999999</v>
      </c>
      <c r="CJ160" s="20">
        <v>220267.37400000001</v>
      </c>
      <c r="CK160" s="20">
        <v>295138.61700000003</v>
      </c>
      <c r="CL160" s="20">
        <v>182.44952509090911</v>
      </c>
      <c r="CM160" s="20">
        <v>258168.478</v>
      </c>
      <c r="CN160" s="20">
        <v>2265113.2570000002</v>
      </c>
      <c r="CO160" s="20" t="e">
        <v>#N/A</v>
      </c>
      <c r="CP160" s="20" t="e">
        <v>#N/A</v>
      </c>
      <c r="CQ160" s="20" t="e">
        <v>#N/A</v>
      </c>
      <c r="CR160" s="20" t="e">
        <v>#N/A</v>
      </c>
      <c r="CS160" s="20" t="e">
        <v>#N/A</v>
      </c>
      <c r="CT160" s="20" t="e">
        <v>#N/A</v>
      </c>
      <c r="CU160" s="20">
        <v>1309245.0892</v>
      </c>
      <c r="CV160" s="20">
        <v>219207.11437</v>
      </c>
      <c r="CW160" s="20">
        <v>265991.87065</v>
      </c>
      <c r="CX160" s="20">
        <v>1794444.0743</v>
      </c>
      <c r="CY160" s="20">
        <v>305430.62329000002</v>
      </c>
      <c r="CZ160" s="20">
        <v>2099874.6976000001</v>
      </c>
      <c r="DA160" s="20" t="e">
        <v>#N/A</v>
      </c>
      <c r="DB160" s="20" t="e">
        <v>#N/A</v>
      </c>
      <c r="DC160" s="20" t="e">
        <v>#N/A</v>
      </c>
      <c r="DD160" s="20" t="e">
        <v>#N/A</v>
      </c>
      <c r="DE160" s="20" t="e">
        <v>#N/A</v>
      </c>
      <c r="DF160" s="20" t="e">
        <v>#N/A</v>
      </c>
    </row>
    <row r="161" spans="1:110" x14ac:dyDescent="0.25">
      <c r="A161" s="9" t="s">
        <v>447</v>
      </c>
      <c r="B161" s="10">
        <v>43532</v>
      </c>
      <c r="C161" s="9">
        <v>4</v>
      </c>
      <c r="D161" s="9">
        <v>0</v>
      </c>
      <c r="E161" s="131">
        <v>6.1815384614999997</v>
      </c>
      <c r="F161" s="131">
        <v>5.9230769231</v>
      </c>
      <c r="G161" s="135">
        <v>1595910.037</v>
      </c>
      <c r="H161" s="135">
        <v>1401633.7169999999</v>
      </c>
      <c r="I161" s="135">
        <v>-122919.70020000001</v>
      </c>
      <c r="J161" s="135">
        <v>1369500.9129000001</v>
      </c>
      <c r="K161" s="135">
        <v>-32132.804069999998</v>
      </c>
      <c r="L161" s="135">
        <v>1628042.8411000001</v>
      </c>
      <c r="M161" s="137">
        <v>222567.201</v>
      </c>
      <c r="N161" s="137">
        <v>218431.86236999999</v>
      </c>
      <c r="O161" s="137">
        <v>-17165.678830000001</v>
      </c>
      <c r="P161" s="137">
        <v>214065.57717999999</v>
      </c>
      <c r="Q161" s="137">
        <v>-4366.2851890000002</v>
      </c>
      <c r="R161" s="137">
        <v>226933.48619</v>
      </c>
      <c r="S161" s="139">
        <v>281518.65299999999</v>
      </c>
      <c r="T161" s="139">
        <v>252373.51248</v>
      </c>
      <c r="U161" s="139">
        <v>-14585.596649999999</v>
      </c>
      <c r="V161" s="139">
        <v>249057.48975000001</v>
      </c>
      <c r="W161" s="139">
        <v>-3316.022731</v>
      </c>
      <c r="X161" s="139">
        <v>284834.67573000002</v>
      </c>
      <c r="Y161" s="143">
        <v>2099995.8909999998</v>
      </c>
      <c r="Z161" s="143">
        <v>1872439.09185</v>
      </c>
      <c r="AA161" s="19">
        <v>190.90871736363636</v>
      </c>
      <c r="AB161" s="19">
        <v>170.22173562272727</v>
      </c>
      <c r="AC161" s="143">
        <v>-154670.97570000001</v>
      </c>
      <c r="AD161" s="143">
        <v>1832623.9798999999</v>
      </c>
      <c r="AE161" s="143">
        <v>-39815.111989999998</v>
      </c>
      <c r="AF161" s="143">
        <v>2139811.0040000002</v>
      </c>
      <c r="AG161" s="145">
        <v>261438.867</v>
      </c>
      <c r="AH161" s="145">
        <v>300001.82598999998</v>
      </c>
      <c r="AI161" s="145">
        <v>298889.96993999998</v>
      </c>
      <c r="AJ161" s="20">
        <v>-1111.856055</v>
      </c>
      <c r="AK161" s="20">
        <v>262550.72304999997</v>
      </c>
      <c r="AL161" s="20">
        <v>2361434.7590000001</v>
      </c>
      <c r="AM161" s="20">
        <v>2172440.9177999999</v>
      </c>
      <c r="AN161" s="20">
        <v>-159710.32709999999</v>
      </c>
      <c r="AO161" s="20">
        <v>2131513.9498000001</v>
      </c>
      <c r="AP161" s="20">
        <v>-40926.96804</v>
      </c>
      <c r="AQ161" s="20">
        <v>2402361.727</v>
      </c>
      <c r="AR161" s="20">
        <v>226409.12410000013</v>
      </c>
      <c r="AS161" s="20">
        <v>107036.67415714287</v>
      </c>
      <c r="AT161" s="20"/>
      <c r="AU161" s="20">
        <v>8501.623820000008</v>
      </c>
      <c r="AV161" s="20">
        <v>-6105.0652971428599</v>
      </c>
      <c r="AW161" s="20"/>
      <c r="AX161" s="20">
        <v>32461.163250000012</v>
      </c>
      <c r="AY161" s="20">
        <v>21423.581569999998</v>
      </c>
      <c r="AZ161" s="20"/>
      <c r="BA161" s="20">
        <v>2139640.7822643775</v>
      </c>
      <c r="BB161" s="20">
        <v>2016169.8284659539</v>
      </c>
      <c r="BC161" s="20"/>
      <c r="BD161" s="20">
        <v>-37451.102940000012</v>
      </c>
      <c r="BE161" s="20">
        <v>-44872.715738571424</v>
      </c>
      <c r="BF161" s="20"/>
      <c r="BG161" s="20">
        <v>229920.80920000002</v>
      </c>
      <c r="BH161" s="20">
        <v>77482.475985714234</v>
      </c>
      <c r="BI161" s="20"/>
      <c r="BJ161" s="20">
        <v>1401633.7169999999</v>
      </c>
      <c r="BK161" s="20">
        <v>218431.86236999999</v>
      </c>
      <c r="BL161" s="20">
        <v>252373.51248</v>
      </c>
      <c r="BM161" s="20">
        <v>170.22173562272727</v>
      </c>
      <c r="BN161" s="20">
        <v>300001.82598999998</v>
      </c>
      <c r="BO161" s="20">
        <v>2172440.9177999999</v>
      </c>
      <c r="BP161" s="9" t="s">
        <v>442</v>
      </c>
      <c r="BQ161" s="9" t="s">
        <v>442</v>
      </c>
      <c r="BR161" s="9" t="s">
        <v>442</v>
      </c>
      <c r="BS161" s="9" t="s">
        <v>442</v>
      </c>
      <c r="BT161" s="9" t="s">
        <v>442</v>
      </c>
      <c r="BU161" s="9" t="s">
        <v>442</v>
      </c>
      <c r="BV161" s="9" t="s">
        <v>442</v>
      </c>
      <c r="BW161" s="9" t="s">
        <v>442</v>
      </c>
      <c r="BX161" s="9" t="s">
        <v>442</v>
      </c>
      <c r="BY161" s="9" t="s">
        <v>442</v>
      </c>
      <c r="BZ161" s="9" t="s">
        <v>442</v>
      </c>
      <c r="CA161" s="9" t="s">
        <v>442</v>
      </c>
      <c r="CB161" s="20">
        <v>2645501.3155999999</v>
      </c>
      <c r="CC161" s="20">
        <v>411492.21189999999</v>
      </c>
      <c r="CD161" s="20">
        <v>437218.68098</v>
      </c>
      <c r="CE161" s="20">
        <v>3494212.2085000002</v>
      </c>
      <c r="CF161" s="20">
        <v>419527.19653999998</v>
      </c>
      <c r="CG161" s="20">
        <v>3921298.3091000002</v>
      </c>
      <c r="CH161" s="20">
        <v>1</v>
      </c>
      <c r="CI161" s="20" t="e">
        <v>#N/A</v>
      </c>
      <c r="CJ161" s="20" t="e">
        <v>#N/A</v>
      </c>
      <c r="CK161" s="20" t="e">
        <v>#N/A</v>
      </c>
      <c r="CL161" s="20" t="e">
        <v>#N/A</v>
      </c>
      <c r="CM161" s="20" t="e">
        <v>#N/A</v>
      </c>
      <c r="CN161" s="20" t="e">
        <v>#N/A</v>
      </c>
      <c r="CO161" s="20">
        <v>1595910.037</v>
      </c>
      <c r="CP161" s="20">
        <v>222567.201</v>
      </c>
      <c r="CQ161" s="20">
        <v>281518.65299999999</v>
      </c>
      <c r="CR161" s="20">
        <v>190.90871736363636</v>
      </c>
      <c r="CS161" s="20">
        <v>261438.867</v>
      </c>
      <c r="CT161" s="20">
        <v>2361434.7590000001</v>
      </c>
      <c r="CU161" s="20" t="e">
        <v>#N/A</v>
      </c>
      <c r="CV161" s="20" t="e">
        <v>#N/A</v>
      </c>
      <c r="CW161" s="20" t="e">
        <v>#N/A</v>
      </c>
      <c r="CX161" s="20" t="e">
        <v>#N/A</v>
      </c>
      <c r="CY161" s="20" t="e">
        <v>#N/A</v>
      </c>
      <c r="CZ161" s="20" t="e">
        <v>#N/A</v>
      </c>
      <c r="DA161" s="20">
        <v>1369500.9129000001</v>
      </c>
      <c r="DB161" s="20">
        <v>214065.57717999999</v>
      </c>
      <c r="DC161" s="20">
        <v>249057.48975000001</v>
      </c>
      <c r="DD161" s="20">
        <v>1832623.9798999999</v>
      </c>
      <c r="DE161" s="20">
        <v>298889.96993999998</v>
      </c>
      <c r="DF161" s="20">
        <v>2131513.9498000001</v>
      </c>
    </row>
    <row r="162" spans="1:110" x14ac:dyDescent="0.25">
      <c r="A162" s="9" t="s">
        <v>447</v>
      </c>
      <c r="B162" s="10">
        <v>43533</v>
      </c>
      <c r="C162" s="9">
        <v>5</v>
      </c>
      <c r="D162" s="9">
        <v>0</v>
      </c>
      <c r="E162" s="131">
        <v>6.4523076922999998</v>
      </c>
      <c r="F162" s="131">
        <v>6.0346153846000004</v>
      </c>
      <c r="G162" s="135">
        <v>1408660.2080000001</v>
      </c>
      <c r="H162" s="135">
        <v>1414233.97</v>
      </c>
      <c r="I162" s="135">
        <v>-125245.0868</v>
      </c>
      <c r="J162" s="135">
        <v>1353929.8717</v>
      </c>
      <c r="K162" s="135">
        <v>-60304.098319999997</v>
      </c>
      <c r="L162" s="135">
        <v>1468964.3063000001</v>
      </c>
      <c r="M162" s="137">
        <v>151534.74400000001</v>
      </c>
      <c r="N162" s="137">
        <v>168234.96940999999</v>
      </c>
      <c r="O162" s="137">
        <v>-13317.403630000001</v>
      </c>
      <c r="P162" s="137">
        <v>161801.15379000001</v>
      </c>
      <c r="Q162" s="137">
        <v>-6433.8156269999999</v>
      </c>
      <c r="R162" s="137">
        <v>157968.55963</v>
      </c>
      <c r="S162" s="139">
        <v>205946.80600000001</v>
      </c>
      <c r="T162" s="139">
        <v>198562.46572000001</v>
      </c>
      <c r="U162" s="139">
        <v>-11593.072029999999</v>
      </c>
      <c r="V162" s="139">
        <v>193155.87156999999</v>
      </c>
      <c r="W162" s="139">
        <v>-5406.594145</v>
      </c>
      <c r="X162" s="139">
        <v>211353.40015</v>
      </c>
      <c r="Y162" s="143">
        <v>1766141.7580000001</v>
      </c>
      <c r="Z162" s="143">
        <v>1781031.4051299999</v>
      </c>
      <c r="AA162" s="19">
        <v>160.55834163636365</v>
      </c>
      <c r="AB162" s="19">
        <v>161.91194592090909</v>
      </c>
      <c r="AC162" s="143">
        <v>-150155.5624</v>
      </c>
      <c r="AD162" s="143">
        <v>1708886.8970999999</v>
      </c>
      <c r="AE162" s="143">
        <v>-72144.508090000003</v>
      </c>
      <c r="AF162" s="143">
        <v>1838286.2660999999</v>
      </c>
      <c r="AG162" s="145">
        <v>238207.864</v>
      </c>
      <c r="AH162" s="145">
        <v>285371.13172</v>
      </c>
      <c r="AI162" s="145">
        <v>283650.67216999998</v>
      </c>
      <c r="AJ162" s="20">
        <v>-1720.459548</v>
      </c>
      <c r="AK162" s="20">
        <v>239928.32355</v>
      </c>
      <c r="AL162" s="20">
        <v>2004349.622</v>
      </c>
      <c r="AM162" s="20">
        <v>2066402.5368999999</v>
      </c>
      <c r="AN162" s="20">
        <v>-154826.56</v>
      </c>
      <c r="AO162" s="20">
        <v>1992537.5693000001</v>
      </c>
      <c r="AP162" s="20">
        <v>-73864.967640000003</v>
      </c>
      <c r="AQ162" s="20">
        <v>2078214.5896000001</v>
      </c>
      <c r="AR162" s="20">
        <v>54730.336300000083</v>
      </c>
      <c r="AS162" s="20">
        <v>118113.06420000004</v>
      </c>
      <c r="AT162" s="20"/>
      <c r="AU162" s="20">
        <v>-10266.409779999987</v>
      </c>
      <c r="AV162" s="20">
        <v>-4964.9666200000001</v>
      </c>
      <c r="AW162" s="20"/>
      <c r="AX162" s="20">
        <v>12790.934429999994</v>
      </c>
      <c r="AY162" s="20">
        <v>22261.637669999996</v>
      </c>
      <c r="AZ162" s="20"/>
      <c r="BA162" s="20">
        <v>1838124.354154079</v>
      </c>
      <c r="BB162" s="20">
        <v>2015158.6415850797</v>
      </c>
      <c r="BC162" s="20"/>
      <c r="BD162" s="20">
        <v>-45442.808170000004</v>
      </c>
      <c r="BE162" s="20">
        <v>-44231.012337142849</v>
      </c>
      <c r="BF162" s="20"/>
      <c r="BG162" s="20">
        <v>11812.052700000117</v>
      </c>
      <c r="BH162" s="20">
        <v>91178.724042857095</v>
      </c>
      <c r="BI162" s="20"/>
      <c r="BJ162" s="20" t="s">
        <v>442</v>
      </c>
      <c r="BK162" s="20" t="s">
        <v>442</v>
      </c>
      <c r="BL162" s="20" t="s">
        <v>442</v>
      </c>
      <c r="BM162" s="20" t="s">
        <v>442</v>
      </c>
      <c r="BN162" s="20" t="s">
        <v>442</v>
      </c>
      <c r="BO162" s="20" t="s">
        <v>442</v>
      </c>
      <c r="BP162" s="9">
        <v>1414233.97</v>
      </c>
      <c r="BQ162" s="9">
        <v>168234.96940999999</v>
      </c>
      <c r="BR162" s="9">
        <v>198562.46572000001</v>
      </c>
      <c r="BS162" s="9">
        <v>161.91194592090909</v>
      </c>
      <c r="BT162" s="9">
        <v>285371.13172</v>
      </c>
      <c r="BU162" s="9">
        <v>2066402.5368999999</v>
      </c>
      <c r="BV162" s="9" t="s">
        <v>442</v>
      </c>
      <c r="BW162" s="9" t="s">
        <v>442</v>
      </c>
      <c r="BX162" s="9" t="s">
        <v>442</v>
      </c>
      <c r="BY162" s="9" t="s">
        <v>442</v>
      </c>
      <c r="BZ162" s="9" t="s">
        <v>442</v>
      </c>
      <c r="CA162" s="9" t="s">
        <v>442</v>
      </c>
      <c r="CB162" s="20">
        <v>2645501.3155999999</v>
      </c>
      <c r="CC162" s="20">
        <v>411492.21189999999</v>
      </c>
      <c r="CD162" s="20">
        <v>437218.68098</v>
      </c>
      <c r="CE162" s="20">
        <v>3494212.2085000002</v>
      </c>
      <c r="CF162" s="20">
        <v>419527.19653999998</v>
      </c>
      <c r="CG162" s="20">
        <v>3921298.3091000002</v>
      </c>
      <c r="CH162" s="20">
        <v>1</v>
      </c>
      <c r="CI162" s="20" t="e">
        <v>#N/A</v>
      </c>
      <c r="CJ162" s="20" t="e">
        <v>#N/A</v>
      </c>
      <c r="CK162" s="20" t="e">
        <v>#N/A</v>
      </c>
      <c r="CL162" s="20" t="e">
        <v>#N/A</v>
      </c>
      <c r="CM162" s="20" t="e">
        <v>#N/A</v>
      </c>
      <c r="CN162" s="20" t="e">
        <v>#N/A</v>
      </c>
      <c r="CO162" s="20">
        <v>1408660.2080000001</v>
      </c>
      <c r="CP162" s="20">
        <v>151534.74400000001</v>
      </c>
      <c r="CQ162" s="20">
        <v>205946.80600000001</v>
      </c>
      <c r="CR162" s="20">
        <v>160.55834163636365</v>
      </c>
      <c r="CS162" s="20">
        <v>238207.864</v>
      </c>
      <c r="CT162" s="20">
        <v>2004349.622</v>
      </c>
      <c r="CU162" s="20" t="e">
        <v>#N/A</v>
      </c>
      <c r="CV162" s="20" t="e">
        <v>#N/A</v>
      </c>
      <c r="CW162" s="20" t="e">
        <v>#N/A</v>
      </c>
      <c r="CX162" s="20" t="e">
        <v>#N/A</v>
      </c>
      <c r="CY162" s="20" t="e">
        <v>#N/A</v>
      </c>
      <c r="CZ162" s="20" t="e">
        <v>#N/A</v>
      </c>
      <c r="DA162" s="20">
        <v>1353929.8717</v>
      </c>
      <c r="DB162" s="20">
        <v>161801.15379000001</v>
      </c>
      <c r="DC162" s="20">
        <v>193155.87156999999</v>
      </c>
      <c r="DD162" s="20">
        <v>1708886.8970999999</v>
      </c>
      <c r="DE162" s="20">
        <v>283650.67216999998</v>
      </c>
      <c r="DF162" s="20">
        <v>1992537.5693000001</v>
      </c>
    </row>
    <row r="163" spans="1:110" x14ac:dyDescent="0.25">
      <c r="A163" s="9" t="s">
        <v>447</v>
      </c>
      <c r="B163" s="10">
        <v>43534</v>
      </c>
      <c r="C163" s="9">
        <v>6</v>
      </c>
      <c r="D163" s="9">
        <v>0</v>
      </c>
      <c r="E163" s="131">
        <v>4.8538461538000002</v>
      </c>
      <c r="F163" s="131">
        <v>6.1284615384999999</v>
      </c>
      <c r="G163" s="135">
        <v>1554280.12</v>
      </c>
      <c r="H163" s="135">
        <v>1397979.8776</v>
      </c>
      <c r="I163" s="135">
        <v>-124907.8077</v>
      </c>
      <c r="J163" s="135">
        <v>1551868.0728</v>
      </c>
      <c r="K163" s="135">
        <v>153888.19518000001</v>
      </c>
      <c r="L163" s="135">
        <v>1400391.9247999999</v>
      </c>
      <c r="M163" s="137">
        <v>162310.929</v>
      </c>
      <c r="N163" s="137">
        <v>163222.20185000001</v>
      </c>
      <c r="O163" s="137">
        <v>-13026.46919</v>
      </c>
      <c r="P163" s="137">
        <v>179164.07193000001</v>
      </c>
      <c r="Q163" s="137">
        <v>15941.870086000001</v>
      </c>
      <c r="R163" s="137">
        <v>146369.05890999999</v>
      </c>
      <c r="S163" s="139">
        <v>222304.26300000001</v>
      </c>
      <c r="T163" s="139">
        <v>199165.56533000001</v>
      </c>
      <c r="U163" s="139">
        <v>-11689.744860000001</v>
      </c>
      <c r="V163" s="139">
        <v>213545.97023000001</v>
      </c>
      <c r="W163" s="139">
        <v>14380.404895</v>
      </c>
      <c r="X163" s="139">
        <v>207923.85810000001</v>
      </c>
      <c r="Y163" s="143">
        <v>1938895.3120000002</v>
      </c>
      <c r="Z163" s="143">
        <v>1760367.6447800002</v>
      </c>
      <c r="AA163" s="19">
        <v>176.26321018181821</v>
      </c>
      <c r="AB163" s="19">
        <v>160.03342225272729</v>
      </c>
      <c r="AC163" s="143">
        <v>-149624.02179999999</v>
      </c>
      <c r="AD163" s="143">
        <v>1944578.1148999999</v>
      </c>
      <c r="AE163" s="143">
        <v>184210.47016999999</v>
      </c>
      <c r="AF163" s="143">
        <v>1754684.8448000001</v>
      </c>
      <c r="AG163" s="145">
        <v>248377.07199999999</v>
      </c>
      <c r="AH163" s="145">
        <v>281969.48563000001</v>
      </c>
      <c r="AI163" s="145">
        <v>288284.2769</v>
      </c>
      <c r="AJ163" s="20">
        <v>6314.7912668999998</v>
      </c>
      <c r="AK163" s="20">
        <v>242062.28073</v>
      </c>
      <c r="AL163" s="20">
        <v>2187272.3870000001</v>
      </c>
      <c r="AM163" s="20">
        <v>2042337.1303999999</v>
      </c>
      <c r="AN163" s="20">
        <v>-154145.71369999999</v>
      </c>
      <c r="AO163" s="20">
        <v>2232862.3917999999</v>
      </c>
      <c r="AP163" s="20">
        <v>190525.26143000001</v>
      </c>
      <c r="AQ163" s="20">
        <v>1996747.1255999999</v>
      </c>
      <c r="AR163" s="20">
        <v>2412.0471999999136</v>
      </c>
      <c r="AS163" s="20">
        <v>99195.47490000003</v>
      </c>
      <c r="AT163" s="20"/>
      <c r="AU163" s="20">
        <v>-16853.14294000002</v>
      </c>
      <c r="AV163" s="20">
        <v>-8712.263398571431</v>
      </c>
      <c r="AW163" s="20"/>
      <c r="AX163" s="20">
        <v>8758.29277</v>
      </c>
      <c r="AY163" s="20">
        <v>19952.305742857137</v>
      </c>
      <c r="AZ163" s="20"/>
      <c r="BA163" s="20">
        <v>1754524.8113777475</v>
      </c>
      <c r="BB163" s="20">
        <v>1975579.0909776164</v>
      </c>
      <c r="BC163" s="20"/>
      <c r="BD163" s="20">
        <v>-39907.204900000012</v>
      </c>
      <c r="BE163" s="20">
        <v>-44255.979358571429</v>
      </c>
      <c r="BF163" s="20"/>
      <c r="BG163" s="20">
        <v>-45590.004799999995</v>
      </c>
      <c r="BH163" s="20">
        <v>66179.539314285721</v>
      </c>
      <c r="BI163" s="20"/>
      <c r="BJ163" s="20" t="s">
        <v>442</v>
      </c>
      <c r="BK163" s="20" t="s">
        <v>442</v>
      </c>
      <c r="BL163" s="20" t="s">
        <v>442</v>
      </c>
      <c r="BM163" s="20" t="s">
        <v>442</v>
      </c>
      <c r="BN163" s="20" t="s">
        <v>442</v>
      </c>
      <c r="BO163" s="20" t="s">
        <v>442</v>
      </c>
      <c r="BP163" s="9">
        <v>1397979.8776</v>
      </c>
      <c r="BQ163" s="9">
        <v>163222.20185000001</v>
      </c>
      <c r="BR163" s="9">
        <v>199165.56533000001</v>
      </c>
      <c r="BS163" s="9">
        <v>160.03342225272729</v>
      </c>
      <c r="BT163" s="9">
        <v>281969.48563000001</v>
      </c>
      <c r="BU163" s="9">
        <v>2042337.1303999999</v>
      </c>
      <c r="BV163" s="9" t="s">
        <v>442</v>
      </c>
      <c r="BW163" s="9" t="s">
        <v>442</v>
      </c>
      <c r="BX163" s="9" t="s">
        <v>442</v>
      </c>
      <c r="BY163" s="9" t="s">
        <v>442</v>
      </c>
      <c r="BZ163" s="9" t="s">
        <v>442</v>
      </c>
      <c r="CA163" s="9" t="s">
        <v>442</v>
      </c>
      <c r="CB163" s="20">
        <v>2645501.3155999999</v>
      </c>
      <c r="CC163" s="20">
        <v>411492.21189999999</v>
      </c>
      <c r="CD163" s="20">
        <v>437218.68098</v>
      </c>
      <c r="CE163" s="20">
        <v>3494212.2085000002</v>
      </c>
      <c r="CF163" s="20">
        <v>419527.19653999998</v>
      </c>
      <c r="CG163" s="20">
        <v>3921298.3091000002</v>
      </c>
      <c r="CH163" s="20">
        <v>1</v>
      </c>
      <c r="CI163" s="20" t="e">
        <v>#N/A</v>
      </c>
      <c r="CJ163" s="20" t="e">
        <v>#N/A</v>
      </c>
      <c r="CK163" s="20" t="e">
        <v>#N/A</v>
      </c>
      <c r="CL163" s="20" t="e">
        <v>#N/A</v>
      </c>
      <c r="CM163" s="20" t="e">
        <v>#N/A</v>
      </c>
      <c r="CN163" s="20" t="e">
        <v>#N/A</v>
      </c>
      <c r="CO163" s="20">
        <v>1554280.12</v>
      </c>
      <c r="CP163" s="20">
        <v>162310.929</v>
      </c>
      <c r="CQ163" s="20">
        <v>222304.26300000001</v>
      </c>
      <c r="CR163" s="20">
        <v>176.26321018181821</v>
      </c>
      <c r="CS163" s="20">
        <v>248377.07199999999</v>
      </c>
      <c r="CT163" s="20">
        <v>2187272.3870000001</v>
      </c>
      <c r="CU163" s="20" t="e">
        <v>#N/A</v>
      </c>
      <c r="CV163" s="20" t="e">
        <v>#N/A</v>
      </c>
      <c r="CW163" s="20" t="e">
        <v>#N/A</v>
      </c>
      <c r="CX163" s="20" t="e">
        <v>#N/A</v>
      </c>
      <c r="CY163" s="20" t="e">
        <v>#N/A</v>
      </c>
      <c r="CZ163" s="20" t="e">
        <v>#N/A</v>
      </c>
      <c r="DA163" s="20">
        <v>1551868.0728</v>
      </c>
      <c r="DB163" s="20">
        <v>179164.07193000001</v>
      </c>
      <c r="DC163" s="20">
        <v>213545.97023000001</v>
      </c>
      <c r="DD163" s="20">
        <v>1944578.1148999999</v>
      </c>
      <c r="DE163" s="20">
        <v>288284.2769</v>
      </c>
      <c r="DF163" s="20">
        <v>2232862.3917999999</v>
      </c>
    </row>
    <row r="164" spans="1:110" x14ac:dyDescent="0.25">
      <c r="A164" s="9" t="s">
        <v>447</v>
      </c>
      <c r="B164" s="10">
        <v>43535</v>
      </c>
      <c r="C164" s="9">
        <v>0</v>
      </c>
      <c r="D164" s="9">
        <v>0</v>
      </c>
      <c r="E164" s="131">
        <v>5.7769230769000002</v>
      </c>
      <c r="F164" s="131">
        <v>6.1892307691999999</v>
      </c>
      <c r="G164" s="135">
        <v>1492100.675</v>
      </c>
      <c r="H164" s="135">
        <v>1336541.6697</v>
      </c>
      <c r="I164" s="135">
        <v>-120081.96679999999</v>
      </c>
      <c r="J164" s="135">
        <v>1386664.9509999999</v>
      </c>
      <c r="K164" s="135">
        <v>50123.281239000004</v>
      </c>
      <c r="L164" s="135">
        <v>1441977.3938</v>
      </c>
      <c r="M164" s="137">
        <v>217946.87400000001</v>
      </c>
      <c r="N164" s="137">
        <v>223227.22042999999</v>
      </c>
      <c r="O164" s="137">
        <v>-17935.966339999999</v>
      </c>
      <c r="P164" s="137">
        <v>230895.49953999999</v>
      </c>
      <c r="Q164" s="137">
        <v>7668.2791164999999</v>
      </c>
      <c r="R164" s="137">
        <v>210278.59487999999</v>
      </c>
      <c r="S164" s="139">
        <v>296953.25900000002</v>
      </c>
      <c r="T164" s="139">
        <v>269472.51335000002</v>
      </c>
      <c r="U164" s="139">
        <v>-15791.4028</v>
      </c>
      <c r="V164" s="139">
        <v>276512.30625000002</v>
      </c>
      <c r="W164" s="139">
        <v>7039.7928996000001</v>
      </c>
      <c r="X164" s="139">
        <v>289913.46610000002</v>
      </c>
      <c r="Y164" s="143">
        <v>2007000.8080000002</v>
      </c>
      <c r="Z164" s="143">
        <v>1829241.4034799999</v>
      </c>
      <c r="AA164" s="19">
        <v>182.45461890909093</v>
      </c>
      <c r="AB164" s="19">
        <v>166.29467304363635</v>
      </c>
      <c r="AC164" s="143">
        <v>-153809.33600000001</v>
      </c>
      <c r="AD164" s="143">
        <v>1894072.7568000001</v>
      </c>
      <c r="AE164" s="143">
        <v>64831.353255000002</v>
      </c>
      <c r="AF164" s="143">
        <v>1942169.4527</v>
      </c>
      <c r="AG164" s="145">
        <v>263998.50799999997</v>
      </c>
      <c r="AH164" s="145">
        <v>306311.47717000003</v>
      </c>
      <c r="AI164" s="145">
        <v>308670.76640000002</v>
      </c>
      <c r="AJ164" s="20">
        <v>2359.2892354000001</v>
      </c>
      <c r="AK164" s="20">
        <v>261639.21875999999</v>
      </c>
      <c r="AL164" s="20">
        <v>2270999.3139999998</v>
      </c>
      <c r="AM164" s="20">
        <v>2135552.8807000001</v>
      </c>
      <c r="AN164" s="20">
        <v>-159031.4221</v>
      </c>
      <c r="AO164" s="20">
        <v>2202743.5232000002</v>
      </c>
      <c r="AP164" s="20">
        <v>67190.642489999998</v>
      </c>
      <c r="AQ164" s="20">
        <v>2203808.6715000002</v>
      </c>
      <c r="AR164" s="20">
        <v>105435.72409999999</v>
      </c>
      <c r="AS164" s="20">
        <v>104668.11250000002</v>
      </c>
      <c r="AT164" s="20"/>
      <c r="AU164" s="20">
        <v>-12948.625549999997</v>
      </c>
      <c r="AV164" s="20">
        <v>-8023.4048057142854</v>
      </c>
      <c r="AW164" s="20"/>
      <c r="AX164" s="20">
        <v>20440.952749999997</v>
      </c>
      <c r="AY164" s="20">
        <v>20434.815591428571</v>
      </c>
      <c r="AZ164" s="20"/>
      <c r="BA164" s="20">
        <v>1942003.1580269565</v>
      </c>
      <c r="BB164" s="20">
        <v>1967439.2544282894</v>
      </c>
      <c r="BC164" s="20"/>
      <c r="BD164" s="20">
        <v>-44672.258410000039</v>
      </c>
      <c r="BE164" s="20">
        <v>-42775.26360857144</v>
      </c>
      <c r="BF164" s="20"/>
      <c r="BG164" s="20">
        <v>68255.790800000075</v>
      </c>
      <c r="BH164" s="20">
        <v>74304.26037142858</v>
      </c>
      <c r="BI164" s="20"/>
      <c r="BJ164" s="20">
        <v>1336541.6697</v>
      </c>
      <c r="BK164" s="20">
        <v>223227.22042999999</v>
      </c>
      <c r="BL164" s="20">
        <v>269472.51335000002</v>
      </c>
      <c r="BM164" s="20">
        <v>166.29467304363635</v>
      </c>
      <c r="BN164" s="20">
        <v>306311.47717000003</v>
      </c>
      <c r="BO164" s="20">
        <v>2135552.8807000001</v>
      </c>
      <c r="BP164" s="9" t="s">
        <v>442</v>
      </c>
      <c r="BQ164" s="9" t="s">
        <v>442</v>
      </c>
      <c r="BR164" s="9" t="s">
        <v>442</v>
      </c>
      <c r="BS164" s="9" t="s">
        <v>442</v>
      </c>
      <c r="BT164" s="9" t="s">
        <v>442</v>
      </c>
      <c r="BU164" s="9" t="s">
        <v>442</v>
      </c>
      <c r="BV164" s="9" t="s">
        <v>442</v>
      </c>
      <c r="BW164" s="9" t="s">
        <v>442</v>
      </c>
      <c r="BX164" s="9" t="s">
        <v>442</v>
      </c>
      <c r="BY164" s="9" t="s">
        <v>442</v>
      </c>
      <c r="BZ164" s="9" t="s">
        <v>442</v>
      </c>
      <c r="CA164" s="9" t="s">
        <v>442</v>
      </c>
      <c r="CB164" s="20">
        <v>2645501.3155999999</v>
      </c>
      <c r="CC164" s="20">
        <v>411492.21189999999</v>
      </c>
      <c r="CD164" s="20">
        <v>437218.68098</v>
      </c>
      <c r="CE164" s="20">
        <v>3494212.2085000002</v>
      </c>
      <c r="CF164" s="20">
        <v>419527.19653999998</v>
      </c>
      <c r="CG164" s="20">
        <v>3921298.3091000002</v>
      </c>
      <c r="CH164" s="20">
        <v>0</v>
      </c>
      <c r="CI164" s="20">
        <v>1492100.675</v>
      </c>
      <c r="CJ164" s="20">
        <v>217946.87400000001</v>
      </c>
      <c r="CK164" s="20">
        <v>296953.25900000002</v>
      </c>
      <c r="CL164" s="20">
        <v>182.45461890909093</v>
      </c>
      <c r="CM164" s="20">
        <v>263998.50799999997</v>
      </c>
      <c r="CN164" s="20">
        <v>2270999.3139999998</v>
      </c>
      <c r="CO164" s="20" t="e">
        <v>#N/A</v>
      </c>
      <c r="CP164" s="20" t="e">
        <v>#N/A</v>
      </c>
      <c r="CQ164" s="20" t="e">
        <v>#N/A</v>
      </c>
      <c r="CR164" s="20" t="e">
        <v>#N/A</v>
      </c>
      <c r="CS164" s="20" t="e">
        <v>#N/A</v>
      </c>
      <c r="CT164" s="20" t="e">
        <v>#N/A</v>
      </c>
      <c r="CU164" s="20">
        <v>1386664.9509999999</v>
      </c>
      <c r="CV164" s="20">
        <v>230895.49953999999</v>
      </c>
      <c r="CW164" s="20">
        <v>276512.30625000002</v>
      </c>
      <c r="CX164" s="20">
        <v>1894072.7568000001</v>
      </c>
      <c r="CY164" s="20">
        <v>308670.76640000002</v>
      </c>
      <c r="CZ164" s="20">
        <v>2202743.5232000002</v>
      </c>
      <c r="DA164" s="20" t="e">
        <v>#N/A</v>
      </c>
      <c r="DB164" s="20" t="e">
        <v>#N/A</v>
      </c>
      <c r="DC164" s="20" t="e">
        <v>#N/A</v>
      </c>
      <c r="DD164" s="20" t="e">
        <v>#N/A</v>
      </c>
      <c r="DE164" s="20" t="e">
        <v>#N/A</v>
      </c>
      <c r="DF164" s="20" t="e">
        <v>#N/A</v>
      </c>
    </row>
    <row r="165" spans="1:110" x14ac:dyDescent="0.25">
      <c r="A165" s="9" t="s">
        <v>447</v>
      </c>
      <c r="B165" s="10">
        <v>43536</v>
      </c>
      <c r="C165" s="9">
        <v>1</v>
      </c>
      <c r="D165" s="9">
        <v>0</v>
      </c>
      <c r="E165" s="131">
        <v>5.3453846154000004</v>
      </c>
      <c r="F165" s="131">
        <v>6.2715384614999996</v>
      </c>
      <c r="G165" s="135">
        <v>1615034.477</v>
      </c>
      <c r="H165" s="135">
        <v>1326660.9678</v>
      </c>
      <c r="I165" s="135">
        <v>-120078.62089999999</v>
      </c>
      <c r="J165" s="135">
        <v>1444192.9268</v>
      </c>
      <c r="K165" s="135">
        <v>117531.95892999999</v>
      </c>
      <c r="L165" s="135">
        <v>1497502.5181</v>
      </c>
      <c r="M165" s="137">
        <v>235119.90700000001</v>
      </c>
      <c r="N165" s="137">
        <v>221762.01206000001</v>
      </c>
      <c r="O165" s="137">
        <v>-17936.27893</v>
      </c>
      <c r="P165" s="137">
        <v>239338.09544</v>
      </c>
      <c r="Q165" s="137">
        <v>17576.083382000001</v>
      </c>
      <c r="R165" s="137">
        <v>217543.82362000001</v>
      </c>
      <c r="S165" s="139">
        <v>309692.10800000001</v>
      </c>
      <c r="T165" s="139">
        <v>268205.92680000002</v>
      </c>
      <c r="U165" s="139">
        <v>-15792.517599999999</v>
      </c>
      <c r="V165" s="139">
        <v>283823.86338</v>
      </c>
      <c r="W165" s="139">
        <v>15617.936581</v>
      </c>
      <c r="X165" s="139">
        <v>294074.17142000003</v>
      </c>
      <c r="Y165" s="143">
        <v>2159846.4920000001</v>
      </c>
      <c r="Z165" s="143">
        <v>1816628.9066600001</v>
      </c>
      <c r="AA165" s="19">
        <v>196.34968109090909</v>
      </c>
      <c r="AB165" s="19">
        <v>165.14808242363637</v>
      </c>
      <c r="AC165" s="143">
        <v>-153807.41750000001</v>
      </c>
      <c r="AD165" s="143">
        <v>1967354.8855999999</v>
      </c>
      <c r="AE165" s="143">
        <v>150725.97889</v>
      </c>
      <c r="AF165" s="143">
        <v>2009120.5151</v>
      </c>
      <c r="AG165" s="145">
        <v>270507.13199999998</v>
      </c>
      <c r="AH165" s="145">
        <v>305843.22818999999</v>
      </c>
      <c r="AI165" s="145">
        <v>310885.79749000003</v>
      </c>
      <c r="AJ165" s="20">
        <v>5042.5693001999998</v>
      </c>
      <c r="AK165" s="20">
        <v>265464.56270000001</v>
      </c>
      <c r="AL165" s="20">
        <v>2430353.6260000002</v>
      </c>
      <c r="AM165" s="20">
        <v>2122472.1348999999</v>
      </c>
      <c r="AN165" s="20">
        <v>-159029.28080000001</v>
      </c>
      <c r="AO165" s="20">
        <v>2278240.6831</v>
      </c>
      <c r="AP165" s="20">
        <v>155768.54819</v>
      </c>
      <c r="AQ165" s="20">
        <v>2274585.0778000001</v>
      </c>
      <c r="AR165" s="20">
        <v>170841.5503</v>
      </c>
      <c r="AS165" s="20">
        <v>117888.26001428573</v>
      </c>
      <c r="AT165" s="20"/>
      <c r="AU165" s="20">
        <v>-4218.1884399999981</v>
      </c>
      <c r="AV165" s="20">
        <v>-6547.4183628571418</v>
      </c>
      <c r="AW165" s="20"/>
      <c r="AX165" s="20">
        <v>25868.244620000012</v>
      </c>
      <c r="AY165" s="20">
        <v>21441.191188571425</v>
      </c>
      <c r="AZ165" s="20"/>
      <c r="BA165" s="20">
        <v>2008955.3670175762</v>
      </c>
      <c r="BB165" s="20">
        <v>1968370.7752675426</v>
      </c>
      <c r="BC165" s="20"/>
      <c r="BD165" s="20">
        <v>-40378.665489999985</v>
      </c>
      <c r="BE165" s="20">
        <v>-43330.160725714297</v>
      </c>
      <c r="BF165" s="20"/>
      <c r="BG165" s="20">
        <v>152112.94290000014</v>
      </c>
      <c r="BH165" s="20">
        <v>89451.872928571494</v>
      </c>
      <c r="BI165" s="20"/>
      <c r="BJ165" s="20">
        <v>1326660.9678</v>
      </c>
      <c r="BK165" s="20">
        <v>221762.01206000001</v>
      </c>
      <c r="BL165" s="20">
        <v>268205.92680000002</v>
      </c>
      <c r="BM165" s="20">
        <v>165.14808242363637</v>
      </c>
      <c r="BN165" s="20">
        <v>305843.22818999999</v>
      </c>
      <c r="BO165" s="20">
        <v>2122472.1348999999</v>
      </c>
      <c r="BP165" s="9" t="s">
        <v>442</v>
      </c>
      <c r="BQ165" s="9" t="s">
        <v>442</v>
      </c>
      <c r="BR165" s="9" t="s">
        <v>442</v>
      </c>
      <c r="BS165" s="9" t="s">
        <v>442</v>
      </c>
      <c r="BT165" s="9" t="s">
        <v>442</v>
      </c>
      <c r="BU165" s="9" t="s">
        <v>442</v>
      </c>
      <c r="BV165" s="9" t="s">
        <v>442</v>
      </c>
      <c r="BW165" s="9" t="s">
        <v>442</v>
      </c>
      <c r="BX165" s="9" t="s">
        <v>442</v>
      </c>
      <c r="BY165" s="9" t="s">
        <v>442</v>
      </c>
      <c r="BZ165" s="9" t="s">
        <v>442</v>
      </c>
      <c r="CA165" s="9" t="s">
        <v>442</v>
      </c>
      <c r="CB165" s="20">
        <v>2645501.3155999999</v>
      </c>
      <c r="CC165" s="20">
        <v>411492.21189999999</v>
      </c>
      <c r="CD165" s="20">
        <v>437218.68098</v>
      </c>
      <c r="CE165" s="20">
        <v>3494212.2085000002</v>
      </c>
      <c r="CF165" s="20">
        <v>419527.19653999998</v>
      </c>
      <c r="CG165" s="20">
        <v>3921298.3091000002</v>
      </c>
      <c r="CH165" s="20">
        <v>0</v>
      </c>
      <c r="CI165" s="20">
        <v>1615034.477</v>
      </c>
      <c r="CJ165" s="20">
        <v>235119.90700000001</v>
      </c>
      <c r="CK165" s="20">
        <v>309692.10800000001</v>
      </c>
      <c r="CL165" s="20">
        <v>196.34968109090909</v>
      </c>
      <c r="CM165" s="20">
        <v>270507.13199999998</v>
      </c>
      <c r="CN165" s="20">
        <v>2430353.6260000002</v>
      </c>
      <c r="CO165" s="20" t="e">
        <v>#N/A</v>
      </c>
      <c r="CP165" s="20" t="e">
        <v>#N/A</v>
      </c>
      <c r="CQ165" s="20" t="e">
        <v>#N/A</v>
      </c>
      <c r="CR165" s="20" t="e">
        <v>#N/A</v>
      </c>
      <c r="CS165" s="20" t="e">
        <v>#N/A</v>
      </c>
      <c r="CT165" s="20" t="e">
        <v>#N/A</v>
      </c>
      <c r="CU165" s="20">
        <v>1444192.9268</v>
      </c>
      <c r="CV165" s="20">
        <v>239338.09544</v>
      </c>
      <c r="CW165" s="20">
        <v>283823.86338</v>
      </c>
      <c r="CX165" s="20">
        <v>1967354.8855999999</v>
      </c>
      <c r="CY165" s="20">
        <v>310885.79749000003</v>
      </c>
      <c r="CZ165" s="20">
        <v>2278240.6831</v>
      </c>
      <c r="DA165" s="20" t="e">
        <v>#N/A</v>
      </c>
      <c r="DB165" s="20" t="e">
        <v>#N/A</v>
      </c>
      <c r="DC165" s="20" t="e">
        <v>#N/A</v>
      </c>
      <c r="DD165" s="20" t="e">
        <v>#N/A</v>
      </c>
      <c r="DE165" s="20" t="e">
        <v>#N/A</v>
      </c>
      <c r="DF165" s="20" t="e">
        <v>#N/A</v>
      </c>
    </row>
    <row r="166" spans="1:110" x14ac:dyDescent="0.25">
      <c r="A166" s="9" t="s">
        <v>447</v>
      </c>
      <c r="B166" s="10">
        <v>43537</v>
      </c>
      <c r="C166" s="9">
        <v>2</v>
      </c>
      <c r="D166" s="9">
        <v>0</v>
      </c>
      <c r="E166" s="131">
        <v>6.1669230768999999</v>
      </c>
      <c r="F166" s="131">
        <v>6.3623076922999999</v>
      </c>
      <c r="G166" s="135">
        <v>1557835.263</v>
      </c>
      <c r="H166" s="135">
        <v>1315563.5127000001</v>
      </c>
      <c r="I166" s="135">
        <v>-120075.27499999999</v>
      </c>
      <c r="J166" s="135">
        <v>1340680.8365</v>
      </c>
      <c r="K166" s="135">
        <v>25117.323804</v>
      </c>
      <c r="L166" s="135">
        <v>1532717.9391999999</v>
      </c>
      <c r="M166" s="137">
        <v>229366.61</v>
      </c>
      <c r="N166" s="137">
        <v>220119.74038</v>
      </c>
      <c r="O166" s="137">
        <v>-17936.591520000002</v>
      </c>
      <c r="P166" s="137">
        <v>223906.91839000001</v>
      </c>
      <c r="Q166" s="137">
        <v>3787.1780029000001</v>
      </c>
      <c r="R166" s="137">
        <v>225579.432</v>
      </c>
      <c r="S166" s="139">
        <v>301801.47600000002</v>
      </c>
      <c r="T166" s="139">
        <v>266782.31342999998</v>
      </c>
      <c r="U166" s="139">
        <v>-15793.6324</v>
      </c>
      <c r="V166" s="139">
        <v>270088.84613000002</v>
      </c>
      <c r="W166" s="139">
        <v>3306.5326992</v>
      </c>
      <c r="X166" s="139">
        <v>298494.94329999998</v>
      </c>
      <c r="Y166" s="143">
        <v>2089003.3490000002</v>
      </c>
      <c r="Z166" s="143">
        <v>1802465.5665100003</v>
      </c>
      <c r="AA166" s="19">
        <v>189.90939536363638</v>
      </c>
      <c r="AB166" s="19">
        <v>163.86050604636367</v>
      </c>
      <c r="AC166" s="143">
        <v>-153805.49900000001</v>
      </c>
      <c r="AD166" s="143">
        <v>1834676.6011000001</v>
      </c>
      <c r="AE166" s="143">
        <v>32211.034506</v>
      </c>
      <c r="AF166" s="143">
        <v>2056792.3174999999</v>
      </c>
      <c r="AG166" s="145">
        <v>260551.87599999999</v>
      </c>
      <c r="AH166" s="145">
        <v>305339.73997</v>
      </c>
      <c r="AI166" s="145">
        <v>306708.79308999999</v>
      </c>
      <c r="AJ166" s="20">
        <v>1369.0531182</v>
      </c>
      <c r="AK166" s="20">
        <v>259182.82287999999</v>
      </c>
      <c r="AL166" s="20">
        <v>2349555.2280000001</v>
      </c>
      <c r="AM166" s="20">
        <v>2107805.3064999999</v>
      </c>
      <c r="AN166" s="20">
        <v>-159027.13959999999</v>
      </c>
      <c r="AO166" s="20">
        <v>2141385.3941000002</v>
      </c>
      <c r="AP166" s="20">
        <v>33580.087625</v>
      </c>
      <c r="AQ166" s="20">
        <v>2315975.1403999999</v>
      </c>
      <c r="AR166" s="20">
        <v>217154.42649999983</v>
      </c>
      <c r="AS166" s="20">
        <v>137039.55775714287</v>
      </c>
      <c r="AT166" s="20"/>
      <c r="AU166" s="20">
        <v>5459.6916199999978</v>
      </c>
      <c r="AV166" s="20">
        <v>-4180.6845185714274</v>
      </c>
      <c r="AW166" s="20"/>
      <c r="AX166" s="20">
        <v>31712.629870000004</v>
      </c>
      <c r="AY166" s="20">
        <v>23025.566291428571</v>
      </c>
      <c r="AZ166" s="20"/>
      <c r="BA166" s="20">
        <v>2056628.4569939536</v>
      </c>
      <c r="BB166" s="20">
        <v>1976980.7375108984</v>
      </c>
      <c r="BC166" s="20"/>
      <c r="BD166" s="20">
        <v>-46156.917090000003</v>
      </c>
      <c r="BE166" s="20">
        <v>-43038.72889857144</v>
      </c>
      <c r="BF166" s="20"/>
      <c r="BG166" s="20">
        <v>208169.83389999997</v>
      </c>
      <c r="BH166" s="20">
        <v>112845.71201428577</v>
      </c>
      <c r="BI166" s="20"/>
      <c r="BJ166" s="20">
        <v>1315563.5127000001</v>
      </c>
      <c r="BK166" s="20">
        <v>220119.74038</v>
      </c>
      <c r="BL166" s="20">
        <v>266782.31342999998</v>
      </c>
      <c r="BM166" s="20">
        <v>163.86050604636367</v>
      </c>
      <c r="BN166" s="20">
        <v>305339.73997</v>
      </c>
      <c r="BO166" s="20">
        <v>2107805.3064999999</v>
      </c>
      <c r="BP166" s="9" t="s">
        <v>442</v>
      </c>
      <c r="BQ166" s="9" t="s">
        <v>442</v>
      </c>
      <c r="BR166" s="9" t="s">
        <v>442</v>
      </c>
      <c r="BS166" s="9" t="s">
        <v>442</v>
      </c>
      <c r="BT166" s="9" t="s">
        <v>442</v>
      </c>
      <c r="BU166" s="9" t="s">
        <v>442</v>
      </c>
      <c r="BV166" s="9" t="s">
        <v>442</v>
      </c>
      <c r="BW166" s="9" t="s">
        <v>442</v>
      </c>
      <c r="BX166" s="9" t="s">
        <v>442</v>
      </c>
      <c r="BY166" s="9" t="s">
        <v>442</v>
      </c>
      <c r="BZ166" s="9" t="s">
        <v>442</v>
      </c>
      <c r="CA166" s="9" t="s">
        <v>442</v>
      </c>
      <c r="CB166" s="20">
        <v>2645501.3155999999</v>
      </c>
      <c r="CC166" s="20">
        <v>411492.21189999999</v>
      </c>
      <c r="CD166" s="20">
        <v>437218.68098</v>
      </c>
      <c r="CE166" s="20">
        <v>3494212.2085000002</v>
      </c>
      <c r="CF166" s="20">
        <v>419527.19653999998</v>
      </c>
      <c r="CG166" s="20">
        <v>3921298.3091000002</v>
      </c>
      <c r="CH166" s="20">
        <v>0</v>
      </c>
      <c r="CI166" s="20">
        <v>1557835.263</v>
      </c>
      <c r="CJ166" s="20">
        <v>229366.61</v>
      </c>
      <c r="CK166" s="20">
        <v>301801.47600000002</v>
      </c>
      <c r="CL166" s="20">
        <v>189.90939536363638</v>
      </c>
      <c r="CM166" s="20">
        <v>260551.87599999999</v>
      </c>
      <c r="CN166" s="20">
        <v>2349555.2280000001</v>
      </c>
      <c r="CO166" s="20" t="e">
        <v>#N/A</v>
      </c>
      <c r="CP166" s="20" t="e">
        <v>#N/A</v>
      </c>
      <c r="CQ166" s="20" t="e">
        <v>#N/A</v>
      </c>
      <c r="CR166" s="20" t="e">
        <v>#N/A</v>
      </c>
      <c r="CS166" s="20" t="e">
        <v>#N/A</v>
      </c>
      <c r="CT166" s="20" t="e">
        <v>#N/A</v>
      </c>
      <c r="CU166" s="20">
        <v>1340680.8365</v>
      </c>
      <c r="CV166" s="20">
        <v>223906.91839000001</v>
      </c>
      <c r="CW166" s="20">
        <v>270088.84613000002</v>
      </c>
      <c r="CX166" s="20">
        <v>1834676.6011000001</v>
      </c>
      <c r="CY166" s="20">
        <v>306708.79308999999</v>
      </c>
      <c r="CZ166" s="20">
        <v>2141385.3941000002</v>
      </c>
      <c r="DA166" s="20" t="e">
        <v>#N/A</v>
      </c>
      <c r="DB166" s="20" t="e">
        <v>#N/A</v>
      </c>
      <c r="DC166" s="20" t="e">
        <v>#N/A</v>
      </c>
      <c r="DD166" s="20" t="e">
        <v>#N/A</v>
      </c>
      <c r="DE166" s="20" t="e">
        <v>#N/A</v>
      </c>
      <c r="DF166" s="20" t="e">
        <v>#N/A</v>
      </c>
    </row>
    <row r="167" spans="1:110" x14ac:dyDescent="0.25">
      <c r="A167" s="9" t="s">
        <v>447</v>
      </c>
      <c r="B167" s="10">
        <v>43538</v>
      </c>
      <c r="C167" s="9">
        <v>3</v>
      </c>
      <c r="D167" s="9">
        <v>0</v>
      </c>
      <c r="E167" s="131">
        <v>7.4869230769000001</v>
      </c>
      <c r="F167" s="131">
        <v>6.4146153846000002</v>
      </c>
      <c r="G167" s="135">
        <v>1334437.0430000001</v>
      </c>
      <c r="H167" s="135">
        <v>1309398.0848000001</v>
      </c>
      <c r="I167" s="135">
        <v>-120071.92909999999</v>
      </c>
      <c r="J167" s="135">
        <v>1176223.5900000001</v>
      </c>
      <c r="K167" s="135">
        <v>-133174.49479999999</v>
      </c>
      <c r="L167" s="135">
        <v>1467611.5378</v>
      </c>
      <c r="M167" s="137">
        <v>199957.573</v>
      </c>
      <c r="N167" s="137">
        <v>219207.71359</v>
      </c>
      <c r="O167" s="137">
        <v>-17936.904119999999</v>
      </c>
      <c r="P167" s="137">
        <v>199411.46453999999</v>
      </c>
      <c r="Q167" s="137">
        <v>-19796.249049999999</v>
      </c>
      <c r="R167" s="137">
        <v>219753.82204999999</v>
      </c>
      <c r="S167" s="139">
        <v>276559.74699999997</v>
      </c>
      <c r="T167" s="139">
        <v>265990.35058000003</v>
      </c>
      <c r="U167" s="139">
        <v>-15794.7472</v>
      </c>
      <c r="V167" s="139">
        <v>248770.72307000001</v>
      </c>
      <c r="W167" s="139">
        <v>-17219.627519999998</v>
      </c>
      <c r="X167" s="139">
        <v>293779.37452000001</v>
      </c>
      <c r="Y167" s="143">
        <v>1810954.3630000001</v>
      </c>
      <c r="Z167" s="143">
        <v>1794596.1489700002</v>
      </c>
      <c r="AA167" s="19">
        <v>164.63221481818184</v>
      </c>
      <c r="AB167" s="19">
        <v>163.14510445181821</v>
      </c>
      <c r="AC167" s="143">
        <v>-153803.58050000001</v>
      </c>
      <c r="AD167" s="143">
        <v>1624405.7777</v>
      </c>
      <c r="AE167" s="143">
        <v>-170190.3714</v>
      </c>
      <c r="AF167" s="143">
        <v>1981144.7304</v>
      </c>
      <c r="AG167" s="145">
        <v>263130.924</v>
      </c>
      <c r="AH167" s="145">
        <v>305041.10889999999</v>
      </c>
      <c r="AI167" s="145">
        <v>299762.80540999997</v>
      </c>
      <c r="AJ167" s="20">
        <v>-5278.3034900000002</v>
      </c>
      <c r="AK167" s="20">
        <v>268409.22749000002</v>
      </c>
      <c r="AL167" s="20">
        <v>2074085.2830000001</v>
      </c>
      <c r="AM167" s="20">
        <v>2099637.2579000001</v>
      </c>
      <c r="AN167" s="20">
        <v>-159024.99830000001</v>
      </c>
      <c r="AO167" s="20">
        <v>1924168.5830999999</v>
      </c>
      <c r="AP167" s="20">
        <v>-175468.67480000001</v>
      </c>
      <c r="AQ167" s="20">
        <v>2249553.9578</v>
      </c>
      <c r="AR167" s="20">
        <v>158213.45299999998</v>
      </c>
      <c r="AS167" s="20">
        <v>133599.52307142856</v>
      </c>
      <c r="AT167" s="20"/>
      <c r="AU167" s="20">
        <v>546.10845999998855</v>
      </c>
      <c r="AV167" s="20">
        <v>-4254.1346871428586</v>
      </c>
      <c r="AW167" s="20"/>
      <c r="AX167" s="20">
        <v>27789.023939999985</v>
      </c>
      <c r="AY167" s="20">
        <v>22831.605947142856</v>
      </c>
      <c r="AZ167" s="20"/>
      <c r="BA167" s="20">
        <v>1980981.5852955482</v>
      </c>
      <c r="BB167" s="20">
        <v>1960122.6450186055</v>
      </c>
      <c r="BC167" s="20"/>
      <c r="BD167" s="20">
        <v>-36631.881409999973</v>
      </c>
      <c r="BE167" s="20">
        <v>-41520.11977285715</v>
      </c>
      <c r="BF167" s="20"/>
      <c r="BG167" s="20">
        <v>149916.69989999989</v>
      </c>
      <c r="BH167" s="20">
        <v>110656.87494285718</v>
      </c>
      <c r="BI167" s="20"/>
      <c r="BJ167" s="20">
        <v>1309398.0848000001</v>
      </c>
      <c r="BK167" s="20">
        <v>219207.71359</v>
      </c>
      <c r="BL167" s="20">
        <v>265990.35058000003</v>
      </c>
      <c r="BM167" s="20">
        <v>163.14510445181821</v>
      </c>
      <c r="BN167" s="20">
        <v>305041.10889999999</v>
      </c>
      <c r="BO167" s="20">
        <v>2099637.2579000001</v>
      </c>
      <c r="BP167" s="9" t="s">
        <v>442</v>
      </c>
      <c r="BQ167" s="9" t="s">
        <v>442</v>
      </c>
      <c r="BR167" s="9" t="s">
        <v>442</v>
      </c>
      <c r="BS167" s="9" t="s">
        <v>442</v>
      </c>
      <c r="BT167" s="9" t="s">
        <v>442</v>
      </c>
      <c r="BU167" s="9" t="s">
        <v>442</v>
      </c>
      <c r="BV167" s="9" t="s">
        <v>442</v>
      </c>
      <c r="BW167" s="9" t="s">
        <v>442</v>
      </c>
      <c r="BX167" s="9" t="s">
        <v>442</v>
      </c>
      <c r="BY167" s="9" t="s">
        <v>442</v>
      </c>
      <c r="BZ167" s="9" t="s">
        <v>442</v>
      </c>
      <c r="CA167" s="9" t="s">
        <v>442</v>
      </c>
      <c r="CB167" s="20">
        <v>2645501.3155999999</v>
      </c>
      <c r="CC167" s="20">
        <v>411492.21189999999</v>
      </c>
      <c r="CD167" s="20">
        <v>437218.68098</v>
      </c>
      <c r="CE167" s="20">
        <v>3494212.2085000002</v>
      </c>
      <c r="CF167" s="20">
        <v>419527.19653999998</v>
      </c>
      <c r="CG167" s="20">
        <v>3921298.3091000002</v>
      </c>
      <c r="CH167" s="20">
        <v>0</v>
      </c>
      <c r="CI167" s="20">
        <v>1334437.0430000001</v>
      </c>
      <c r="CJ167" s="20">
        <v>199957.573</v>
      </c>
      <c r="CK167" s="20">
        <v>276559.74699999997</v>
      </c>
      <c r="CL167" s="20">
        <v>164.63221481818184</v>
      </c>
      <c r="CM167" s="20">
        <v>263130.924</v>
      </c>
      <c r="CN167" s="20">
        <v>2074085.2830000001</v>
      </c>
      <c r="CO167" s="20" t="e">
        <v>#N/A</v>
      </c>
      <c r="CP167" s="20" t="e">
        <v>#N/A</v>
      </c>
      <c r="CQ167" s="20" t="e">
        <v>#N/A</v>
      </c>
      <c r="CR167" s="20" t="e">
        <v>#N/A</v>
      </c>
      <c r="CS167" s="20" t="e">
        <v>#N/A</v>
      </c>
      <c r="CT167" s="20" t="e">
        <v>#N/A</v>
      </c>
      <c r="CU167" s="20">
        <v>1176223.5900000001</v>
      </c>
      <c r="CV167" s="20">
        <v>199411.46453999999</v>
      </c>
      <c r="CW167" s="20">
        <v>248770.72307000001</v>
      </c>
      <c r="CX167" s="20">
        <v>1624405.7777</v>
      </c>
      <c r="CY167" s="20">
        <v>299762.80540999997</v>
      </c>
      <c r="CZ167" s="20">
        <v>1924168.5830999999</v>
      </c>
      <c r="DA167" s="20" t="e">
        <v>#N/A</v>
      </c>
      <c r="DB167" s="20" t="e">
        <v>#N/A</v>
      </c>
      <c r="DC167" s="20" t="e">
        <v>#N/A</v>
      </c>
      <c r="DD167" s="20" t="e">
        <v>#N/A</v>
      </c>
      <c r="DE167" s="20" t="e">
        <v>#N/A</v>
      </c>
      <c r="DF167" s="20" t="e">
        <v>#N/A</v>
      </c>
    </row>
    <row r="168" spans="1:110" x14ac:dyDescent="0.25">
      <c r="A168" s="9" t="s">
        <v>447</v>
      </c>
      <c r="B168" s="10">
        <v>43539</v>
      </c>
      <c r="C168" s="9">
        <v>4</v>
      </c>
      <c r="D168" s="9">
        <v>0</v>
      </c>
      <c r="E168" s="131">
        <v>8.1615384614999993</v>
      </c>
      <c r="F168" s="131">
        <v>6.4761538461999999</v>
      </c>
      <c r="G168" s="135">
        <v>1295102.848</v>
      </c>
      <c r="H168" s="135">
        <v>1332561.4849</v>
      </c>
      <c r="I168" s="135">
        <v>-122895.7307</v>
      </c>
      <c r="J168" s="135">
        <v>1109448.1344999999</v>
      </c>
      <c r="K168" s="135">
        <v>-223113.35029999999</v>
      </c>
      <c r="L168" s="135">
        <v>1518216.1983</v>
      </c>
      <c r="M168" s="137">
        <v>185893.09599999999</v>
      </c>
      <c r="N168" s="137">
        <v>208868.05582000001</v>
      </c>
      <c r="O168" s="137">
        <v>-17167.77579</v>
      </c>
      <c r="P168" s="137">
        <v>177795.36277000001</v>
      </c>
      <c r="Q168" s="137">
        <v>-31072.693050000002</v>
      </c>
      <c r="R168" s="137">
        <v>216965.78904999999</v>
      </c>
      <c r="S168" s="139">
        <v>248952.878</v>
      </c>
      <c r="T168" s="139">
        <v>244382.44076</v>
      </c>
      <c r="U168" s="139">
        <v>-14592.794900000001</v>
      </c>
      <c r="V168" s="139">
        <v>218434.92554</v>
      </c>
      <c r="W168" s="139">
        <v>-25947.515220000001</v>
      </c>
      <c r="X168" s="139">
        <v>274900.39322000003</v>
      </c>
      <c r="Y168" s="143">
        <v>1729948.8219999999</v>
      </c>
      <c r="Z168" s="143">
        <v>1785811.9814799998</v>
      </c>
      <c r="AA168" s="19">
        <v>157.26807472727273</v>
      </c>
      <c r="AB168" s="19">
        <v>162.34654377090908</v>
      </c>
      <c r="AC168" s="143">
        <v>-154656.30129999999</v>
      </c>
      <c r="AD168" s="143">
        <v>1505678.4228000001</v>
      </c>
      <c r="AE168" s="143">
        <v>-280133.55859999999</v>
      </c>
      <c r="AF168" s="143">
        <v>2010082.3785999999</v>
      </c>
      <c r="AG168" s="145">
        <v>255140.99</v>
      </c>
      <c r="AH168" s="145">
        <v>297015.80015000002</v>
      </c>
      <c r="AI168" s="145">
        <v>288856.1226</v>
      </c>
      <c r="AJ168" s="20">
        <v>-8159.677557</v>
      </c>
      <c r="AK168" s="20">
        <v>263300.66755999997</v>
      </c>
      <c r="AL168" s="20">
        <v>1985089.81</v>
      </c>
      <c r="AM168" s="20">
        <v>2082827.7816000001</v>
      </c>
      <c r="AN168" s="20">
        <v>-159694.0263</v>
      </c>
      <c r="AO168" s="20">
        <v>1794534.5453999999</v>
      </c>
      <c r="AP168" s="20">
        <v>-288293.23619999998</v>
      </c>
      <c r="AQ168" s="20">
        <v>2273383.0462000002</v>
      </c>
      <c r="AR168" s="20">
        <v>185654.71340000001</v>
      </c>
      <c r="AS168" s="20">
        <v>127777.46439999997</v>
      </c>
      <c r="AT168" s="20"/>
      <c r="AU168" s="20">
        <v>8097.7332299999835</v>
      </c>
      <c r="AV168" s="20">
        <v>-4311.8333428571477</v>
      </c>
      <c r="AW168" s="20"/>
      <c r="AX168" s="20">
        <v>30517.95246000003</v>
      </c>
      <c r="AY168" s="20">
        <v>22554.004405714288</v>
      </c>
      <c r="AZ168" s="20"/>
      <c r="BA168" s="20">
        <v>2009920.032056229</v>
      </c>
      <c r="BB168" s="20">
        <v>1941591.1092745846</v>
      </c>
      <c r="BC168" s="20"/>
      <c r="BD168" s="20">
        <v>-33715.132590000052</v>
      </c>
      <c r="BE168" s="20">
        <v>-40986.409722857155</v>
      </c>
      <c r="BF168" s="20"/>
      <c r="BG168" s="20">
        <v>190555.26460000011</v>
      </c>
      <c r="BH168" s="20">
        <v>105033.22571428576</v>
      </c>
      <c r="BI168" s="20"/>
      <c r="BJ168" s="20">
        <v>1332561.4849</v>
      </c>
      <c r="BK168" s="20">
        <v>208868.05582000001</v>
      </c>
      <c r="BL168" s="20">
        <v>244382.44076</v>
      </c>
      <c r="BM168" s="20">
        <v>162.34654377090908</v>
      </c>
      <c r="BN168" s="20">
        <v>297015.80015000002</v>
      </c>
      <c r="BO168" s="20">
        <v>2082827.7816000001</v>
      </c>
      <c r="BP168" s="9" t="s">
        <v>442</v>
      </c>
      <c r="BQ168" s="9" t="s">
        <v>442</v>
      </c>
      <c r="BR168" s="9" t="s">
        <v>442</v>
      </c>
      <c r="BS168" s="9" t="s">
        <v>442</v>
      </c>
      <c r="BT168" s="9" t="s">
        <v>442</v>
      </c>
      <c r="BU168" s="9" t="s">
        <v>442</v>
      </c>
      <c r="BV168" s="9" t="s">
        <v>442</v>
      </c>
      <c r="BW168" s="9" t="s">
        <v>442</v>
      </c>
      <c r="BX168" s="9" t="s">
        <v>442</v>
      </c>
      <c r="BY168" s="9" t="s">
        <v>442</v>
      </c>
      <c r="BZ168" s="9" t="s">
        <v>442</v>
      </c>
      <c r="CA168" s="9" t="s">
        <v>442</v>
      </c>
      <c r="CB168" s="20">
        <v>2645501.3155999999</v>
      </c>
      <c r="CC168" s="20">
        <v>411492.21189999999</v>
      </c>
      <c r="CD168" s="20">
        <v>437218.68098</v>
      </c>
      <c r="CE168" s="20">
        <v>3494212.2085000002</v>
      </c>
      <c r="CF168" s="20">
        <v>419527.19653999998</v>
      </c>
      <c r="CG168" s="20">
        <v>3921298.3091000002</v>
      </c>
      <c r="CH168" s="20">
        <v>1</v>
      </c>
      <c r="CI168" s="20" t="e">
        <v>#N/A</v>
      </c>
      <c r="CJ168" s="20" t="e">
        <v>#N/A</v>
      </c>
      <c r="CK168" s="20" t="e">
        <v>#N/A</v>
      </c>
      <c r="CL168" s="20" t="e">
        <v>#N/A</v>
      </c>
      <c r="CM168" s="20" t="e">
        <v>#N/A</v>
      </c>
      <c r="CN168" s="20" t="e">
        <v>#N/A</v>
      </c>
      <c r="CO168" s="20">
        <v>1295102.848</v>
      </c>
      <c r="CP168" s="20">
        <v>185893.09599999999</v>
      </c>
      <c r="CQ168" s="20">
        <v>248952.878</v>
      </c>
      <c r="CR168" s="20">
        <v>157.26807472727273</v>
      </c>
      <c r="CS168" s="20">
        <v>255140.99</v>
      </c>
      <c r="CT168" s="20">
        <v>1985089.81</v>
      </c>
      <c r="CU168" s="20" t="e">
        <v>#N/A</v>
      </c>
      <c r="CV168" s="20" t="e">
        <v>#N/A</v>
      </c>
      <c r="CW168" s="20" t="e">
        <v>#N/A</v>
      </c>
      <c r="CX168" s="20" t="e">
        <v>#N/A</v>
      </c>
      <c r="CY168" s="20" t="e">
        <v>#N/A</v>
      </c>
      <c r="CZ168" s="20" t="e">
        <v>#N/A</v>
      </c>
      <c r="DA168" s="20">
        <v>1109448.1344999999</v>
      </c>
      <c r="DB168" s="20">
        <v>177795.36277000001</v>
      </c>
      <c r="DC168" s="20">
        <v>218434.92554</v>
      </c>
      <c r="DD168" s="20">
        <v>1505678.4228000001</v>
      </c>
      <c r="DE168" s="20">
        <v>288856.1226</v>
      </c>
      <c r="DF168" s="20">
        <v>1794534.5453999999</v>
      </c>
    </row>
    <row r="169" spans="1:110" x14ac:dyDescent="0.25">
      <c r="A169" s="9" t="s">
        <v>447</v>
      </c>
      <c r="B169" s="10">
        <v>43540</v>
      </c>
      <c r="C169" s="9">
        <v>5</v>
      </c>
      <c r="D169" s="9">
        <v>0</v>
      </c>
      <c r="E169" s="131">
        <v>7.6869230769000003</v>
      </c>
      <c r="F169" s="131">
        <v>6.5146153845999999</v>
      </c>
      <c r="G169" s="135">
        <v>1477129.45</v>
      </c>
      <c r="H169" s="135">
        <v>1353110.4554999999</v>
      </c>
      <c r="I169" s="135">
        <v>-125220.6678</v>
      </c>
      <c r="J169" s="135">
        <v>1196553.3114</v>
      </c>
      <c r="K169" s="135">
        <v>-156557.1441</v>
      </c>
      <c r="L169" s="135">
        <v>1633686.5941000001</v>
      </c>
      <c r="M169" s="137">
        <v>172897.39499999999</v>
      </c>
      <c r="N169" s="137">
        <v>161798.40702000001</v>
      </c>
      <c r="O169" s="137">
        <v>-13319.03594</v>
      </c>
      <c r="P169" s="137">
        <v>145530.63208000001</v>
      </c>
      <c r="Q169" s="137">
        <v>-16267.774939999999</v>
      </c>
      <c r="R169" s="137">
        <v>189165.16993999999</v>
      </c>
      <c r="S169" s="139">
        <v>215845.61</v>
      </c>
      <c r="T169" s="139">
        <v>193048.64863000001</v>
      </c>
      <c r="U169" s="139">
        <v>-11598.77778</v>
      </c>
      <c r="V169" s="139">
        <v>179395.97529999999</v>
      </c>
      <c r="W169" s="139">
        <v>-13652.67333</v>
      </c>
      <c r="X169" s="139">
        <v>229498.28333000001</v>
      </c>
      <c r="Y169" s="143">
        <v>1865872.4550000001</v>
      </c>
      <c r="Z169" s="143">
        <v>1707957.5111499999</v>
      </c>
      <c r="AA169" s="19">
        <v>169.62476863636365</v>
      </c>
      <c r="AB169" s="19">
        <v>155.26886464999998</v>
      </c>
      <c r="AC169" s="143">
        <v>-150138.48149999999</v>
      </c>
      <c r="AD169" s="143">
        <v>1521479.9187</v>
      </c>
      <c r="AE169" s="143">
        <v>-186477.59239999999</v>
      </c>
      <c r="AF169" s="143">
        <v>2052350.0453999999</v>
      </c>
      <c r="AG169" s="145">
        <v>239205.91200000001</v>
      </c>
      <c r="AH169" s="145">
        <v>282904.21165999997</v>
      </c>
      <c r="AI169" s="145">
        <v>277395.28340999997</v>
      </c>
      <c r="AJ169" s="20">
        <v>-5508.9282450000001</v>
      </c>
      <c r="AK169" s="20">
        <v>244714.84025000001</v>
      </c>
      <c r="AL169" s="20">
        <v>2105078.3650000002</v>
      </c>
      <c r="AM169" s="20">
        <v>1990861.7228000001</v>
      </c>
      <c r="AN169" s="20">
        <v>-154807.54319999999</v>
      </c>
      <c r="AO169" s="20">
        <v>1798875.2021000001</v>
      </c>
      <c r="AP169" s="20">
        <v>-191986.52059999999</v>
      </c>
      <c r="AQ169" s="20">
        <v>2297064.8856000002</v>
      </c>
      <c r="AR169" s="20">
        <v>280576.13860000018</v>
      </c>
      <c r="AS169" s="20">
        <v>160041.15044285712</v>
      </c>
      <c r="AT169" s="20"/>
      <c r="AU169" s="20">
        <v>27366.762919999979</v>
      </c>
      <c r="AV169" s="20">
        <v>1064.3341857142764</v>
      </c>
      <c r="AW169" s="20"/>
      <c r="AX169" s="20">
        <v>36449.634699999995</v>
      </c>
      <c r="AY169" s="20">
        <v>25933.818730000003</v>
      </c>
      <c r="AZ169" s="20"/>
      <c r="BA169" s="20">
        <v>2052194.7765353499</v>
      </c>
      <c r="BB169" s="20">
        <v>1972172.5981861944</v>
      </c>
      <c r="BC169" s="20"/>
      <c r="BD169" s="20">
        <v>-38189.371409999963</v>
      </c>
      <c r="BE169" s="20">
        <v>-39950.20447142858</v>
      </c>
      <c r="BF169" s="20"/>
      <c r="BG169" s="20">
        <v>306203.16280000005</v>
      </c>
      <c r="BH169" s="20">
        <v>147089.09858571432</v>
      </c>
      <c r="BI169" s="20"/>
      <c r="BJ169" s="20" t="s">
        <v>442</v>
      </c>
      <c r="BK169" s="20" t="s">
        <v>442</v>
      </c>
      <c r="BL169" s="20" t="s">
        <v>442</v>
      </c>
      <c r="BM169" s="20" t="s">
        <v>442</v>
      </c>
      <c r="BN169" s="20" t="s">
        <v>442</v>
      </c>
      <c r="BO169" s="20" t="s">
        <v>442</v>
      </c>
      <c r="BP169" s="9">
        <v>1353110.4554999999</v>
      </c>
      <c r="BQ169" s="9">
        <v>161798.40702000001</v>
      </c>
      <c r="BR169" s="9">
        <v>193048.64863000001</v>
      </c>
      <c r="BS169" s="9">
        <v>155.26886464999998</v>
      </c>
      <c r="BT169" s="9">
        <v>282904.21165999997</v>
      </c>
      <c r="BU169" s="9">
        <v>1990861.7228000001</v>
      </c>
      <c r="BV169" s="9" t="s">
        <v>442</v>
      </c>
      <c r="BW169" s="9" t="s">
        <v>442</v>
      </c>
      <c r="BX169" s="9" t="s">
        <v>442</v>
      </c>
      <c r="BY169" s="9" t="s">
        <v>442</v>
      </c>
      <c r="BZ169" s="9" t="s">
        <v>442</v>
      </c>
      <c r="CA169" s="9" t="s">
        <v>442</v>
      </c>
      <c r="CB169" s="20">
        <v>2645501.3155999999</v>
      </c>
      <c r="CC169" s="20">
        <v>411492.21189999999</v>
      </c>
      <c r="CD169" s="20">
        <v>437218.68098</v>
      </c>
      <c r="CE169" s="20">
        <v>3494212.2085000002</v>
      </c>
      <c r="CF169" s="20">
        <v>419527.19653999998</v>
      </c>
      <c r="CG169" s="20">
        <v>3921298.3091000002</v>
      </c>
      <c r="CH169" s="20">
        <v>1</v>
      </c>
      <c r="CI169" s="20" t="e">
        <v>#N/A</v>
      </c>
      <c r="CJ169" s="20" t="e">
        <v>#N/A</v>
      </c>
      <c r="CK169" s="20" t="e">
        <v>#N/A</v>
      </c>
      <c r="CL169" s="20" t="e">
        <v>#N/A</v>
      </c>
      <c r="CM169" s="20" t="e">
        <v>#N/A</v>
      </c>
      <c r="CN169" s="20" t="e">
        <v>#N/A</v>
      </c>
      <c r="CO169" s="20">
        <v>1477129.45</v>
      </c>
      <c r="CP169" s="20">
        <v>172897.39499999999</v>
      </c>
      <c r="CQ169" s="20">
        <v>215845.61</v>
      </c>
      <c r="CR169" s="20">
        <v>169.62476863636365</v>
      </c>
      <c r="CS169" s="20">
        <v>239205.91200000001</v>
      </c>
      <c r="CT169" s="20">
        <v>2105078.3650000002</v>
      </c>
      <c r="CU169" s="20" t="e">
        <v>#N/A</v>
      </c>
      <c r="CV169" s="20" t="e">
        <v>#N/A</v>
      </c>
      <c r="CW169" s="20" t="e">
        <v>#N/A</v>
      </c>
      <c r="CX169" s="20" t="e">
        <v>#N/A</v>
      </c>
      <c r="CY169" s="20" t="e">
        <v>#N/A</v>
      </c>
      <c r="CZ169" s="20" t="e">
        <v>#N/A</v>
      </c>
      <c r="DA169" s="20">
        <v>1196553.3114</v>
      </c>
      <c r="DB169" s="20">
        <v>145530.63208000001</v>
      </c>
      <c r="DC169" s="20">
        <v>179395.97529999999</v>
      </c>
      <c r="DD169" s="20">
        <v>1521479.9187</v>
      </c>
      <c r="DE169" s="20">
        <v>277395.28340999997</v>
      </c>
      <c r="DF169" s="20">
        <v>1798875.2021000001</v>
      </c>
    </row>
    <row r="170" spans="1:110" x14ac:dyDescent="0.25">
      <c r="A170" s="9" t="s">
        <v>447</v>
      </c>
      <c r="B170" s="10">
        <v>43541</v>
      </c>
      <c r="C170" s="9">
        <v>6</v>
      </c>
      <c r="D170" s="9">
        <v>0</v>
      </c>
      <c r="E170" s="131">
        <v>6.4953846153999999</v>
      </c>
      <c r="F170" s="131">
        <v>6.5553846154000004</v>
      </c>
      <c r="G170" s="135">
        <v>1445801.784</v>
      </c>
      <c r="H170" s="135">
        <v>1344242.0094999999</v>
      </c>
      <c r="I170" s="135">
        <v>-124883.4528</v>
      </c>
      <c r="J170" s="135">
        <v>1349293.6081999999</v>
      </c>
      <c r="K170" s="135">
        <v>5051.5986118999999</v>
      </c>
      <c r="L170" s="135">
        <v>1440750.1854000001</v>
      </c>
      <c r="M170" s="137">
        <v>159088.19399999999</v>
      </c>
      <c r="N170" s="137">
        <v>157679.28649</v>
      </c>
      <c r="O170" s="137">
        <v>-13028.06574</v>
      </c>
      <c r="P170" s="137">
        <v>158251.43955000001</v>
      </c>
      <c r="Q170" s="137">
        <v>572.15305820000003</v>
      </c>
      <c r="R170" s="137">
        <v>158516.04094000001</v>
      </c>
      <c r="S170" s="139">
        <v>214363.883</v>
      </c>
      <c r="T170" s="139">
        <v>194291.06106000001</v>
      </c>
      <c r="U170" s="139">
        <v>-11695.501979999999</v>
      </c>
      <c r="V170" s="139">
        <v>194990.14178999999</v>
      </c>
      <c r="W170" s="139">
        <v>699.08073360000003</v>
      </c>
      <c r="X170" s="139">
        <v>213664.80226999999</v>
      </c>
      <c r="Y170" s="143">
        <v>1819253.8609999998</v>
      </c>
      <c r="Z170" s="143">
        <v>1696212.35705</v>
      </c>
      <c r="AA170" s="19">
        <v>165.38671463636362</v>
      </c>
      <c r="AB170" s="19">
        <v>154.20112336818181</v>
      </c>
      <c r="AC170" s="143">
        <v>-149607.02059999999</v>
      </c>
      <c r="AD170" s="143">
        <v>1702535.1895000001</v>
      </c>
      <c r="AE170" s="143">
        <v>6322.8324037000002</v>
      </c>
      <c r="AF170" s="143">
        <v>1812931.0286000001</v>
      </c>
      <c r="AG170" s="145">
        <v>243845.41500000001</v>
      </c>
      <c r="AH170" s="145">
        <v>279821.51311</v>
      </c>
      <c r="AI170" s="145">
        <v>280287.78104999999</v>
      </c>
      <c r="AJ170" s="20">
        <v>466.26794223000002</v>
      </c>
      <c r="AK170" s="20">
        <v>243379.14705999999</v>
      </c>
      <c r="AL170" s="20">
        <v>2063099.2760000001</v>
      </c>
      <c r="AM170" s="20">
        <v>1976033.8702</v>
      </c>
      <c r="AN170" s="20">
        <v>-154126.81890000001</v>
      </c>
      <c r="AO170" s="20">
        <v>1982822.9705999999</v>
      </c>
      <c r="AP170" s="20">
        <v>6789.1003459000003</v>
      </c>
      <c r="AQ170" s="20">
        <v>2056310.1757</v>
      </c>
      <c r="AR170" s="20">
        <v>96508.175900000148</v>
      </c>
      <c r="AS170" s="20">
        <v>173483.45454285716</v>
      </c>
      <c r="AT170" s="20"/>
      <c r="AU170" s="20">
        <v>836.75445000000764</v>
      </c>
      <c r="AV170" s="20">
        <v>3591.4623842857086</v>
      </c>
      <c r="AW170" s="20"/>
      <c r="AX170" s="20">
        <v>19373.741209999978</v>
      </c>
      <c r="AY170" s="20">
        <v>27450.311364285713</v>
      </c>
      <c r="AZ170" s="20"/>
      <c r="BA170" s="20">
        <v>1812776.8274766319</v>
      </c>
      <c r="BB170" s="20">
        <v>1980494.3147717491</v>
      </c>
      <c r="BC170" s="20"/>
      <c r="BD170" s="20">
        <v>-36442.366050000011</v>
      </c>
      <c r="BE170" s="20">
        <v>-39455.227492857142</v>
      </c>
      <c r="BF170" s="20"/>
      <c r="BG170" s="20">
        <v>80276.305500000017</v>
      </c>
      <c r="BH170" s="20">
        <v>165070.0000571429</v>
      </c>
      <c r="BI170" s="20"/>
      <c r="BJ170" s="20" t="s">
        <v>442</v>
      </c>
      <c r="BK170" s="20" t="s">
        <v>442</v>
      </c>
      <c r="BL170" s="20" t="s">
        <v>442</v>
      </c>
      <c r="BM170" s="20" t="s">
        <v>442</v>
      </c>
      <c r="BN170" s="20" t="s">
        <v>442</v>
      </c>
      <c r="BO170" s="20" t="s">
        <v>442</v>
      </c>
      <c r="BP170" s="9">
        <v>1344242.0094999999</v>
      </c>
      <c r="BQ170" s="9">
        <v>157679.28649</v>
      </c>
      <c r="BR170" s="9">
        <v>194291.06106000001</v>
      </c>
      <c r="BS170" s="9">
        <v>154.20112336818181</v>
      </c>
      <c r="BT170" s="9">
        <v>279821.51311</v>
      </c>
      <c r="BU170" s="9">
        <v>1976033.8702</v>
      </c>
      <c r="BV170" s="9" t="s">
        <v>442</v>
      </c>
      <c r="BW170" s="9" t="s">
        <v>442</v>
      </c>
      <c r="BX170" s="9" t="s">
        <v>442</v>
      </c>
      <c r="BY170" s="9" t="s">
        <v>442</v>
      </c>
      <c r="BZ170" s="9" t="s">
        <v>442</v>
      </c>
      <c r="CA170" s="9" t="s">
        <v>442</v>
      </c>
      <c r="CB170" s="20">
        <v>2645501.3155999999</v>
      </c>
      <c r="CC170" s="20">
        <v>411492.21189999999</v>
      </c>
      <c r="CD170" s="20">
        <v>437218.68098</v>
      </c>
      <c r="CE170" s="20">
        <v>3494212.2085000002</v>
      </c>
      <c r="CF170" s="20">
        <v>419527.19653999998</v>
      </c>
      <c r="CG170" s="20">
        <v>3921298.3091000002</v>
      </c>
      <c r="CH170" s="20">
        <v>1</v>
      </c>
      <c r="CI170" s="20" t="e">
        <v>#N/A</v>
      </c>
      <c r="CJ170" s="20" t="e">
        <v>#N/A</v>
      </c>
      <c r="CK170" s="20" t="e">
        <v>#N/A</v>
      </c>
      <c r="CL170" s="20" t="e">
        <v>#N/A</v>
      </c>
      <c r="CM170" s="20" t="e">
        <v>#N/A</v>
      </c>
      <c r="CN170" s="20" t="e">
        <v>#N/A</v>
      </c>
      <c r="CO170" s="20">
        <v>1445801.784</v>
      </c>
      <c r="CP170" s="20">
        <v>159088.19399999999</v>
      </c>
      <c r="CQ170" s="20">
        <v>214363.883</v>
      </c>
      <c r="CR170" s="20">
        <v>165.38671463636362</v>
      </c>
      <c r="CS170" s="20">
        <v>243845.41500000001</v>
      </c>
      <c r="CT170" s="20">
        <v>2063099.2760000001</v>
      </c>
      <c r="CU170" s="20" t="e">
        <v>#N/A</v>
      </c>
      <c r="CV170" s="20" t="e">
        <v>#N/A</v>
      </c>
      <c r="CW170" s="20" t="e">
        <v>#N/A</v>
      </c>
      <c r="CX170" s="20" t="e">
        <v>#N/A</v>
      </c>
      <c r="CY170" s="20" t="e">
        <v>#N/A</v>
      </c>
      <c r="CZ170" s="20" t="e">
        <v>#N/A</v>
      </c>
      <c r="DA170" s="20">
        <v>1349293.6081999999</v>
      </c>
      <c r="DB170" s="20">
        <v>158251.43955000001</v>
      </c>
      <c r="DC170" s="20">
        <v>194990.14178999999</v>
      </c>
      <c r="DD170" s="20">
        <v>1702535.1895000001</v>
      </c>
      <c r="DE170" s="20">
        <v>280287.78104999999</v>
      </c>
      <c r="DF170" s="20">
        <v>1982822.9705999999</v>
      </c>
    </row>
    <row r="171" spans="1:110" x14ac:dyDescent="0.25">
      <c r="A171" s="9" t="s">
        <v>447</v>
      </c>
      <c r="B171" s="10">
        <v>43542</v>
      </c>
      <c r="C171" s="9">
        <v>0</v>
      </c>
      <c r="D171" s="9">
        <v>0</v>
      </c>
      <c r="E171" s="131">
        <v>7.1507692307999999</v>
      </c>
      <c r="F171" s="131">
        <v>6.5869230768999998</v>
      </c>
      <c r="G171" s="135">
        <v>1446908.9439999999</v>
      </c>
      <c r="H171" s="135">
        <v>1288595.3451</v>
      </c>
      <c r="I171" s="135">
        <v>-120058.5456</v>
      </c>
      <c r="J171" s="135">
        <v>1220727.3437999999</v>
      </c>
      <c r="K171" s="135">
        <v>-67868.001340000003</v>
      </c>
      <c r="L171" s="135">
        <v>1514776.9453</v>
      </c>
      <c r="M171" s="137">
        <v>215940.67</v>
      </c>
      <c r="N171" s="137">
        <v>216143.19641</v>
      </c>
      <c r="O171" s="137">
        <v>-17938.154480000001</v>
      </c>
      <c r="P171" s="137">
        <v>206029.13678999999</v>
      </c>
      <c r="Q171" s="137">
        <v>-10114.05962</v>
      </c>
      <c r="R171" s="137">
        <v>226054.72962</v>
      </c>
      <c r="S171" s="139">
        <v>288661.27100000001</v>
      </c>
      <c r="T171" s="139">
        <v>263378.80499999999</v>
      </c>
      <c r="U171" s="139">
        <v>-15799.206399999999</v>
      </c>
      <c r="V171" s="139">
        <v>254641.8469</v>
      </c>
      <c r="W171" s="139">
        <v>-8736.9581030000008</v>
      </c>
      <c r="X171" s="139">
        <v>297398.2291</v>
      </c>
      <c r="Y171" s="143">
        <v>1951510.8849999998</v>
      </c>
      <c r="Z171" s="143">
        <v>1768117.3465100001</v>
      </c>
      <c r="AA171" s="19">
        <v>177.41008045454544</v>
      </c>
      <c r="AB171" s="19">
        <v>160.73794059181819</v>
      </c>
      <c r="AC171" s="143">
        <v>-153795.90650000001</v>
      </c>
      <c r="AD171" s="143">
        <v>1681398.3274999999</v>
      </c>
      <c r="AE171" s="143">
        <v>-86719.019060000006</v>
      </c>
      <c r="AF171" s="143">
        <v>2038229.9031</v>
      </c>
      <c r="AG171" s="145">
        <v>281408.30800000002</v>
      </c>
      <c r="AH171" s="145">
        <v>304025.08429999999</v>
      </c>
      <c r="AI171" s="145">
        <v>301016.87849999999</v>
      </c>
      <c r="AJ171" s="20">
        <v>-3008.2058000000002</v>
      </c>
      <c r="AK171" s="20">
        <v>284416.51380000002</v>
      </c>
      <c r="AL171" s="20">
        <v>2232919.1919999998</v>
      </c>
      <c r="AM171" s="20">
        <v>2072142.4308</v>
      </c>
      <c r="AN171" s="20">
        <v>-159016.4333</v>
      </c>
      <c r="AO171" s="20">
        <v>1982415.206</v>
      </c>
      <c r="AP171" s="20">
        <v>-89727.224860000002</v>
      </c>
      <c r="AQ171" s="20">
        <v>2322646.4169000001</v>
      </c>
      <c r="AR171" s="20">
        <v>226181.60019999999</v>
      </c>
      <c r="AS171" s="20">
        <v>190732.86541428574</v>
      </c>
      <c r="AT171" s="20"/>
      <c r="AU171" s="20">
        <v>9911.5332099999941</v>
      </c>
      <c r="AV171" s="20">
        <v>6857.1993499999935</v>
      </c>
      <c r="AW171" s="20"/>
      <c r="AX171" s="20">
        <v>34019.424100000004</v>
      </c>
      <c r="AY171" s="20">
        <v>29390.092985714287</v>
      </c>
      <c r="AZ171" s="20"/>
      <c r="BA171" s="20">
        <v>2038069.1651594082</v>
      </c>
      <c r="BB171" s="20">
        <v>1994218.030076385</v>
      </c>
      <c r="BC171" s="20"/>
      <c r="BD171" s="20">
        <v>-19608.570499999973</v>
      </c>
      <c r="BE171" s="20">
        <v>-35874.700648571423</v>
      </c>
      <c r="BF171" s="20"/>
      <c r="BG171" s="20">
        <v>250503.9861000001</v>
      </c>
      <c r="BH171" s="20">
        <v>191105.45652857146</v>
      </c>
      <c r="BI171" s="20"/>
      <c r="BJ171" s="20">
        <v>1288595.3451</v>
      </c>
      <c r="BK171" s="20">
        <v>216143.19641</v>
      </c>
      <c r="BL171" s="20">
        <v>263378.80499999999</v>
      </c>
      <c r="BM171" s="20">
        <v>160.73794059181819</v>
      </c>
      <c r="BN171" s="20">
        <v>304025.08429999999</v>
      </c>
      <c r="BO171" s="20">
        <v>2072142.4308</v>
      </c>
      <c r="BP171" s="9" t="s">
        <v>442</v>
      </c>
      <c r="BQ171" s="9" t="s">
        <v>442</v>
      </c>
      <c r="BR171" s="9" t="s">
        <v>442</v>
      </c>
      <c r="BS171" s="9" t="s">
        <v>442</v>
      </c>
      <c r="BT171" s="9" t="s">
        <v>442</v>
      </c>
      <c r="BU171" s="9" t="s">
        <v>442</v>
      </c>
      <c r="BV171" s="9" t="s">
        <v>442</v>
      </c>
      <c r="BW171" s="9" t="s">
        <v>442</v>
      </c>
      <c r="BX171" s="9" t="s">
        <v>442</v>
      </c>
      <c r="BY171" s="9" t="s">
        <v>442</v>
      </c>
      <c r="BZ171" s="9" t="s">
        <v>442</v>
      </c>
      <c r="CA171" s="9" t="s">
        <v>442</v>
      </c>
      <c r="CB171" s="20">
        <v>2645501.3155999999</v>
      </c>
      <c r="CC171" s="20">
        <v>411492.21189999999</v>
      </c>
      <c r="CD171" s="20">
        <v>437218.68098</v>
      </c>
      <c r="CE171" s="20">
        <v>3494212.2085000002</v>
      </c>
      <c r="CF171" s="20">
        <v>419527.19653999998</v>
      </c>
      <c r="CG171" s="20">
        <v>3921298.3091000002</v>
      </c>
      <c r="CH171" s="20">
        <v>0</v>
      </c>
      <c r="CI171" s="20">
        <v>1446908.9439999999</v>
      </c>
      <c r="CJ171" s="20">
        <v>215940.67</v>
      </c>
      <c r="CK171" s="20">
        <v>288661.27100000001</v>
      </c>
      <c r="CL171" s="20">
        <v>177.41008045454544</v>
      </c>
      <c r="CM171" s="20">
        <v>281408.30800000002</v>
      </c>
      <c r="CN171" s="20">
        <v>2232919.1919999998</v>
      </c>
      <c r="CO171" s="20" t="e">
        <v>#N/A</v>
      </c>
      <c r="CP171" s="20" t="e">
        <v>#N/A</v>
      </c>
      <c r="CQ171" s="20" t="e">
        <v>#N/A</v>
      </c>
      <c r="CR171" s="20" t="e">
        <v>#N/A</v>
      </c>
      <c r="CS171" s="20" t="e">
        <v>#N/A</v>
      </c>
      <c r="CT171" s="20" t="e">
        <v>#N/A</v>
      </c>
      <c r="CU171" s="20">
        <v>1220727.3437999999</v>
      </c>
      <c r="CV171" s="20">
        <v>206029.13678999999</v>
      </c>
      <c r="CW171" s="20">
        <v>254641.8469</v>
      </c>
      <c r="CX171" s="20">
        <v>1681398.3274999999</v>
      </c>
      <c r="CY171" s="20">
        <v>301016.87849999999</v>
      </c>
      <c r="CZ171" s="20">
        <v>1982415.206</v>
      </c>
      <c r="DA171" s="20" t="e">
        <v>#N/A</v>
      </c>
      <c r="DB171" s="20" t="e">
        <v>#N/A</v>
      </c>
      <c r="DC171" s="20" t="e">
        <v>#N/A</v>
      </c>
      <c r="DD171" s="20" t="e">
        <v>#N/A</v>
      </c>
      <c r="DE171" s="20" t="e">
        <v>#N/A</v>
      </c>
      <c r="DF171" s="20" t="e">
        <v>#N/A</v>
      </c>
    </row>
    <row r="172" spans="1:110" x14ac:dyDescent="0.25">
      <c r="A172" s="9" t="s">
        <v>447</v>
      </c>
      <c r="B172" s="10">
        <v>43543</v>
      </c>
      <c r="C172" s="9">
        <v>1</v>
      </c>
      <c r="D172" s="9">
        <v>0</v>
      </c>
      <c r="E172" s="131">
        <v>8.1292307691999994</v>
      </c>
      <c r="F172" s="131">
        <v>6.6261538462000003</v>
      </c>
      <c r="G172" s="135">
        <v>1196084.7919999999</v>
      </c>
      <c r="H172" s="135">
        <v>1283781.5534999999</v>
      </c>
      <c r="I172" s="135">
        <v>-120055.1997</v>
      </c>
      <c r="J172" s="135">
        <v>1104091.7989000001</v>
      </c>
      <c r="K172" s="135">
        <v>-179689.75459999999</v>
      </c>
      <c r="L172" s="135">
        <v>1375774.5466</v>
      </c>
      <c r="M172" s="137">
        <v>180825.39600000001</v>
      </c>
      <c r="N172" s="137">
        <v>215435.86859</v>
      </c>
      <c r="O172" s="137">
        <v>-17938.467069999999</v>
      </c>
      <c r="P172" s="137">
        <v>188587.54947</v>
      </c>
      <c r="Q172" s="137">
        <v>-26848.31912</v>
      </c>
      <c r="R172" s="137">
        <v>207673.71512000001</v>
      </c>
      <c r="S172" s="139">
        <v>261216.986</v>
      </c>
      <c r="T172" s="139">
        <v>262783.89811000001</v>
      </c>
      <c r="U172" s="139">
        <v>-15800.3212</v>
      </c>
      <c r="V172" s="139">
        <v>239300.25458000001</v>
      </c>
      <c r="W172" s="139">
        <v>-23483.643540000001</v>
      </c>
      <c r="X172" s="139">
        <v>284700.62953999999</v>
      </c>
      <c r="Y172" s="143">
        <v>1638127.1739999999</v>
      </c>
      <c r="Z172" s="143">
        <v>1762001.3202</v>
      </c>
      <c r="AA172" s="19">
        <v>148.92065218181818</v>
      </c>
      <c r="AB172" s="19">
        <v>160.18193819999999</v>
      </c>
      <c r="AC172" s="143">
        <v>-153793.98800000001</v>
      </c>
      <c r="AD172" s="143">
        <v>1531979.6029999999</v>
      </c>
      <c r="AE172" s="143">
        <v>-230021.71720000001</v>
      </c>
      <c r="AF172" s="143">
        <v>1868148.8912</v>
      </c>
      <c r="AG172" s="145">
        <v>266386.451</v>
      </c>
      <c r="AH172" s="145">
        <v>303788.18674999999</v>
      </c>
      <c r="AI172" s="145">
        <v>295741.89649000001</v>
      </c>
      <c r="AJ172" s="20">
        <v>-8046.2902690000001</v>
      </c>
      <c r="AK172" s="20">
        <v>274432.74127</v>
      </c>
      <c r="AL172" s="20">
        <v>1904513.625</v>
      </c>
      <c r="AM172" s="20">
        <v>2065789.507</v>
      </c>
      <c r="AN172" s="20">
        <v>-159014.29209999999</v>
      </c>
      <c r="AO172" s="20">
        <v>1827721.4994999999</v>
      </c>
      <c r="AP172" s="20">
        <v>-238068.00750000001</v>
      </c>
      <c r="AQ172" s="20">
        <v>2142581.6324999998</v>
      </c>
      <c r="AR172" s="20">
        <v>91992.99310000008</v>
      </c>
      <c r="AS172" s="20">
        <v>179468.78581428574</v>
      </c>
      <c r="AT172" s="20"/>
      <c r="AU172" s="20">
        <v>-7762.1534699999902</v>
      </c>
      <c r="AV172" s="20">
        <v>6350.9186314285662</v>
      </c>
      <c r="AW172" s="20"/>
      <c r="AX172" s="20">
        <v>21916.731429999985</v>
      </c>
      <c r="AY172" s="20">
        <v>28825.59110142857</v>
      </c>
      <c r="AZ172" s="20"/>
      <c r="BA172" s="20">
        <v>1867988.7092617999</v>
      </c>
      <c r="BB172" s="20">
        <v>1974079.9361112744</v>
      </c>
      <c r="BC172" s="20"/>
      <c r="BD172" s="20">
        <v>-29355.445479999995</v>
      </c>
      <c r="BE172" s="20">
        <v>-34299.954932857137</v>
      </c>
      <c r="BF172" s="20"/>
      <c r="BG172" s="20">
        <v>76792.125499999849</v>
      </c>
      <c r="BH172" s="20">
        <v>180345.33975714285</v>
      </c>
      <c r="BI172" s="20"/>
      <c r="BJ172" s="20">
        <v>1283781.5534999999</v>
      </c>
      <c r="BK172" s="20">
        <v>215435.86859</v>
      </c>
      <c r="BL172" s="20">
        <v>262783.89811000001</v>
      </c>
      <c r="BM172" s="20">
        <v>160.18193819999999</v>
      </c>
      <c r="BN172" s="20">
        <v>303788.18674999999</v>
      </c>
      <c r="BO172" s="20">
        <v>2065789.507</v>
      </c>
      <c r="BP172" s="9" t="s">
        <v>442</v>
      </c>
      <c r="BQ172" s="9" t="s">
        <v>442</v>
      </c>
      <c r="BR172" s="9" t="s">
        <v>442</v>
      </c>
      <c r="BS172" s="9" t="s">
        <v>442</v>
      </c>
      <c r="BT172" s="9" t="s">
        <v>442</v>
      </c>
      <c r="BU172" s="9" t="s">
        <v>442</v>
      </c>
      <c r="BV172" s="9" t="s">
        <v>442</v>
      </c>
      <c r="BW172" s="9" t="s">
        <v>442</v>
      </c>
      <c r="BX172" s="9" t="s">
        <v>442</v>
      </c>
      <c r="BY172" s="9" t="s">
        <v>442</v>
      </c>
      <c r="BZ172" s="9" t="s">
        <v>442</v>
      </c>
      <c r="CA172" s="9" t="s">
        <v>442</v>
      </c>
      <c r="CB172" s="20">
        <v>2645501.3155999999</v>
      </c>
      <c r="CC172" s="20">
        <v>411492.21189999999</v>
      </c>
      <c r="CD172" s="20">
        <v>437218.68098</v>
      </c>
      <c r="CE172" s="20">
        <v>3494212.2085000002</v>
      </c>
      <c r="CF172" s="20">
        <v>419527.19653999998</v>
      </c>
      <c r="CG172" s="20">
        <v>3921298.3091000002</v>
      </c>
      <c r="CH172" s="20">
        <v>0</v>
      </c>
      <c r="CI172" s="20">
        <v>1196084.7919999999</v>
      </c>
      <c r="CJ172" s="20">
        <v>180825.39600000001</v>
      </c>
      <c r="CK172" s="20">
        <v>261216.986</v>
      </c>
      <c r="CL172" s="20">
        <v>148.92065218181818</v>
      </c>
      <c r="CM172" s="20">
        <v>266386.451</v>
      </c>
      <c r="CN172" s="20">
        <v>1904513.625</v>
      </c>
      <c r="CO172" s="20" t="e">
        <v>#N/A</v>
      </c>
      <c r="CP172" s="20" t="e">
        <v>#N/A</v>
      </c>
      <c r="CQ172" s="20" t="e">
        <v>#N/A</v>
      </c>
      <c r="CR172" s="20" t="e">
        <v>#N/A</v>
      </c>
      <c r="CS172" s="20" t="e">
        <v>#N/A</v>
      </c>
      <c r="CT172" s="20" t="e">
        <v>#N/A</v>
      </c>
      <c r="CU172" s="20">
        <v>1104091.7989000001</v>
      </c>
      <c r="CV172" s="20">
        <v>188587.54947</v>
      </c>
      <c r="CW172" s="20">
        <v>239300.25458000001</v>
      </c>
      <c r="CX172" s="20">
        <v>1531979.6029999999</v>
      </c>
      <c r="CY172" s="20">
        <v>295741.89649000001</v>
      </c>
      <c r="CZ172" s="20">
        <v>1827721.4994999999</v>
      </c>
      <c r="DA172" s="20" t="e">
        <v>#N/A</v>
      </c>
      <c r="DB172" s="20" t="e">
        <v>#N/A</v>
      </c>
      <c r="DC172" s="20" t="e">
        <v>#N/A</v>
      </c>
      <c r="DD172" s="20" t="e">
        <v>#N/A</v>
      </c>
      <c r="DE172" s="20" t="e">
        <v>#N/A</v>
      </c>
      <c r="DF172" s="20" t="e">
        <v>#N/A</v>
      </c>
    </row>
    <row r="173" spans="1:110" x14ac:dyDescent="0.25">
      <c r="A173" s="9" t="s">
        <v>447</v>
      </c>
      <c r="B173" s="10">
        <v>43544</v>
      </c>
      <c r="C173" s="9">
        <v>2</v>
      </c>
      <c r="D173" s="9">
        <v>0</v>
      </c>
      <c r="E173" s="131">
        <v>9.1138461538000008</v>
      </c>
      <c r="F173" s="131">
        <v>6.6784615384999997</v>
      </c>
      <c r="G173" s="135">
        <v>960230.59699999995</v>
      </c>
      <c r="H173" s="135">
        <v>1277771.3499</v>
      </c>
      <c r="I173" s="135">
        <v>-120051.8538</v>
      </c>
      <c r="J173" s="135">
        <v>987821.99346999999</v>
      </c>
      <c r="K173" s="135">
        <v>-289949.35639999999</v>
      </c>
      <c r="L173" s="135">
        <v>1250179.9534</v>
      </c>
      <c r="M173" s="137">
        <v>148021.37400000001</v>
      </c>
      <c r="N173" s="137">
        <v>214542.66983999999</v>
      </c>
      <c r="O173" s="137">
        <v>-17938.77967</v>
      </c>
      <c r="P173" s="137">
        <v>171136.26889000001</v>
      </c>
      <c r="Q173" s="137">
        <v>-43406.400950000003</v>
      </c>
      <c r="R173" s="137">
        <v>191427.77494999999</v>
      </c>
      <c r="S173" s="139">
        <v>235336.46400000001</v>
      </c>
      <c r="T173" s="139">
        <v>262012.83351</v>
      </c>
      <c r="U173" s="139">
        <v>-15801.43599</v>
      </c>
      <c r="V173" s="139">
        <v>223986.60797000001</v>
      </c>
      <c r="W173" s="139">
        <v>-38026.225539999999</v>
      </c>
      <c r="X173" s="139">
        <v>273362.68953999999</v>
      </c>
      <c r="Y173" s="143">
        <v>1343588.4349999998</v>
      </c>
      <c r="Z173" s="143">
        <v>1754326.8532499999</v>
      </c>
      <c r="AA173" s="19">
        <v>122.14440318181816</v>
      </c>
      <c r="AB173" s="19">
        <v>159.48425938636362</v>
      </c>
      <c r="AC173" s="143">
        <v>-153792.06950000001</v>
      </c>
      <c r="AD173" s="143">
        <v>1382944.8703000001</v>
      </c>
      <c r="AE173" s="143">
        <v>-371381.9829</v>
      </c>
      <c r="AF173" s="143">
        <v>1714970.4169000001</v>
      </c>
      <c r="AG173" s="145">
        <v>278335.94799999997</v>
      </c>
      <c r="AH173" s="145">
        <v>303494.51777999999</v>
      </c>
      <c r="AI173" s="145">
        <v>290242.73632999999</v>
      </c>
      <c r="AJ173" s="20">
        <v>-13251.78145</v>
      </c>
      <c r="AK173" s="20">
        <v>291587.72944999998</v>
      </c>
      <c r="AL173" s="20">
        <v>1621924.382</v>
      </c>
      <c r="AM173" s="20">
        <v>2057821.371</v>
      </c>
      <c r="AN173" s="20">
        <v>-159012.1508</v>
      </c>
      <c r="AO173" s="20">
        <v>1673187.6066999999</v>
      </c>
      <c r="AP173" s="20">
        <v>-384633.76439999999</v>
      </c>
      <c r="AQ173" s="20">
        <v>2006558.1464</v>
      </c>
      <c r="AR173" s="20">
        <v>-27591.396500000032</v>
      </c>
      <c r="AS173" s="20">
        <v>144505.09681428576</v>
      </c>
      <c r="AT173" s="20"/>
      <c r="AU173" s="20">
        <v>-23114.894889999996</v>
      </c>
      <c r="AV173" s="20">
        <v>2268.8348442857096</v>
      </c>
      <c r="AW173" s="20"/>
      <c r="AX173" s="20">
        <v>11349.856029999995</v>
      </c>
      <c r="AY173" s="20">
        <v>25916.623409999997</v>
      </c>
      <c r="AZ173" s="20"/>
      <c r="BA173" s="20">
        <v>1714810.9326406138</v>
      </c>
      <c r="BB173" s="20">
        <v>1925248.8612036542</v>
      </c>
      <c r="BC173" s="20"/>
      <c r="BD173" s="20">
        <v>-11906.78833000001</v>
      </c>
      <c r="BE173" s="20">
        <v>-29407.079395714281</v>
      </c>
      <c r="BF173" s="20"/>
      <c r="BG173" s="20">
        <v>-51263.224600000074</v>
      </c>
      <c r="BH173" s="20">
        <v>143283.47425714284</v>
      </c>
      <c r="BI173" s="20"/>
      <c r="BJ173" s="20">
        <v>1277771.3499</v>
      </c>
      <c r="BK173" s="20">
        <v>214542.66983999999</v>
      </c>
      <c r="BL173" s="20">
        <v>262012.83351</v>
      </c>
      <c r="BM173" s="20">
        <v>159.48425938636362</v>
      </c>
      <c r="BN173" s="20">
        <v>303494.51777999999</v>
      </c>
      <c r="BO173" s="20">
        <v>2057821.371</v>
      </c>
      <c r="BP173" s="9" t="s">
        <v>442</v>
      </c>
      <c r="BQ173" s="9" t="s">
        <v>442</v>
      </c>
      <c r="BR173" s="9" t="s">
        <v>442</v>
      </c>
      <c r="BS173" s="9" t="s">
        <v>442</v>
      </c>
      <c r="BT173" s="9" t="s">
        <v>442</v>
      </c>
      <c r="BU173" s="9" t="s">
        <v>442</v>
      </c>
      <c r="BV173" s="9" t="s">
        <v>442</v>
      </c>
      <c r="BW173" s="9" t="s">
        <v>442</v>
      </c>
      <c r="BX173" s="9" t="s">
        <v>442</v>
      </c>
      <c r="BY173" s="9" t="s">
        <v>442</v>
      </c>
      <c r="BZ173" s="9" t="s">
        <v>442</v>
      </c>
      <c r="CA173" s="9" t="s">
        <v>442</v>
      </c>
      <c r="CB173" s="20">
        <v>2645501.3155999999</v>
      </c>
      <c r="CC173" s="20">
        <v>411492.21189999999</v>
      </c>
      <c r="CD173" s="20">
        <v>437218.68098</v>
      </c>
      <c r="CE173" s="20">
        <v>3494212.2085000002</v>
      </c>
      <c r="CF173" s="20">
        <v>419527.19653999998</v>
      </c>
      <c r="CG173" s="20">
        <v>3921298.3091000002</v>
      </c>
      <c r="CH173" s="20">
        <v>0</v>
      </c>
      <c r="CI173" s="20">
        <v>960230.59699999995</v>
      </c>
      <c r="CJ173" s="20">
        <v>148021.37400000001</v>
      </c>
      <c r="CK173" s="20">
        <v>235336.46400000001</v>
      </c>
      <c r="CL173" s="20">
        <v>122.14440318181816</v>
      </c>
      <c r="CM173" s="20">
        <v>278335.94799999997</v>
      </c>
      <c r="CN173" s="20">
        <v>1621924.382</v>
      </c>
      <c r="CO173" s="20" t="e">
        <v>#N/A</v>
      </c>
      <c r="CP173" s="20" t="e">
        <v>#N/A</v>
      </c>
      <c r="CQ173" s="20" t="e">
        <v>#N/A</v>
      </c>
      <c r="CR173" s="20" t="e">
        <v>#N/A</v>
      </c>
      <c r="CS173" s="20" t="e">
        <v>#N/A</v>
      </c>
      <c r="CT173" s="20" t="e">
        <v>#N/A</v>
      </c>
      <c r="CU173" s="20">
        <v>987821.99346999999</v>
      </c>
      <c r="CV173" s="20">
        <v>171136.26889000001</v>
      </c>
      <c r="CW173" s="20">
        <v>223986.60797000001</v>
      </c>
      <c r="CX173" s="20">
        <v>1382944.8703000001</v>
      </c>
      <c r="CY173" s="20">
        <v>290242.73632999999</v>
      </c>
      <c r="CZ173" s="20">
        <v>1673187.6066999999</v>
      </c>
      <c r="DA173" s="20" t="e">
        <v>#N/A</v>
      </c>
      <c r="DB173" s="20" t="e">
        <v>#N/A</v>
      </c>
      <c r="DC173" s="20" t="e">
        <v>#N/A</v>
      </c>
      <c r="DD173" s="20" t="e">
        <v>#N/A</v>
      </c>
      <c r="DE173" s="20" t="e">
        <v>#N/A</v>
      </c>
      <c r="DF173" s="20" t="e">
        <v>#N/A</v>
      </c>
    </row>
    <row r="174" spans="1:110" x14ac:dyDescent="0.25">
      <c r="A174" s="9" t="s">
        <v>447</v>
      </c>
      <c r="B174" s="10">
        <v>43545</v>
      </c>
      <c r="C174" s="9">
        <v>3</v>
      </c>
      <c r="D174" s="9">
        <v>0</v>
      </c>
      <c r="E174" s="131">
        <v>9.7246153845999999</v>
      </c>
      <c r="F174" s="131">
        <v>6.7861538462000004</v>
      </c>
      <c r="G174" s="135">
        <v>947488.94400000002</v>
      </c>
      <c r="H174" s="135">
        <v>1264969.4504</v>
      </c>
      <c r="I174" s="135">
        <v>-120048.5079</v>
      </c>
      <c r="J174" s="135">
        <v>911033.63416000002</v>
      </c>
      <c r="K174" s="135">
        <v>-353935.81630000001</v>
      </c>
      <c r="L174" s="135">
        <v>1301424.7603</v>
      </c>
      <c r="M174" s="137">
        <v>148349.421</v>
      </c>
      <c r="N174" s="137">
        <v>212642.63010000001</v>
      </c>
      <c r="O174" s="137">
        <v>-17939.092260000001</v>
      </c>
      <c r="P174" s="137">
        <v>159772.30744</v>
      </c>
      <c r="Q174" s="137">
        <v>-52870.322659999998</v>
      </c>
      <c r="R174" s="137">
        <v>201219.74366000001</v>
      </c>
      <c r="S174" s="139">
        <v>232564.16699999999</v>
      </c>
      <c r="T174" s="139">
        <v>260362.67331000001</v>
      </c>
      <c r="U174" s="139">
        <v>-15802.550789999999</v>
      </c>
      <c r="V174" s="139">
        <v>213935.84831</v>
      </c>
      <c r="W174" s="139">
        <v>-46426.824990000001</v>
      </c>
      <c r="X174" s="139">
        <v>278990.99199000001</v>
      </c>
      <c r="Y174" s="143">
        <v>1328402.5319999999</v>
      </c>
      <c r="Z174" s="143">
        <v>1737974.7538099999</v>
      </c>
      <c r="AA174" s="19">
        <v>120.76386654545453</v>
      </c>
      <c r="AB174" s="19">
        <v>157.99770489181816</v>
      </c>
      <c r="AC174" s="143">
        <v>-153790.15100000001</v>
      </c>
      <c r="AD174" s="143">
        <v>1284741.7899</v>
      </c>
      <c r="AE174" s="143">
        <v>-453232.96389999997</v>
      </c>
      <c r="AF174" s="143">
        <v>1781635.4959</v>
      </c>
      <c r="AG174" s="145">
        <v>268766.30200000003</v>
      </c>
      <c r="AH174" s="145">
        <v>302898.44228999998</v>
      </c>
      <c r="AI174" s="145">
        <v>287109.29882999999</v>
      </c>
      <c r="AJ174" s="20">
        <v>-15789.14345</v>
      </c>
      <c r="AK174" s="20">
        <v>284555.44545</v>
      </c>
      <c r="AL174" s="20">
        <v>1597168.834</v>
      </c>
      <c r="AM174" s="20">
        <v>2040873.1961000001</v>
      </c>
      <c r="AN174" s="20">
        <v>-159010.00959999999</v>
      </c>
      <c r="AO174" s="20">
        <v>1571851.0887</v>
      </c>
      <c r="AP174" s="20">
        <v>-469022.10739999998</v>
      </c>
      <c r="AQ174" s="20">
        <v>2066190.9413999999</v>
      </c>
      <c r="AR174" s="20">
        <v>36455.309899999993</v>
      </c>
      <c r="AS174" s="20">
        <v>127111.07637142863</v>
      </c>
      <c r="AT174" s="20"/>
      <c r="AU174" s="20">
        <v>-11422.886440000002</v>
      </c>
      <c r="AV174" s="20">
        <v>558.97842999999659</v>
      </c>
      <c r="AW174" s="20"/>
      <c r="AX174" s="20">
        <v>18628.318679999997</v>
      </c>
      <c r="AY174" s="20">
        <v>24607.951229999999</v>
      </c>
      <c r="AZ174" s="20"/>
      <c r="BA174" s="20">
        <v>1781477.4981951083</v>
      </c>
      <c r="BB174" s="20">
        <v>1896748.277332163</v>
      </c>
      <c r="BC174" s="20"/>
      <c r="BD174" s="20">
        <v>-18342.996839999978</v>
      </c>
      <c r="BE174" s="20">
        <v>-26794.381599999997</v>
      </c>
      <c r="BF174" s="20"/>
      <c r="BG174" s="20">
        <v>25317.745299999835</v>
      </c>
      <c r="BH174" s="20">
        <v>125483.62359999998</v>
      </c>
      <c r="BI174" s="20"/>
      <c r="BJ174" s="20">
        <v>1264969.4504</v>
      </c>
      <c r="BK174" s="20">
        <v>212642.63010000001</v>
      </c>
      <c r="BL174" s="20">
        <v>260362.67331000001</v>
      </c>
      <c r="BM174" s="20">
        <v>157.99770489181816</v>
      </c>
      <c r="BN174" s="20">
        <v>302898.44228999998</v>
      </c>
      <c r="BO174" s="20">
        <v>2040873.1961000001</v>
      </c>
      <c r="BP174" s="9" t="s">
        <v>442</v>
      </c>
      <c r="BQ174" s="9" t="s">
        <v>442</v>
      </c>
      <c r="BR174" s="9" t="s">
        <v>442</v>
      </c>
      <c r="BS174" s="9" t="s">
        <v>442</v>
      </c>
      <c r="BT174" s="9" t="s">
        <v>442</v>
      </c>
      <c r="BU174" s="9" t="s">
        <v>442</v>
      </c>
      <c r="BV174" s="9" t="s">
        <v>442</v>
      </c>
      <c r="BW174" s="9" t="s">
        <v>442</v>
      </c>
      <c r="BX174" s="9" t="s">
        <v>442</v>
      </c>
      <c r="BY174" s="9" t="s">
        <v>442</v>
      </c>
      <c r="BZ174" s="9" t="s">
        <v>442</v>
      </c>
      <c r="CA174" s="9" t="s">
        <v>442</v>
      </c>
      <c r="CB174" s="20">
        <v>2645501.3155999999</v>
      </c>
      <c r="CC174" s="20">
        <v>411492.21189999999</v>
      </c>
      <c r="CD174" s="20">
        <v>437218.68098</v>
      </c>
      <c r="CE174" s="20">
        <v>3494212.2085000002</v>
      </c>
      <c r="CF174" s="20">
        <v>419527.19653999998</v>
      </c>
      <c r="CG174" s="20">
        <v>3921298.3091000002</v>
      </c>
      <c r="CH174" s="20">
        <v>0</v>
      </c>
      <c r="CI174" s="20">
        <v>947488.94400000002</v>
      </c>
      <c r="CJ174" s="20">
        <v>148349.421</v>
      </c>
      <c r="CK174" s="20">
        <v>232564.16699999999</v>
      </c>
      <c r="CL174" s="20">
        <v>120.76386654545453</v>
      </c>
      <c r="CM174" s="20">
        <v>268766.30200000003</v>
      </c>
      <c r="CN174" s="20">
        <v>1597168.834</v>
      </c>
      <c r="CO174" s="20" t="e">
        <v>#N/A</v>
      </c>
      <c r="CP174" s="20" t="e">
        <v>#N/A</v>
      </c>
      <c r="CQ174" s="20" t="e">
        <v>#N/A</v>
      </c>
      <c r="CR174" s="20" t="e">
        <v>#N/A</v>
      </c>
      <c r="CS174" s="20" t="e">
        <v>#N/A</v>
      </c>
      <c r="CT174" s="20" t="e">
        <v>#N/A</v>
      </c>
      <c r="CU174" s="20">
        <v>911033.63416000002</v>
      </c>
      <c r="CV174" s="20">
        <v>159772.30744</v>
      </c>
      <c r="CW174" s="20">
        <v>213935.84831</v>
      </c>
      <c r="CX174" s="20">
        <v>1284741.7899</v>
      </c>
      <c r="CY174" s="20">
        <v>287109.29882999999</v>
      </c>
      <c r="CZ174" s="20">
        <v>1571851.0887</v>
      </c>
      <c r="DA174" s="20" t="e">
        <v>#N/A</v>
      </c>
      <c r="DB174" s="20" t="e">
        <v>#N/A</v>
      </c>
      <c r="DC174" s="20" t="e">
        <v>#N/A</v>
      </c>
      <c r="DD174" s="20" t="e">
        <v>#N/A</v>
      </c>
      <c r="DE174" s="20" t="e">
        <v>#N/A</v>
      </c>
      <c r="DF174" s="20" t="e">
        <v>#N/A</v>
      </c>
    </row>
    <row r="175" spans="1:110" x14ac:dyDescent="0.25">
      <c r="A175" s="9" t="s">
        <v>447</v>
      </c>
      <c r="B175" s="10">
        <v>43546</v>
      </c>
      <c r="C175" s="9">
        <v>4</v>
      </c>
      <c r="D175" s="9">
        <v>0</v>
      </c>
      <c r="E175" s="131">
        <v>9.3392307692000003</v>
      </c>
      <c r="F175" s="131">
        <v>6.8876923077000001</v>
      </c>
      <c r="G175" s="135">
        <v>1113965.7279999999</v>
      </c>
      <c r="H175" s="135">
        <v>1282007.5241</v>
      </c>
      <c r="I175" s="135">
        <v>-122871.7611</v>
      </c>
      <c r="J175" s="135">
        <v>984614.80104000005</v>
      </c>
      <c r="K175" s="135">
        <v>-297392.7231</v>
      </c>
      <c r="L175" s="135">
        <v>1411358.4510999999</v>
      </c>
      <c r="M175" s="137">
        <v>163041.22200000001</v>
      </c>
      <c r="N175" s="137">
        <v>201877.88918</v>
      </c>
      <c r="O175" s="137">
        <v>-17169.872749999999</v>
      </c>
      <c r="P175" s="137">
        <v>160442.30569000001</v>
      </c>
      <c r="Q175" s="137">
        <v>-41435.583489999997</v>
      </c>
      <c r="R175" s="137">
        <v>204476.80549</v>
      </c>
      <c r="S175" s="139">
        <v>229573.353</v>
      </c>
      <c r="T175" s="139">
        <v>238574.76011999999</v>
      </c>
      <c r="U175" s="139">
        <v>-14599.99315</v>
      </c>
      <c r="V175" s="139">
        <v>203688.87818</v>
      </c>
      <c r="W175" s="139">
        <v>-34885.881930000003</v>
      </c>
      <c r="X175" s="139">
        <v>264459.23492999998</v>
      </c>
      <c r="Y175" s="143">
        <v>1506580.3029999998</v>
      </c>
      <c r="Z175" s="143">
        <v>1722460.1734</v>
      </c>
      <c r="AA175" s="19">
        <v>136.9618457272727</v>
      </c>
      <c r="AB175" s="19">
        <v>156.58728849090909</v>
      </c>
      <c r="AC175" s="143">
        <v>-154641.6269</v>
      </c>
      <c r="AD175" s="143">
        <v>1348745.9849</v>
      </c>
      <c r="AE175" s="143">
        <v>-373714.18849999999</v>
      </c>
      <c r="AF175" s="143">
        <v>1880294.4935000001</v>
      </c>
      <c r="AG175" s="145">
        <v>248960.40900000001</v>
      </c>
      <c r="AH175" s="145">
        <v>294737.48551000003</v>
      </c>
      <c r="AI175" s="145">
        <v>281994.03349</v>
      </c>
      <c r="AJ175" s="20">
        <v>-12743.452020000001</v>
      </c>
      <c r="AK175" s="20">
        <v>261703.86102000001</v>
      </c>
      <c r="AL175" s="20">
        <v>1755540.7139999999</v>
      </c>
      <c r="AM175" s="20">
        <v>2017197.6588999999</v>
      </c>
      <c r="AN175" s="20">
        <v>-159677.7255</v>
      </c>
      <c r="AO175" s="20">
        <v>1630740.0183999999</v>
      </c>
      <c r="AP175" s="20">
        <v>-386457.64049999998</v>
      </c>
      <c r="AQ175" s="20">
        <v>2141998.3544999999</v>
      </c>
      <c r="AR175" s="20">
        <v>129350.92699999991</v>
      </c>
      <c r="AS175" s="20">
        <v>119067.67831428575</v>
      </c>
      <c r="AT175" s="20"/>
      <c r="AU175" s="20">
        <v>2598.9163100000005</v>
      </c>
      <c r="AV175" s="20">
        <v>-226.56684428571523</v>
      </c>
      <c r="AW175" s="20"/>
      <c r="AX175" s="20">
        <v>25884.474809999985</v>
      </c>
      <c r="AY175" s="20">
        <v>23946.025851428563</v>
      </c>
      <c r="AZ175" s="20"/>
      <c r="BA175" s="20">
        <v>1880137.9062115091</v>
      </c>
      <c r="BB175" s="20">
        <v>1878207.9736400601</v>
      </c>
      <c r="BC175" s="20"/>
      <c r="BD175" s="20">
        <v>-33033.624490000017</v>
      </c>
      <c r="BE175" s="20">
        <v>-26697.023299999993</v>
      </c>
      <c r="BF175" s="20"/>
      <c r="BG175" s="20">
        <v>124800.69559999998</v>
      </c>
      <c r="BH175" s="20">
        <v>116090.11374285711</v>
      </c>
      <c r="BI175" s="20"/>
      <c r="BJ175" s="20">
        <v>1282007.5241</v>
      </c>
      <c r="BK175" s="20">
        <v>201877.88918</v>
      </c>
      <c r="BL175" s="20">
        <v>238574.76011999999</v>
      </c>
      <c r="BM175" s="20">
        <v>156.58728849090909</v>
      </c>
      <c r="BN175" s="20">
        <v>294737.48551000003</v>
      </c>
      <c r="BO175" s="20">
        <v>2017197.6588999999</v>
      </c>
      <c r="BP175" s="9" t="s">
        <v>442</v>
      </c>
      <c r="BQ175" s="9" t="s">
        <v>442</v>
      </c>
      <c r="BR175" s="9" t="s">
        <v>442</v>
      </c>
      <c r="BS175" s="9" t="s">
        <v>442</v>
      </c>
      <c r="BT175" s="9" t="s">
        <v>442</v>
      </c>
      <c r="BU175" s="9" t="s">
        <v>442</v>
      </c>
      <c r="BV175" s="9" t="s">
        <v>442</v>
      </c>
      <c r="BW175" s="9" t="s">
        <v>442</v>
      </c>
      <c r="BX175" s="9" t="s">
        <v>442</v>
      </c>
      <c r="BY175" s="9" t="s">
        <v>442</v>
      </c>
      <c r="BZ175" s="9" t="s">
        <v>442</v>
      </c>
      <c r="CA175" s="9" t="s">
        <v>442</v>
      </c>
      <c r="CB175" s="20">
        <v>2645501.3155999999</v>
      </c>
      <c r="CC175" s="20">
        <v>411492.21189999999</v>
      </c>
      <c r="CD175" s="20">
        <v>437218.68098</v>
      </c>
      <c r="CE175" s="20">
        <v>3494212.2085000002</v>
      </c>
      <c r="CF175" s="20">
        <v>419527.19653999998</v>
      </c>
      <c r="CG175" s="20">
        <v>3921298.3091000002</v>
      </c>
      <c r="CH175" s="20">
        <v>1</v>
      </c>
      <c r="CI175" s="20" t="e">
        <v>#N/A</v>
      </c>
      <c r="CJ175" s="20" t="e">
        <v>#N/A</v>
      </c>
      <c r="CK175" s="20" t="e">
        <v>#N/A</v>
      </c>
      <c r="CL175" s="20" t="e">
        <v>#N/A</v>
      </c>
      <c r="CM175" s="20" t="e">
        <v>#N/A</v>
      </c>
      <c r="CN175" s="20" t="e">
        <v>#N/A</v>
      </c>
      <c r="CO175" s="20">
        <v>1113965.7279999999</v>
      </c>
      <c r="CP175" s="20">
        <v>163041.22200000001</v>
      </c>
      <c r="CQ175" s="20">
        <v>229573.353</v>
      </c>
      <c r="CR175" s="20">
        <v>136.9618457272727</v>
      </c>
      <c r="CS175" s="20">
        <v>248960.40900000001</v>
      </c>
      <c r="CT175" s="20">
        <v>1755540.7139999999</v>
      </c>
      <c r="CU175" s="20" t="e">
        <v>#N/A</v>
      </c>
      <c r="CV175" s="20" t="e">
        <v>#N/A</v>
      </c>
      <c r="CW175" s="20" t="e">
        <v>#N/A</v>
      </c>
      <c r="CX175" s="20" t="e">
        <v>#N/A</v>
      </c>
      <c r="CY175" s="20" t="e">
        <v>#N/A</v>
      </c>
      <c r="CZ175" s="20" t="e">
        <v>#N/A</v>
      </c>
      <c r="DA175" s="20">
        <v>984614.80104000005</v>
      </c>
      <c r="DB175" s="20">
        <v>160442.30569000001</v>
      </c>
      <c r="DC175" s="20">
        <v>203688.87818</v>
      </c>
      <c r="DD175" s="20">
        <v>1348745.9849</v>
      </c>
      <c r="DE175" s="20">
        <v>281994.03349</v>
      </c>
      <c r="DF175" s="20">
        <v>1630740.0183999999</v>
      </c>
    </row>
    <row r="176" spans="1:110" x14ac:dyDescent="0.25">
      <c r="A176" s="9" t="s">
        <v>447</v>
      </c>
      <c r="B176" s="10">
        <v>43547</v>
      </c>
      <c r="C176" s="9">
        <v>5</v>
      </c>
      <c r="D176" s="9">
        <v>0</v>
      </c>
      <c r="E176" s="131">
        <v>8.8307692307999996</v>
      </c>
      <c r="F176" s="131">
        <v>7.0169230769000004</v>
      </c>
      <c r="G176" s="135">
        <v>1151891.7620000001</v>
      </c>
      <c r="H176" s="135">
        <v>1290216.7808999999</v>
      </c>
      <c r="I176" s="135">
        <v>-125196.2488</v>
      </c>
      <c r="J176" s="135">
        <v>1059605.8293000001</v>
      </c>
      <c r="K176" s="135">
        <v>-230610.9516</v>
      </c>
      <c r="L176" s="135">
        <v>1382502.7135999999</v>
      </c>
      <c r="M176" s="137">
        <v>131634.85800000001</v>
      </c>
      <c r="N176" s="137">
        <v>155176.70251999999</v>
      </c>
      <c r="O176" s="137">
        <v>-13320.668250000001</v>
      </c>
      <c r="P176" s="137">
        <v>130756.52976</v>
      </c>
      <c r="Q176" s="137">
        <v>-24420.172760000001</v>
      </c>
      <c r="R176" s="137">
        <v>156055.03075999999</v>
      </c>
      <c r="S176" s="139">
        <v>184967.71400000001</v>
      </c>
      <c r="T176" s="139">
        <v>187387.13785999999</v>
      </c>
      <c r="U176" s="139">
        <v>-11604.48353</v>
      </c>
      <c r="V176" s="139">
        <v>166361.32068999999</v>
      </c>
      <c r="W176" s="139">
        <v>-21025.817169999998</v>
      </c>
      <c r="X176" s="139">
        <v>205993.53117</v>
      </c>
      <c r="Y176" s="143">
        <v>1468494.334</v>
      </c>
      <c r="Z176" s="143">
        <v>1632780.6212799998</v>
      </c>
      <c r="AA176" s="19">
        <v>133.49948490909091</v>
      </c>
      <c r="AB176" s="19">
        <v>148.43460193454544</v>
      </c>
      <c r="AC176" s="143">
        <v>-150121.40059999999</v>
      </c>
      <c r="AD176" s="143">
        <v>1356723.6797</v>
      </c>
      <c r="AE176" s="143">
        <v>-276056.94160000002</v>
      </c>
      <c r="AF176" s="143">
        <v>1744551.2775999999</v>
      </c>
      <c r="AG176" s="145">
        <v>222655.85500000001</v>
      </c>
      <c r="AH176" s="145">
        <v>280340.06660999998</v>
      </c>
      <c r="AI176" s="145">
        <v>271902.40789999999</v>
      </c>
      <c r="AJ176" s="20">
        <v>-8437.6587130000007</v>
      </c>
      <c r="AK176" s="20">
        <v>231093.51371</v>
      </c>
      <c r="AL176" s="20">
        <v>1691150.1910000001</v>
      </c>
      <c r="AM176" s="20">
        <v>1913120.6879</v>
      </c>
      <c r="AN176" s="20">
        <v>-154788.52650000001</v>
      </c>
      <c r="AO176" s="20">
        <v>1628626.0876</v>
      </c>
      <c r="AP176" s="20">
        <v>-284494.60029999999</v>
      </c>
      <c r="AQ176" s="20">
        <v>1975644.7912999999</v>
      </c>
      <c r="AR176" s="20">
        <v>92285.932700000005</v>
      </c>
      <c r="AS176" s="20">
        <v>92169.07747142858</v>
      </c>
      <c r="AT176" s="20"/>
      <c r="AU176" s="20">
        <v>878.32824000000255</v>
      </c>
      <c r="AV176" s="20">
        <v>-4010.6289414285689</v>
      </c>
      <c r="AW176" s="20"/>
      <c r="AX176" s="20">
        <v>18606.393310000014</v>
      </c>
      <c r="AY176" s="20">
        <v>21396.991367142851</v>
      </c>
      <c r="AZ176" s="20"/>
      <c r="BA176" s="20">
        <v>1744402.8429980653</v>
      </c>
      <c r="BB176" s="20">
        <v>1834237.6974204481</v>
      </c>
      <c r="BC176" s="20"/>
      <c r="BD176" s="20">
        <v>-49246.552899999981</v>
      </c>
      <c r="BE176" s="20">
        <v>-28276.62065571428</v>
      </c>
      <c r="BF176" s="20"/>
      <c r="BG176" s="20">
        <v>62524.103399999905</v>
      </c>
      <c r="BH176" s="20">
        <v>81278.819542857091</v>
      </c>
      <c r="BI176" s="20"/>
      <c r="BJ176" s="20" t="s">
        <v>442</v>
      </c>
      <c r="BK176" s="20" t="s">
        <v>442</v>
      </c>
      <c r="BL176" s="20" t="s">
        <v>442</v>
      </c>
      <c r="BM176" s="20" t="s">
        <v>442</v>
      </c>
      <c r="BN176" s="20" t="s">
        <v>442</v>
      </c>
      <c r="BO176" s="20" t="s">
        <v>442</v>
      </c>
      <c r="BP176" s="9">
        <v>1290216.7808999999</v>
      </c>
      <c r="BQ176" s="9">
        <v>155176.70251999999</v>
      </c>
      <c r="BR176" s="9">
        <v>187387.13785999999</v>
      </c>
      <c r="BS176" s="9">
        <v>148.43460193454544</v>
      </c>
      <c r="BT176" s="9">
        <v>280340.06660999998</v>
      </c>
      <c r="BU176" s="9">
        <v>1913120.6879</v>
      </c>
      <c r="BV176" s="9" t="s">
        <v>442</v>
      </c>
      <c r="BW176" s="9" t="s">
        <v>442</v>
      </c>
      <c r="BX176" s="9" t="s">
        <v>442</v>
      </c>
      <c r="BY176" s="9" t="s">
        <v>442</v>
      </c>
      <c r="BZ176" s="9" t="s">
        <v>442</v>
      </c>
      <c r="CA176" s="9" t="s">
        <v>442</v>
      </c>
      <c r="CB176" s="20">
        <v>2645501.3155999999</v>
      </c>
      <c r="CC176" s="20">
        <v>411492.21189999999</v>
      </c>
      <c r="CD176" s="20">
        <v>437218.68098</v>
      </c>
      <c r="CE176" s="20">
        <v>3494212.2085000002</v>
      </c>
      <c r="CF176" s="20">
        <v>419527.19653999998</v>
      </c>
      <c r="CG176" s="20">
        <v>3921298.3091000002</v>
      </c>
      <c r="CH176" s="20">
        <v>1</v>
      </c>
      <c r="CI176" s="20" t="e">
        <v>#N/A</v>
      </c>
      <c r="CJ176" s="20" t="e">
        <v>#N/A</v>
      </c>
      <c r="CK176" s="20" t="e">
        <v>#N/A</v>
      </c>
      <c r="CL176" s="20" t="e">
        <v>#N/A</v>
      </c>
      <c r="CM176" s="20" t="e">
        <v>#N/A</v>
      </c>
      <c r="CN176" s="20" t="e">
        <v>#N/A</v>
      </c>
      <c r="CO176" s="20">
        <v>1151891.7620000001</v>
      </c>
      <c r="CP176" s="20">
        <v>131634.85800000001</v>
      </c>
      <c r="CQ176" s="20">
        <v>184967.71400000001</v>
      </c>
      <c r="CR176" s="20">
        <v>133.49948490909091</v>
      </c>
      <c r="CS176" s="20">
        <v>222655.85500000001</v>
      </c>
      <c r="CT176" s="20">
        <v>1691150.1910000001</v>
      </c>
      <c r="CU176" s="20" t="e">
        <v>#N/A</v>
      </c>
      <c r="CV176" s="20" t="e">
        <v>#N/A</v>
      </c>
      <c r="CW176" s="20" t="e">
        <v>#N/A</v>
      </c>
      <c r="CX176" s="20" t="e">
        <v>#N/A</v>
      </c>
      <c r="CY176" s="20" t="e">
        <v>#N/A</v>
      </c>
      <c r="CZ176" s="20" t="e">
        <v>#N/A</v>
      </c>
      <c r="DA176" s="20">
        <v>1059605.8293000001</v>
      </c>
      <c r="DB176" s="20">
        <v>130756.52976</v>
      </c>
      <c r="DC176" s="20">
        <v>166361.32068999999</v>
      </c>
      <c r="DD176" s="20">
        <v>1356723.6797</v>
      </c>
      <c r="DE176" s="20">
        <v>271902.40789999999</v>
      </c>
      <c r="DF176" s="20">
        <v>1628626.0876</v>
      </c>
    </row>
    <row r="177" spans="1:110" x14ac:dyDescent="0.25">
      <c r="A177" s="9" t="s">
        <v>447</v>
      </c>
      <c r="B177" s="10">
        <v>43548</v>
      </c>
      <c r="C177" s="9">
        <v>6</v>
      </c>
      <c r="D177" s="9">
        <v>0</v>
      </c>
      <c r="E177" s="131">
        <v>8.0746153845999995</v>
      </c>
      <c r="F177" s="131">
        <v>7.1776923077000001</v>
      </c>
      <c r="G177" s="135">
        <v>1113525.675</v>
      </c>
      <c r="H177" s="135">
        <v>1266535.9554999999</v>
      </c>
      <c r="I177" s="135">
        <v>-124859.098</v>
      </c>
      <c r="J177" s="135">
        <v>1146409.7316999999</v>
      </c>
      <c r="K177" s="135">
        <v>-120126.22380000001</v>
      </c>
      <c r="L177" s="135">
        <v>1233651.8988000001</v>
      </c>
      <c r="M177" s="137">
        <v>120869.196</v>
      </c>
      <c r="N177" s="137">
        <v>149649.85493</v>
      </c>
      <c r="O177" s="137">
        <v>-13029.66228</v>
      </c>
      <c r="P177" s="137">
        <v>137080.95186</v>
      </c>
      <c r="Q177" s="137">
        <v>-12568.90307</v>
      </c>
      <c r="R177" s="137">
        <v>133438.09907</v>
      </c>
      <c r="S177" s="139">
        <v>183754.073</v>
      </c>
      <c r="T177" s="139">
        <v>187177.90598000001</v>
      </c>
      <c r="U177" s="139">
        <v>-11701.259099999999</v>
      </c>
      <c r="V177" s="139">
        <v>175964.44529999999</v>
      </c>
      <c r="W177" s="139">
        <v>-11213.46068</v>
      </c>
      <c r="X177" s="139">
        <v>194967.53367999999</v>
      </c>
      <c r="Y177" s="143">
        <v>1418148.9440000001</v>
      </c>
      <c r="Z177" s="143">
        <v>1603363.7164099999</v>
      </c>
      <c r="AA177" s="19">
        <v>128.92263127272727</v>
      </c>
      <c r="AB177" s="19">
        <v>145.76033785545454</v>
      </c>
      <c r="AC177" s="143">
        <v>-149590.01930000001</v>
      </c>
      <c r="AD177" s="143">
        <v>1459455.1288999999</v>
      </c>
      <c r="AE177" s="143">
        <v>-143908.5876</v>
      </c>
      <c r="AF177" s="143">
        <v>1562057.5286000001</v>
      </c>
      <c r="AG177" s="145">
        <v>216023.772</v>
      </c>
      <c r="AH177" s="145">
        <v>276758.59977999999</v>
      </c>
      <c r="AI177" s="145">
        <v>273115.84493999998</v>
      </c>
      <c r="AJ177" s="20">
        <v>-3642.754844</v>
      </c>
      <c r="AK177" s="20">
        <v>219666.52684000001</v>
      </c>
      <c r="AL177" s="20">
        <v>1634172.713</v>
      </c>
      <c r="AM177" s="20">
        <v>1880122.3162</v>
      </c>
      <c r="AN177" s="20">
        <v>-154107.924</v>
      </c>
      <c r="AO177" s="20">
        <v>1732570.9738</v>
      </c>
      <c r="AP177" s="20">
        <v>-147551.34239999999</v>
      </c>
      <c r="AQ177" s="20">
        <v>1781724.0554</v>
      </c>
      <c r="AR177" s="20">
        <v>-32884.056699999841</v>
      </c>
      <c r="AS177" s="20">
        <v>73684.472814285735</v>
      </c>
      <c r="AT177" s="20"/>
      <c r="AU177" s="20">
        <v>-16211.755860000005</v>
      </c>
      <c r="AV177" s="20">
        <v>-6446.1304142857134</v>
      </c>
      <c r="AW177" s="20"/>
      <c r="AX177" s="20">
        <v>7789.6276999999827</v>
      </c>
      <c r="AY177" s="20">
        <v>19742.118008571422</v>
      </c>
      <c r="AZ177" s="20"/>
      <c r="BA177" s="20">
        <v>1561911.7682621446</v>
      </c>
      <c r="BB177" s="20">
        <v>1798399.8318183783</v>
      </c>
      <c r="BC177" s="20"/>
      <c r="BD177" s="20">
        <v>-57092.072939999984</v>
      </c>
      <c r="BE177" s="20">
        <v>-31226.578782857134</v>
      </c>
      <c r="BF177" s="20"/>
      <c r="BG177" s="20">
        <v>-98398.260800000047</v>
      </c>
      <c r="BH177" s="20">
        <v>55753.881499999938</v>
      </c>
      <c r="BI177" s="20"/>
      <c r="BJ177" s="20" t="s">
        <v>442</v>
      </c>
      <c r="BK177" s="20" t="s">
        <v>442</v>
      </c>
      <c r="BL177" s="20" t="s">
        <v>442</v>
      </c>
      <c r="BM177" s="20" t="s">
        <v>442</v>
      </c>
      <c r="BN177" s="20" t="s">
        <v>442</v>
      </c>
      <c r="BO177" s="20" t="s">
        <v>442</v>
      </c>
      <c r="BP177" s="9">
        <v>1266535.9554999999</v>
      </c>
      <c r="BQ177" s="9">
        <v>149649.85493</v>
      </c>
      <c r="BR177" s="9">
        <v>187177.90598000001</v>
      </c>
      <c r="BS177" s="9">
        <v>145.76033785545454</v>
      </c>
      <c r="BT177" s="9">
        <v>276758.59977999999</v>
      </c>
      <c r="BU177" s="9">
        <v>1880122.3162</v>
      </c>
      <c r="BV177" s="9" t="s">
        <v>442</v>
      </c>
      <c r="BW177" s="9" t="s">
        <v>442</v>
      </c>
      <c r="BX177" s="9" t="s">
        <v>442</v>
      </c>
      <c r="BY177" s="9" t="s">
        <v>442</v>
      </c>
      <c r="BZ177" s="9" t="s">
        <v>442</v>
      </c>
      <c r="CA177" s="9" t="s">
        <v>442</v>
      </c>
      <c r="CB177" s="20">
        <v>2645501.3155999999</v>
      </c>
      <c r="CC177" s="20">
        <v>411492.21189999999</v>
      </c>
      <c r="CD177" s="20">
        <v>437218.68098</v>
      </c>
      <c r="CE177" s="20">
        <v>3494212.2085000002</v>
      </c>
      <c r="CF177" s="20">
        <v>419527.19653999998</v>
      </c>
      <c r="CG177" s="20">
        <v>3921298.3091000002</v>
      </c>
      <c r="CH177" s="20">
        <v>1</v>
      </c>
      <c r="CI177" s="20" t="e">
        <v>#N/A</v>
      </c>
      <c r="CJ177" s="20" t="e">
        <v>#N/A</v>
      </c>
      <c r="CK177" s="20" t="e">
        <v>#N/A</v>
      </c>
      <c r="CL177" s="20" t="e">
        <v>#N/A</v>
      </c>
      <c r="CM177" s="20" t="e">
        <v>#N/A</v>
      </c>
      <c r="CN177" s="20" t="e">
        <v>#N/A</v>
      </c>
      <c r="CO177" s="20">
        <v>1113525.675</v>
      </c>
      <c r="CP177" s="20">
        <v>120869.196</v>
      </c>
      <c r="CQ177" s="20">
        <v>183754.073</v>
      </c>
      <c r="CR177" s="20">
        <v>128.92263127272727</v>
      </c>
      <c r="CS177" s="20">
        <v>216023.772</v>
      </c>
      <c r="CT177" s="20">
        <v>1634172.713</v>
      </c>
      <c r="CU177" s="20" t="e">
        <v>#N/A</v>
      </c>
      <c r="CV177" s="20" t="e">
        <v>#N/A</v>
      </c>
      <c r="CW177" s="20" t="e">
        <v>#N/A</v>
      </c>
      <c r="CX177" s="20" t="e">
        <v>#N/A</v>
      </c>
      <c r="CY177" s="20" t="e">
        <v>#N/A</v>
      </c>
      <c r="CZ177" s="20" t="e">
        <v>#N/A</v>
      </c>
      <c r="DA177" s="20">
        <v>1146409.7316999999</v>
      </c>
      <c r="DB177" s="20">
        <v>137080.95186</v>
      </c>
      <c r="DC177" s="20">
        <v>175964.44529999999</v>
      </c>
      <c r="DD177" s="20">
        <v>1459455.1288999999</v>
      </c>
      <c r="DE177" s="20">
        <v>273115.84493999998</v>
      </c>
      <c r="DF177" s="20">
        <v>1732570.9738</v>
      </c>
    </row>
    <row r="178" spans="1:110" x14ac:dyDescent="0.25">
      <c r="A178" s="9" t="s">
        <v>447</v>
      </c>
      <c r="B178" s="10">
        <v>43549</v>
      </c>
      <c r="C178" s="9">
        <v>0</v>
      </c>
      <c r="D178" s="9">
        <v>0</v>
      </c>
      <c r="E178" s="131">
        <v>8.1584615384999992</v>
      </c>
      <c r="F178" s="131">
        <v>7.3384615384999998</v>
      </c>
      <c r="G178" s="135">
        <v>1027238.148</v>
      </c>
      <c r="H178" s="135">
        <v>1198277.1776999999</v>
      </c>
      <c r="I178" s="135">
        <v>-120035.1244</v>
      </c>
      <c r="J178" s="135">
        <v>1095610.8651999999</v>
      </c>
      <c r="K178" s="135">
        <v>-102666.3125</v>
      </c>
      <c r="L178" s="135">
        <v>1129904.4605</v>
      </c>
      <c r="M178" s="137">
        <v>154470.446</v>
      </c>
      <c r="N178" s="137">
        <v>202742.31774</v>
      </c>
      <c r="O178" s="137">
        <v>-17940.342619999999</v>
      </c>
      <c r="P178" s="137">
        <v>187444.64967000001</v>
      </c>
      <c r="Q178" s="137">
        <v>-15297.66807</v>
      </c>
      <c r="R178" s="137">
        <v>169768.11407000001</v>
      </c>
      <c r="S178" s="139">
        <v>244017.57699999999</v>
      </c>
      <c r="T178" s="139">
        <v>251731.71332000001</v>
      </c>
      <c r="U178" s="139">
        <v>-15807.00999</v>
      </c>
      <c r="V178" s="139">
        <v>238126.64074999999</v>
      </c>
      <c r="W178" s="139">
        <v>-13605.07257</v>
      </c>
      <c r="X178" s="139">
        <v>257622.64957000001</v>
      </c>
      <c r="Y178" s="143">
        <v>1425726.1710000001</v>
      </c>
      <c r="Z178" s="143">
        <v>1652751.2087600001</v>
      </c>
      <c r="AA178" s="19">
        <v>129.61147009090911</v>
      </c>
      <c r="AB178" s="19">
        <v>150.25010988727274</v>
      </c>
      <c r="AC178" s="143">
        <v>-153782.47700000001</v>
      </c>
      <c r="AD178" s="143">
        <v>1521182.1555999999</v>
      </c>
      <c r="AE178" s="143">
        <v>-131569.05309999999</v>
      </c>
      <c r="AF178" s="143">
        <v>1557295.2271</v>
      </c>
      <c r="AG178" s="145">
        <v>243947.37400000001</v>
      </c>
      <c r="AH178" s="145">
        <v>299885.84041</v>
      </c>
      <c r="AI178" s="145">
        <v>295857.60369999998</v>
      </c>
      <c r="AJ178" s="20">
        <v>-4028.2367060000001</v>
      </c>
      <c r="AK178" s="20">
        <v>247975.61071000001</v>
      </c>
      <c r="AL178" s="20">
        <v>1669673.548</v>
      </c>
      <c r="AM178" s="20">
        <v>1952637.0490999999</v>
      </c>
      <c r="AN178" s="20">
        <v>-159001.44459999999</v>
      </c>
      <c r="AO178" s="20">
        <v>1817039.7593</v>
      </c>
      <c r="AP178" s="20">
        <v>-135597.2898</v>
      </c>
      <c r="AQ178" s="20">
        <v>1805270.8378000001</v>
      </c>
      <c r="AR178" s="20">
        <v>-68372.717199999839</v>
      </c>
      <c r="AS178" s="20">
        <v>31605.284614285752</v>
      </c>
      <c r="AT178" s="20"/>
      <c r="AU178" s="20">
        <v>-32974.203669999988</v>
      </c>
      <c r="AV178" s="20">
        <v>-12572.664254285712</v>
      </c>
      <c r="AW178" s="20"/>
      <c r="AX178" s="20">
        <v>5890.9362499999988</v>
      </c>
      <c r="AY178" s="20">
        <v>15723.762601428565</v>
      </c>
      <c r="AZ178" s="20"/>
      <c r="BA178" s="20">
        <v>1557144.9769901128</v>
      </c>
      <c r="BB178" s="20">
        <v>1729696.376365622</v>
      </c>
      <c r="BC178" s="20"/>
      <c r="BD178" s="20">
        <v>-51910.229699999996</v>
      </c>
      <c r="BE178" s="20">
        <v>-35841.101525714279</v>
      </c>
      <c r="BF178" s="20"/>
      <c r="BG178" s="20">
        <v>-147366.21129999985</v>
      </c>
      <c r="BH178" s="20">
        <v>-1084.7181285714864</v>
      </c>
      <c r="BI178" s="20"/>
      <c r="BJ178" s="20">
        <v>1198277.1776999999</v>
      </c>
      <c r="BK178" s="20">
        <v>202742.31774</v>
      </c>
      <c r="BL178" s="20">
        <v>251731.71332000001</v>
      </c>
      <c r="BM178" s="20">
        <v>150.25010988727274</v>
      </c>
      <c r="BN178" s="20">
        <v>299885.84041</v>
      </c>
      <c r="BO178" s="20">
        <v>1952637.0490999999</v>
      </c>
      <c r="BP178" s="9" t="s">
        <v>442</v>
      </c>
      <c r="BQ178" s="9" t="s">
        <v>442</v>
      </c>
      <c r="BR178" s="9" t="s">
        <v>442</v>
      </c>
      <c r="BS178" s="9" t="s">
        <v>442</v>
      </c>
      <c r="BT178" s="9" t="s">
        <v>442</v>
      </c>
      <c r="BU178" s="9" t="s">
        <v>442</v>
      </c>
      <c r="BV178" s="9" t="s">
        <v>442</v>
      </c>
      <c r="BW178" s="9" t="s">
        <v>442</v>
      </c>
      <c r="BX178" s="9" t="s">
        <v>442</v>
      </c>
      <c r="BY178" s="9" t="s">
        <v>442</v>
      </c>
      <c r="BZ178" s="9" t="s">
        <v>442</v>
      </c>
      <c r="CA178" s="9" t="s">
        <v>442</v>
      </c>
      <c r="CB178" s="20">
        <v>2645501.3155999999</v>
      </c>
      <c r="CC178" s="20">
        <v>411492.21189999999</v>
      </c>
      <c r="CD178" s="20">
        <v>437218.68098</v>
      </c>
      <c r="CE178" s="20">
        <v>3494212.2085000002</v>
      </c>
      <c r="CF178" s="20">
        <v>419527.19653999998</v>
      </c>
      <c r="CG178" s="20">
        <v>3921298.3091000002</v>
      </c>
      <c r="CH178" s="20">
        <v>0</v>
      </c>
      <c r="CI178" s="20">
        <v>1027238.148</v>
      </c>
      <c r="CJ178" s="20">
        <v>154470.446</v>
      </c>
      <c r="CK178" s="20">
        <v>244017.57699999999</v>
      </c>
      <c r="CL178" s="20">
        <v>129.61147009090911</v>
      </c>
      <c r="CM178" s="20">
        <v>243947.37400000001</v>
      </c>
      <c r="CN178" s="20">
        <v>1669673.548</v>
      </c>
      <c r="CO178" s="20" t="e">
        <v>#N/A</v>
      </c>
      <c r="CP178" s="20" t="e">
        <v>#N/A</v>
      </c>
      <c r="CQ178" s="20" t="e">
        <v>#N/A</v>
      </c>
      <c r="CR178" s="20" t="e">
        <v>#N/A</v>
      </c>
      <c r="CS178" s="20" t="e">
        <v>#N/A</v>
      </c>
      <c r="CT178" s="20" t="e">
        <v>#N/A</v>
      </c>
      <c r="CU178" s="20">
        <v>1095610.8651999999</v>
      </c>
      <c r="CV178" s="20">
        <v>187444.64967000001</v>
      </c>
      <c r="CW178" s="20">
        <v>238126.64074999999</v>
      </c>
      <c r="CX178" s="20">
        <v>1521182.1555999999</v>
      </c>
      <c r="CY178" s="20">
        <v>295857.60369999998</v>
      </c>
      <c r="CZ178" s="20">
        <v>1817039.7593</v>
      </c>
      <c r="DA178" s="20" t="e">
        <v>#N/A</v>
      </c>
      <c r="DB178" s="20" t="e">
        <v>#N/A</v>
      </c>
      <c r="DC178" s="20" t="e">
        <v>#N/A</v>
      </c>
      <c r="DD178" s="20" t="e">
        <v>#N/A</v>
      </c>
      <c r="DE178" s="20" t="e">
        <v>#N/A</v>
      </c>
      <c r="DF178" s="20" t="e">
        <v>#N/A</v>
      </c>
    </row>
    <row r="179" spans="1:110" x14ac:dyDescent="0.25">
      <c r="A179" s="9" t="s">
        <v>447</v>
      </c>
      <c r="B179" s="10">
        <v>43550</v>
      </c>
      <c r="C179" s="9">
        <v>1</v>
      </c>
      <c r="D179" s="9">
        <v>0</v>
      </c>
      <c r="E179" s="131">
        <v>8.2438461537999999</v>
      </c>
      <c r="F179" s="131">
        <v>7.4692307692000002</v>
      </c>
      <c r="G179" s="135">
        <v>1088483.2620000001</v>
      </c>
      <c r="H179" s="135">
        <v>1182457.6177999999</v>
      </c>
      <c r="I179" s="135">
        <v>-120031.7785</v>
      </c>
      <c r="J179" s="135">
        <v>1083778.0323000001</v>
      </c>
      <c r="K179" s="135">
        <v>-98679.585460000002</v>
      </c>
      <c r="L179" s="135">
        <v>1187162.8474999999</v>
      </c>
      <c r="M179" s="137">
        <v>164096.84899999999</v>
      </c>
      <c r="N179" s="137">
        <v>200393.45657000001</v>
      </c>
      <c r="O179" s="137">
        <v>-17940.655210000001</v>
      </c>
      <c r="P179" s="137">
        <v>185538.13164000001</v>
      </c>
      <c r="Q179" s="137">
        <v>-14855.324930000001</v>
      </c>
      <c r="R179" s="137">
        <v>178952.17392999999</v>
      </c>
      <c r="S179" s="139">
        <v>249605.86199999999</v>
      </c>
      <c r="T179" s="139">
        <v>249684.63587999999</v>
      </c>
      <c r="U179" s="139">
        <v>-15808.12479</v>
      </c>
      <c r="V179" s="139">
        <v>236319.61095</v>
      </c>
      <c r="W179" s="139">
        <v>-13365.02492</v>
      </c>
      <c r="X179" s="139">
        <v>262970.88692000002</v>
      </c>
      <c r="Y179" s="143">
        <v>1502185.973</v>
      </c>
      <c r="Z179" s="143">
        <v>1632535.7102499998</v>
      </c>
      <c r="AA179" s="19">
        <v>136.56236118181818</v>
      </c>
      <c r="AB179" s="19">
        <v>148.41233729545453</v>
      </c>
      <c r="AC179" s="143">
        <v>-153780.55850000001</v>
      </c>
      <c r="AD179" s="143">
        <v>1505635.7749000001</v>
      </c>
      <c r="AE179" s="143">
        <v>-126899.9353</v>
      </c>
      <c r="AF179" s="143">
        <v>1629085.9083</v>
      </c>
      <c r="AG179" s="145">
        <v>249906.21799999999</v>
      </c>
      <c r="AH179" s="145">
        <v>299173.96915000002</v>
      </c>
      <c r="AI179" s="145">
        <v>295315.46622</v>
      </c>
      <c r="AJ179" s="20">
        <v>-3858.5029319999999</v>
      </c>
      <c r="AK179" s="20">
        <v>253764.72093000001</v>
      </c>
      <c r="AL179" s="20">
        <v>1752092.1910000001</v>
      </c>
      <c r="AM179" s="20">
        <v>1931709.6794</v>
      </c>
      <c r="AN179" s="20">
        <v>-158999.30179999999</v>
      </c>
      <c r="AO179" s="20">
        <v>1800951.2412</v>
      </c>
      <c r="AP179" s="20">
        <v>-130758.4382</v>
      </c>
      <c r="AQ179" s="20">
        <v>1882850.6292000001</v>
      </c>
      <c r="AR179" s="20">
        <v>4705.2297000000253</v>
      </c>
      <c r="AS179" s="20">
        <v>19135.60412857146</v>
      </c>
      <c r="AT179" s="20"/>
      <c r="AU179" s="20">
        <v>-21441.282640000019</v>
      </c>
      <c r="AV179" s="20">
        <v>-14526.825564285715</v>
      </c>
      <c r="AW179" s="20"/>
      <c r="AX179" s="20">
        <v>13286.251040000032</v>
      </c>
      <c r="AY179" s="20">
        <v>14490.836831428573</v>
      </c>
      <c r="AZ179" s="20"/>
      <c r="BA179" s="20">
        <v>1628937.4959627045</v>
      </c>
      <c r="BB179" s="20">
        <v>1695546.20303718</v>
      </c>
      <c r="BC179" s="20"/>
      <c r="BD179" s="20">
        <v>-45409.248220000009</v>
      </c>
      <c r="BE179" s="20">
        <v>-38134.50191714285</v>
      </c>
      <c r="BF179" s="20"/>
      <c r="BG179" s="20">
        <v>-48859.05019999994</v>
      </c>
      <c r="BH179" s="20">
        <v>-19034.886085714312</v>
      </c>
      <c r="BI179" s="20"/>
      <c r="BJ179" s="20">
        <v>1182457.6177999999</v>
      </c>
      <c r="BK179" s="20">
        <v>200393.45657000001</v>
      </c>
      <c r="BL179" s="20">
        <v>249684.63587999999</v>
      </c>
      <c r="BM179" s="20">
        <v>148.41233729545453</v>
      </c>
      <c r="BN179" s="20">
        <v>299173.96915000002</v>
      </c>
      <c r="BO179" s="20">
        <v>1931709.6794</v>
      </c>
      <c r="BP179" s="9" t="s">
        <v>442</v>
      </c>
      <c r="BQ179" s="9" t="s">
        <v>442</v>
      </c>
      <c r="BR179" s="9" t="s">
        <v>442</v>
      </c>
      <c r="BS179" s="9" t="s">
        <v>442</v>
      </c>
      <c r="BT179" s="9" t="s">
        <v>442</v>
      </c>
      <c r="BU179" s="9" t="s">
        <v>442</v>
      </c>
      <c r="BV179" s="9" t="s">
        <v>442</v>
      </c>
      <c r="BW179" s="9" t="s">
        <v>442</v>
      </c>
      <c r="BX179" s="9" t="s">
        <v>442</v>
      </c>
      <c r="BY179" s="9" t="s">
        <v>442</v>
      </c>
      <c r="BZ179" s="9" t="s">
        <v>442</v>
      </c>
      <c r="CA179" s="9" t="s">
        <v>442</v>
      </c>
      <c r="CB179" s="20">
        <v>2645501.3155999999</v>
      </c>
      <c r="CC179" s="20">
        <v>411492.21189999999</v>
      </c>
      <c r="CD179" s="20">
        <v>437218.68098</v>
      </c>
      <c r="CE179" s="20">
        <v>3494212.2085000002</v>
      </c>
      <c r="CF179" s="20">
        <v>419527.19653999998</v>
      </c>
      <c r="CG179" s="20">
        <v>3921298.3091000002</v>
      </c>
      <c r="CH179" s="20">
        <v>0</v>
      </c>
      <c r="CI179" s="20">
        <v>1088483.2620000001</v>
      </c>
      <c r="CJ179" s="20">
        <v>164096.84899999999</v>
      </c>
      <c r="CK179" s="20">
        <v>249605.86199999999</v>
      </c>
      <c r="CL179" s="20">
        <v>136.56236118181818</v>
      </c>
      <c r="CM179" s="20">
        <v>249906.21799999999</v>
      </c>
      <c r="CN179" s="20">
        <v>1752092.1910000001</v>
      </c>
      <c r="CO179" s="20" t="e">
        <v>#N/A</v>
      </c>
      <c r="CP179" s="20" t="e">
        <v>#N/A</v>
      </c>
      <c r="CQ179" s="20" t="e">
        <v>#N/A</v>
      </c>
      <c r="CR179" s="20" t="e">
        <v>#N/A</v>
      </c>
      <c r="CS179" s="20" t="e">
        <v>#N/A</v>
      </c>
      <c r="CT179" s="20" t="e">
        <v>#N/A</v>
      </c>
      <c r="CU179" s="20">
        <v>1083778.0323000001</v>
      </c>
      <c r="CV179" s="20">
        <v>185538.13164000001</v>
      </c>
      <c r="CW179" s="20">
        <v>236319.61095</v>
      </c>
      <c r="CX179" s="20">
        <v>1505635.7749000001</v>
      </c>
      <c r="CY179" s="20">
        <v>295315.46622</v>
      </c>
      <c r="CZ179" s="20">
        <v>1800951.2412</v>
      </c>
      <c r="DA179" s="20" t="e">
        <v>#N/A</v>
      </c>
      <c r="DB179" s="20" t="e">
        <v>#N/A</v>
      </c>
      <c r="DC179" s="20" t="e">
        <v>#N/A</v>
      </c>
      <c r="DD179" s="20" t="e">
        <v>#N/A</v>
      </c>
      <c r="DE179" s="20" t="e">
        <v>#N/A</v>
      </c>
      <c r="DF179" s="20" t="e">
        <v>#N/A</v>
      </c>
    </row>
    <row r="180" spans="1:110" x14ac:dyDescent="0.25">
      <c r="A180" s="9" t="s">
        <v>447</v>
      </c>
      <c r="B180" s="10">
        <v>43551</v>
      </c>
      <c r="C180" s="9">
        <v>2</v>
      </c>
      <c r="D180" s="9">
        <v>0</v>
      </c>
      <c r="E180" s="131">
        <v>8.5576923077</v>
      </c>
      <c r="F180" s="131">
        <v>7.5969230768999996</v>
      </c>
      <c r="G180" s="135">
        <v>1089673.797</v>
      </c>
      <c r="H180" s="135">
        <v>1166994.2180999999</v>
      </c>
      <c r="I180" s="135">
        <v>-120028.4326</v>
      </c>
      <c r="J180" s="135">
        <v>1042833.5686</v>
      </c>
      <c r="K180" s="135">
        <v>-124160.6495</v>
      </c>
      <c r="L180" s="135">
        <v>1213834.4465000001</v>
      </c>
      <c r="M180" s="137">
        <v>165425.13800000001</v>
      </c>
      <c r="N180" s="137">
        <v>198095.08202</v>
      </c>
      <c r="O180" s="137">
        <v>-17940.967809999998</v>
      </c>
      <c r="P180" s="137">
        <v>179441.18729999999</v>
      </c>
      <c r="Q180" s="137">
        <v>-18653.89472</v>
      </c>
      <c r="R180" s="137">
        <v>184079.03271999999</v>
      </c>
      <c r="S180" s="139">
        <v>248642.40100000001</v>
      </c>
      <c r="T180" s="139">
        <v>247688.45903999999</v>
      </c>
      <c r="U180" s="139">
        <v>-15809.239589999999</v>
      </c>
      <c r="V180" s="139">
        <v>230861.53841000001</v>
      </c>
      <c r="W180" s="139">
        <v>-16826.920630000001</v>
      </c>
      <c r="X180" s="139">
        <v>265469.32163000002</v>
      </c>
      <c r="Y180" s="143">
        <v>1503741.3360000001</v>
      </c>
      <c r="Z180" s="143">
        <v>1612777.7591599999</v>
      </c>
      <c r="AA180" s="19">
        <v>136.70375781818183</v>
      </c>
      <c r="AB180" s="19">
        <v>146.61615992363636</v>
      </c>
      <c r="AC180" s="143">
        <v>-153778.64000000001</v>
      </c>
      <c r="AD180" s="143">
        <v>1453136.2943</v>
      </c>
      <c r="AE180" s="143">
        <v>-159641.46489999999</v>
      </c>
      <c r="AF180" s="143">
        <v>1663382.7999</v>
      </c>
      <c r="AG180" s="145">
        <v>260230.68100000001</v>
      </c>
      <c r="AH180" s="145">
        <v>298473.45387000003</v>
      </c>
      <c r="AI180" s="145">
        <v>293710.00806999998</v>
      </c>
      <c r="AJ180" s="20">
        <v>-4763.4457990000001</v>
      </c>
      <c r="AK180" s="20">
        <v>264994.12680000003</v>
      </c>
      <c r="AL180" s="20">
        <v>1763972.0160000001</v>
      </c>
      <c r="AM180" s="20">
        <v>1911251.2131000001</v>
      </c>
      <c r="AN180" s="20">
        <v>-158997.15890000001</v>
      </c>
      <c r="AO180" s="20">
        <v>1746846.3023999999</v>
      </c>
      <c r="AP180" s="20">
        <v>-164404.91070000001</v>
      </c>
      <c r="AQ180" s="20">
        <v>1928376.9267</v>
      </c>
      <c r="AR180" s="20">
        <v>46840.228400000138</v>
      </c>
      <c r="AS180" s="20">
        <v>29768.693400000055</v>
      </c>
      <c r="AT180" s="20"/>
      <c r="AU180" s="20">
        <v>-14016.049300000013</v>
      </c>
      <c r="AV180" s="20">
        <v>-13226.990480000004</v>
      </c>
      <c r="AW180" s="20"/>
      <c r="AX180" s="20">
        <v>17780.862590000033</v>
      </c>
      <c r="AY180" s="20">
        <v>15409.552054285721</v>
      </c>
      <c r="AZ180" s="20"/>
      <c r="BA180" s="20">
        <v>1663236.1837400764</v>
      </c>
      <c r="BB180" s="20">
        <v>1688178.3817656743</v>
      </c>
      <c r="BC180" s="20"/>
      <c r="BD180" s="20">
        <v>-33479.327069999999</v>
      </c>
      <c r="BE180" s="20">
        <v>-41216.293165714284</v>
      </c>
      <c r="BF180" s="20"/>
      <c r="BG180" s="20">
        <v>17125.713599999901</v>
      </c>
      <c r="BH180" s="20">
        <v>-9265.0377714286024</v>
      </c>
      <c r="BI180" s="20"/>
      <c r="BJ180" s="20">
        <v>1166994.2180999999</v>
      </c>
      <c r="BK180" s="20">
        <v>198095.08202</v>
      </c>
      <c r="BL180" s="20">
        <v>247688.45903999999</v>
      </c>
      <c r="BM180" s="20">
        <v>146.61615992363636</v>
      </c>
      <c r="BN180" s="20">
        <v>298473.45387000003</v>
      </c>
      <c r="BO180" s="20">
        <v>1911251.2131000001</v>
      </c>
      <c r="BP180" s="9" t="s">
        <v>442</v>
      </c>
      <c r="BQ180" s="9" t="s">
        <v>442</v>
      </c>
      <c r="BR180" s="9" t="s">
        <v>442</v>
      </c>
      <c r="BS180" s="9" t="s">
        <v>442</v>
      </c>
      <c r="BT180" s="9" t="s">
        <v>442</v>
      </c>
      <c r="BU180" s="9" t="s">
        <v>442</v>
      </c>
      <c r="BV180" s="9" t="s">
        <v>442</v>
      </c>
      <c r="BW180" s="9" t="s">
        <v>442</v>
      </c>
      <c r="BX180" s="9" t="s">
        <v>442</v>
      </c>
      <c r="BY180" s="9" t="s">
        <v>442</v>
      </c>
      <c r="BZ180" s="9" t="s">
        <v>442</v>
      </c>
      <c r="CA180" s="9" t="s">
        <v>442</v>
      </c>
      <c r="CB180" s="20">
        <v>2645501.3155999999</v>
      </c>
      <c r="CC180" s="20">
        <v>411492.21189999999</v>
      </c>
      <c r="CD180" s="20">
        <v>437218.68098</v>
      </c>
      <c r="CE180" s="20">
        <v>3494212.2085000002</v>
      </c>
      <c r="CF180" s="20">
        <v>419527.19653999998</v>
      </c>
      <c r="CG180" s="20">
        <v>3921298.3091000002</v>
      </c>
      <c r="CH180" s="20">
        <v>0</v>
      </c>
      <c r="CI180" s="20">
        <v>1089673.797</v>
      </c>
      <c r="CJ180" s="20">
        <v>165425.13800000001</v>
      </c>
      <c r="CK180" s="20">
        <v>248642.40100000001</v>
      </c>
      <c r="CL180" s="20">
        <v>136.70375781818183</v>
      </c>
      <c r="CM180" s="20">
        <v>260230.68100000001</v>
      </c>
      <c r="CN180" s="20">
        <v>1763972.0160000001</v>
      </c>
      <c r="CO180" s="20" t="e">
        <v>#N/A</v>
      </c>
      <c r="CP180" s="20" t="e">
        <v>#N/A</v>
      </c>
      <c r="CQ180" s="20" t="e">
        <v>#N/A</v>
      </c>
      <c r="CR180" s="20" t="e">
        <v>#N/A</v>
      </c>
      <c r="CS180" s="20" t="e">
        <v>#N/A</v>
      </c>
      <c r="CT180" s="20" t="e">
        <v>#N/A</v>
      </c>
      <c r="CU180" s="20">
        <v>1042833.5686</v>
      </c>
      <c r="CV180" s="20">
        <v>179441.18729999999</v>
      </c>
      <c r="CW180" s="20">
        <v>230861.53841000001</v>
      </c>
      <c r="CX180" s="20">
        <v>1453136.2943</v>
      </c>
      <c r="CY180" s="20">
        <v>293710.00806999998</v>
      </c>
      <c r="CZ180" s="20">
        <v>1746846.3023999999</v>
      </c>
      <c r="DA180" s="20" t="e">
        <v>#N/A</v>
      </c>
      <c r="DB180" s="20" t="e">
        <v>#N/A</v>
      </c>
      <c r="DC180" s="20" t="e">
        <v>#N/A</v>
      </c>
      <c r="DD180" s="20" t="e">
        <v>#N/A</v>
      </c>
      <c r="DE180" s="20" t="e">
        <v>#N/A</v>
      </c>
      <c r="DF180" s="20" t="e">
        <v>#N/A</v>
      </c>
    </row>
    <row r="181" spans="1:110" x14ac:dyDescent="0.25">
      <c r="A181" s="9" t="s">
        <v>447</v>
      </c>
      <c r="B181" s="10">
        <v>43552</v>
      </c>
      <c r="C181" s="9">
        <v>3</v>
      </c>
      <c r="D181" s="9">
        <v>0</v>
      </c>
      <c r="E181" s="131">
        <v>8.9007692307999999</v>
      </c>
      <c r="F181" s="131">
        <v>7.7138461537999996</v>
      </c>
      <c r="G181" s="135">
        <v>871214.64800000004</v>
      </c>
      <c r="H181" s="135">
        <v>1152943.2588</v>
      </c>
      <c r="I181" s="135">
        <v>-120025.0867</v>
      </c>
      <c r="J181" s="135">
        <v>999012.10164999997</v>
      </c>
      <c r="K181" s="135">
        <v>-153931.15710000001</v>
      </c>
      <c r="L181" s="135">
        <v>1025145.8051</v>
      </c>
      <c r="M181" s="137">
        <v>133133.38099999999</v>
      </c>
      <c r="N181" s="137">
        <v>196002.61775</v>
      </c>
      <c r="O181" s="137">
        <v>-17941.2804</v>
      </c>
      <c r="P181" s="137">
        <v>173049.56881</v>
      </c>
      <c r="Q181" s="137">
        <v>-22953.048930000001</v>
      </c>
      <c r="R181" s="137">
        <v>156086.42993000001</v>
      </c>
      <c r="S181" s="139">
        <v>226175.00399999999</v>
      </c>
      <c r="T181" s="139">
        <v>245877.76715999999</v>
      </c>
      <c r="U181" s="139">
        <v>-15810.354380000001</v>
      </c>
      <c r="V181" s="139">
        <v>225377.44336</v>
      </c>
      <c r="W181" s="139">
        <v>-20500.323799999998</v>
      </c>
      <c r="X181" s="139">
        <v>246675.3278</v>
      </c>
      <c r="Y181" s="143">
        <v>1230523.0330000001</v>
      </c>
      <c r="Z181" s="143">
        <v>1594823.64371</v>
      </c>
      <c r="AA181" s="19">
        <v>111.86573027272728</v>
      </c>
      <c r="AB181" s="19">
        <v>144.98396761000001</v>
      </c>
      <c r="AC181" s="143">
        <v>-153776.72150000001</v>
      </c>
      <c r="AD181" s="143">
        <v>1397439.1137999999</v>
      </c>
      <c r="AE181" s="143">
        <v>-197384.52979999999</v>
      </c>
      <c r="AF181" s="143">
        <v>1427907.5628</v>
      </c>
      <c r="AG181" s="145">
        <v>251144.617</v>
      </c>
      <c r="AH181" s="145">
        <v>297826.60571999999</v>
      </c>
      <c r="AI181" s="145">
        <v>291813.0037</v>
      </c>
      <c r="AJ181" s="20">
        <v>-6013.6020120000003</v>
      </c>
      <c r="AK181" s="20">
        <v>257158.21901</v>
      </c>
      <c r="AL181" s="20">
        <v>1481667.65</v>
      </c>
      <c r="AM181" s="20">
        <v>1892650.2494000001</v>
      </c>
      <c r="AN181" s="20">
        <v>-158995.01610000001</v>
      </c>
      <c r="AO181" s="20">
        <v>1689252.1174999999</v>
      </c>
      <c r="AP181" s="20">
        <v>-203398.13190000001</v>
      </c>
      <c r="AQ181" s="20">
        <v>1685065.7819000001</v>
      </c>
      <c r="AR181" s="20">
        <v>-127797.45369999995</v>
      </c>
      <c r="AS181" s="20">
        <v>6304.0128857143491</v>
      </c>
      <c r="AT181" s="20"/>
      <c r="AU181" s="20">
        <v>-39916.187819999992</v>
      </c>
      <c r="AV181" s="20">
        <v>-17297.462105714287</v>
      </c>
      <c r="AW181" s="20"/>
      <c r="AX181" s="20">
        <v>797.56064000001061</v>
      </c>
      <c r="AY181" s="20">
        <v>12862.300905714294</v>
      </c>
      <c r="AZ181" s="20"/>
      <c r="BA181" s="20">
        <v>1427762.57883239</v>
      </c>
      <c r="BB181" s="20">
        <v>1637647.6789995718</v>
      </c>
      <c r="BC181" s="20"/>
      <c r="BD181" s="20">
        <v>-40668.386709999992</v>
      </c>
      <c r="BE181" s="20">
        <v>-44405.634575714284</v>
      </c>
      <c r="BF181" s="20"/>
      <c r="BG181" s="20">
        <v>-207584.46750000003</v>
      </c>
      <c r="BH181" s="20">
        <v>-42536.782457142872</v>
      </c>
      <c r="BI181" s="20"/>
      <c r="BJ181" s="20">
        <v>1152943.2588</v>
      </c>
      <c r="BK181" s="20">
        <v>196002.61775</v>
      </c>
      <c r="BL181" s="20">
        <v>245877.76715999999</v>
      </c>
      <c r="BM181" s="20">
        <v>144.98396761000001</v>
      </c>
      <c r="BN181" s="20">
        <v>297826.60571999999</v>
      </c>
      <c r="BO181" s="20">
        <v>1892650.2494000001</v>
      </c>
      <c r="BP181" s="9" t="s">
        <v>442</v>
      </c>
      <c r="BQ181" s="9" t="s">
        <v>442</v>
      </c>
      <c r="BR181" s="9" t="s">
        <v>442</v>
      </c>
      <c r="BS181" s="9" t="s">
        <v>442</v>
      </c>
      <c r="BT181" s="9" t="s">
        <v>442</v>
      </c>
      <c r="BU181" s="9" t="s">
        <v>442</v>
      </c>
      <c r="BV181" s="9" t="s">
        <v>442</v>
      </c>
      <c r="BW181" s="9" t="s">
        <v>442</v>
      </c>
      <c r="BX181" s="9" t="s">
        <v>442</v>
      </c>
      <c r="BY181" s="9" t="s">
        <v>442</v>
      </c>
      <c r="BZ181" s="9" t="s">
        <v>442</v>
      </c>
      <c r="CA181" s="9" t="s">
        <v>442</v>
      </c>
      <c r="CB181" s="20">
        <v>2645501.3155999999</v>
      </c>
      <c r="CC181" s="20">
        <v>411492.21189999999</v>
      </c>
      <c r="CD181" s="20">
        <v>437218.68098</v>
      </c>
      <c r="CE181" s="20">
        <v>3494212.2085000002</v>
      </c>
      <c r="CF181" s="20">
        <v>419527.19653999998</v>
      </c>
      <c r="CG181" s="20">
        <v>3921298.3091000002</v>
      </c>
      <c r="CH181" s="20">
        <v>0</v>
      </c>
      <c r="CI181" s="20">
        <v>871214.64800000004</v>
      </c>
      <c r="CJ181" s="20">
        <v>133133.38099999999</v>
      </c>
      <c r="CK181" s="20">
        <v>226175.00399999999</v>
      </c>
      <c r="CL181" s="20">
        <v>111.86573027272728</v>
      </c>
      <c r="CM181" s="20">
        <v>251144.617</v>
      </c>
      <c r="CN181" s="20">
        <v>1481667.65</v>
      </c>
      <c r="CO181" s="20" t="e">
        <v>#N/A</v>
      </c>
      <c r="CP181" s="20" t="e">
        <v>#N/A</v>
      </c>
      <c r="CQ181" s="20" t="e">
        <v>#N/A</v>
      </c>
      <c r="CR181" s="20" t="e">
        <v>#N/A</v>
      </c>
      <c r="CS181" s="20" t="e">
        <v>#N/A</v>
      </c>
      <c r="CT181" s="20" t="e">
        <v>#N/A</v>
      </c>
      <c r="CU181" s="20">
        <v>999012.10164999997</v>
      </c>
      <c r="CV181" s="20">
        <v>173049.56881</v>
      </c>
      <c r="CW181" s="20">
        <v>225377.44336</v>
      </c>
      <c r="CX181" s="20">
        <v>1397439.1137999999</v>
      </c>
      <c r="CY181" s="20">
        <v>291813.0037</v>
      </c>
      <c r="CZ181" s="20">
        <v>1689252.1174999999</v>
      </c>
      <c r="DA181" s="20" t="e">
        <v>#N/A</v>
      </c>
      <c r="DB181" s="20" t="e">
        <v>#N/A</v>
      </c>
      <c r="DC181" s="20" t="e">
        <v>#N/A</v>
      </c>
      <c r="DD181" s="20" t="e">
        <v>#N/A</v>
      </c>
      <c r="DE181" s="20" t="e">
        <v>#N/A</v>
      </c>
      <c r="DF181" s="20" t="e">
        <v>#N/A</v>
      </c>
    </row>
    <row r="182" spans="1:110" x14ac:dyDescent="0.25">
      <c r="A182" s="9" t="s">
        <v>447</v>
      </c>
      <c r="B182" s="10">
        <v>43553</v>
      </c>
      <c r="C182" s="9">
        <v>4</v>
      </c>
      <c r="D182" s="9">
        <v>0</v>
      </c>
      <c r="E182" s="131">
        <v>9.2761538461999997</v>
      </c>
      <c r="F182" s="131">
        <v>7.8223076922999999</v>
      </c>
      <c r="G182" s="135">
        <v>804930.63100000005</v>
      </c>
      <c r="H182" s="135">
        <v>1166539.8758</v>
      </c>
      <c r="I182" s="135">
        <v>-122847.79150000001</v>
      </c>
      <c r="J182" s="135">
        <v>969250.64656999998</v>
      </c>
      <c r="K182" s="135">
        <v>-197289.2292</v>
      </c>
      <c r="L182" s="135">
        <v>1002219.8602</v>
      </c>
      <c r="M182" s="137">
        <v>115052.22199999999</v>
      </c>
      <c r="N182" s="137">
        <v>185838.21587000001</v>
      </c>
      <c r="O182" s="137">
        <v>-17171.969710000001</v>
      </c>
      <c r="P182" s="137">
        <v>158468.58924</v>
      </c>
      <c r="Q182" s="137">
        <v>-27369.626629999999</v>
      </c>
      <c r="R182" s="137">
        <v>142421.84862999999</v>
      </c>
      <c r="S182" s="139">
        <v>197869.74100000001</v>
      </c>
      <c r="T182" s="139">
        <v>225091.72325000001</v>
      </c>
      <c r="U182" s="139">
        <v>-14607.1914</v>
      </c>
      <c r="V182" s="139">
        <v>201654.28596000001</v>
      </c>
      <c r="W182" s="139">
        <v>-23437.437300000001</v>
      </c>
      <c r="X182" s="139">
        <v>221307.1783</v>
      </c>
      <c r="Y182" s="143">
        <v>1117852.594</v>
      </c>
      <c r="Z182" s="143">
        <v>1577469.81492</v>
      </c>
      <c r="AA182" s="19">
        <v>101.6229630909091</v>
      </c>
      <c r="AB182" s="19">
        <v>143.4063468109091</v>
      </c>
      <c r="AC182" s="143">
        <v>-154626.95259999999</v>
      </c>
      <c r="AD182" s="143">
        <v>1329373.5218</v>
      </c>
      <c r="AE182" s="143">
        <v>-248096.29310000001</v>
      </c>
      <c r="AF182" s="143">
        <v>1365948.8870999999</v>
      </c>
      <c r="AG182" s="145">
        <v>237210.89799999999</v>
      </c>
      <c r="AH182" s="145">
        <v>289802.50876</v>
      </c>
      <c r="AI182" s="145">
        <v>282629.68634000001</v>
      </c>
      <c r="AJ182" s="20">
        <v>-7172.822416</v>
      </c>
      <c r="AK182" s="20">
        <v>244383.72042</v>
      </c>
      <c r="AL182" s="20">
        <v>1355063.4920000001</v>
      </c>
      <c r="AM182" s="20">
        <v>1867272.3236</v>
      </c>
      <c r="AN182" s="20">
        <v>-159661.4185</v>
      </c>
      <c r="AO182" s="20">
        <v>1612003.2080999999</v>
      </c>
      <c r="AP182" s="20">
        <v>-255269.11550000001</v>
      </c>
      <c r="AQ182" s="20">
        <v>1610332.6074999999</v>
      </c>
      <c r="AR182" s="20">
        <v>-164320.01560000004</v>
      </c>
      <c r="AS182" s="20">
        <v>-35648.978914285646</v>
      </c>
      <c r="AT182" s="20"/>
      <c r="AU182" s="20">
        <v>-43416.367240000021</v>
      </c>
      <c r="AV182" s="20">
        <v>-23871.074041428576</v>
      </c>
      <c r="AW182" s="20"/>
      <c r="AX182" s="20">
        <v>-3784.5449500000104</v>
      </c>
      <c r="AY182" s="20">
        <v>8623.8695114285802</v>
      </c>
      <c r="AZ182" s="20"/>
      <c r="BA182" s="20">
        <v>1365805.480753189</v>
      </c>
      <c r="BB182" s="20">
        <v>1564171.6182198119</v>
      </c>
      <c r="BC182" s="20"/>
      <c r="BD182" s="20">
        <v>-45418.788339999999</v>
      </c>
      <c r="BE182" s="20">
        <v>-46174.943697142844</v>
      </c>
      <c r="BF182" s="20"/>
      <c r="BG182" s="20">
        <v>-256939.71610000008</v>
      </c>
      <c r="BH182" s="20">
        <v>-97071.126985714305</v>
      </c>
      <c r="BI182" s="20"/>
      <c r="BJ182" s="20">
        <v>1166539.8758</v>
      </c>
      <c r="BK182" s="20">
        <v>185838.21587000001</v>
      </c>
      <c r="BL182" s="20">
        <v>225091.72325000001</v>
      </c>
      <c r="BM182" s="20">
        <v>143.4063468109091</v>
      </c>
      <c r="BN182" s="20">
        <v>289802.50876</v>
      </c>
      <c r="BO182" s="20">
        <v>1867272.3236</v>
      </c>
      <c r="BP182" s="9" t="s">
        <v>442</v>
      </c>
      <c r="BQ182" s="9" t="s">
        <v>442</v>
      </c>
      <c r="BR182" s="9" t="s">
        <v>442</v>
      </c>
      <c r="BS182" s="9" t="s">
        <v>442</v>
      </c>
      <c r="BT182" s="9" t="s">
        <v>442</v>
      </c>
      <c r="BU182" s="9" t="s">
        <v>442</v>
      </c>
      <c r="BV182" s="9" t="s">
        <v>442</v>
      </c>
      <c r="BW182" s="9" t="s">
        <v>442</v>
      </c>
      <c r="BX182" s="9" t="s">
        <v>442</v>
      </c>
      <c r="BY182" s="9" t="s">
        <v>442</v>
      </c>
      <c r="BZ182" s="9" t="s">
        <v>442</v>
      </c>
      <c r="CA182" s="9" t="s">
        <v>442</v>
      </c>
      <c r="CB182" s="20">
        <v>2645501.3155999999</v>
      </c>
      <c r="CC182" s="20">
        <v>411492.21189999999</v>
      </c>
      <c r="CD182" s="20">
        <v>437218.68098</v>
      </c>
      <c r="CE182" s="20">
        <v>3494212.2085000002</v>
      </c>
      <c r="CF182" s="20">
        <v>419527.19653999998</v>
      </c>
      <c r="CG182" s="20">
        <v>3921298.3091000002</v>
      </c>
      <c r="CH182" s="20">
        <v>1</v>
      </c>
      <c r="CI182" s="20" t="e">
        <v>#N/A</v>
      </c>
      <c r="CJ182" s="20" t="e">
        <v>#N/A</v>
      </c>
      <c r="CK182" s="20" t="e">
        <v>#N/A</v>
      </c>
      <c r="CL182" s="20" t="e">
        <v>#N/A</v>
      </c>
      <c r="CM182" s="20" t="e">
        <v>#N/A</v>
      </c>
      <c r="CN182" s="20" t="e">
        <v>#N/A</v>
      </c>
      <c r="CO182" s="20">
        <v>804930.63100000005</v>
      </c>
      <c r="CP182" s="20">
        <v>115052.22199999999</v>
      </c>
      <c r="CQ182" s="20">
        <v>197869.74100000001</v>
      </c>
      <c r="CR182" s="20">
        <v>101.6229630909091</v>
      </c>
      <c r="CS182" s="20">
        <v>237210.89799999999</v>
      </c>
      <c r="CT182" s="20">
        <v>1355063.4920000001</v>
      </c>
      <c r="CU182" s="20" t="e">
        <v>#N/A</v>
      </c>
      <c r="CV182" s="20" t="e">
        <v>#N/A</v>
      </c>
      <c r="CW182" s="20" t="e">
        <v>#N/A</v>
      </c>
      <c r="CX182" s="20" t="e">
        <v>#N/A</v>
      </c>
      <c r="CY182" s="20" t="e">
        <v>#N/A</v>
      </c>
      <c r="CZ182" s="20" t="e">
        <v>#N/A</v>
      </c>
      <c r="DA182" s="20">
        <v>969250.64656999998</v>
      </c>
      <c r="DB182" s="20">
        <v>158468.58924</v>
      </c>
      <c r="DC182" s="20">
        <v>201654.28596000001</v>
      </c>
      <c r="DD182" s="20">
        <v>1329373.5218</v>
      </c>
      <c r="DE182" s="20">
        <v>282629.68634000001</v>
      </c>
      <c r="DF182" s="20">
        <v>1612003.2080999999</v>
      </c>
    </row>
    <row r="183" spans="1:110" x14ac:dyDescent="0.25">
      <c r="A183" s="9" t="s">
        <v>447</v>
      </c>
      <c r="B183" s="10">
        <v>43554</v>
      </c>
      <c r="C183" s="9">
        <v>5</v>
      </c>
      <c r="D183" s="9">
        <v>0</v>
      </c>
      <c r="E183" s="131">
        <v>9.3284615384999992</v>
      </c>
      <c r="F183" s="131">
        <v>7.9069230769000001</v>
      </c>
      <c r="G183" s="135">
        <v>772622.98</v>
      </c>
      <c r="H183" s="135">
        <v>1178093.1675</v>
      </c>
      <c r="I183" s="135">
        <v>-125171.82980000001</v>
      </c>
      <c r="J183" s="135">
        <v>969486.49534999998</v>
      </c>
      <c r="K183" s="135">
        <v>-208606.6722</v>
      </c>
      <c r="L183" s="135">
        <v>981229.65216000006</v>
      </c>
      <c r="M183" s="137">
        <v>78358.001999999993</v>
      </c>
      <c r="N183" s="137">
        <v>143324.42793000001</v>
      </c>
      <c r="O183" s="137">
        <v>-13322.30056</v>
      </c>
      <c r="P183" s="137">
        <v>121024.75274</v>
      </c>
      <c r="Q183" s="137">
        <v>-22299.675190000002</v>
      </c>
      <c r="R183" s="137">
        <v>100657.67719</v>
      </c>
      <c r="S183" s="139">
        <v>147632.28200000001</v>
      </c>
      <c r="T183" s="139">
        <v>177178.72236000001</v>
      </c>
      <c r="U183" s="139">
        <v>-11610.189280000001</v>
      </c>
      <c r="V183" s="139">
        <v>157412.30622</v>
      </c>
      <c r="W183" s="139">
        <v>-19766.416140000001</v>
      </c>
      <c r="X183" s="139">
        <v>167398.69813999999</v>
      </c>
      <c r="Y183" s="143">
        <v>998613.26399999997</v>
      </c>
      <c r="Z183" s="143">
        <v>1498596.31779</v>
      </c>
      <c r="AA183" s="19">
        <v>90.783023999999997</v>
      </c>
      <c r="AB183" s="19">
        <v>136.23602889</v>
      </c>
      <c r="AC183" s="143">
        <v>-150104.31969999999</v>
      </c>
      <c r="AD183" s="143">
        <v>1247923.5543</v>
      </c>
      <c r="AE183" s="143">
        <v>-250672.7635</v>
      </c>
      <c r="AF183" s="143">
        <v>1249286.0255</v>
      </c>
      <c r="AG183" s="145">
        <v>209274.14600000001</v>
      </c>
      <c r="AH183" s="145">
        <v>275941.27597000002</v>
      </c>
      <c r="AI183" s="145">
        <v>269648.04616999999</v>
      </c>
      <c r="AJ183" s="20">
        <v>-6293.2298060000003</v>
      </c>
      <c r="AK183" s="20">
        <v>215567.37581</v>
      </c>
      <c r="AL183" s="20">
        <v>1207887.4080000001</v>
      </c>
      <c r="AM183" s="20">
        <v>1774537.5937999999</v>
      </c>
      <c r="AN183" s="20">
        <v>-154769.50200000001</v>
      </c>
      <c r="AO183" s="20">
        <v>1517571.6004999999</v>
      </c>
      <c r="AP183" s="20">
        <v>-256965.9933</v>
      </c>
      <c r="AQ183" s="20">
        <v>1464853.4013</v>
      </c>
      <c r="AR183" s="20">
        <v>-196863.51533999993</v>
      </c>
      <c r="AS183" s="20">
        <v>-76956.04291999992</v>
      </c>
      <c r="AT183" s="20"/>
      <c r="AU183" s="20">
        <v>-42666.750740000003</v>
      </c>
      <c r="AV183" s="20">
        <v>-30091.799610000005</v>
      </c>
      <c r="AW183" s="20"/>
      <c r="AX183" s="20">
        <v>-9780.0242200000212</v>
      </c>
      <c r="AY183" s="20">
        <v>4568.6670071428607</v>
      </c>
      <c r="AZ183" s="20"/>
      <c r="BA183" s="20">
        <v>1249149.7894711101</v>
      </c>
      <c r="BB183" s="20">
        <v>1493421.1820016752</v>
      </c>
      <c r="BC183" s="20"/>
      <c r="BD183" s="20">
        <v>-60373.900160000019</v>
      </c>
      <c r="BE183" s="20">
        <v>-47764.564734285712</v>
      </c>
      <c r="BF183" s="20"/>
      <c r="BG183" s="20">
        <v>-309684.19249999989</v>
      </c>
      <c r="BH183" s="20">
        <v>-150243.74068571426</v>
      </c>
      <c r="BI183" s="20"/>
      <c r="BJ183" s="20" t="s">
        <v>442</v>
      </c>
      <c r="BK183" s="20" t="s">
        <v>442</v>
      </c>
      <c r="BL183" s="20" t="s">
        <v>442</v>
      </c>
      <c r="BM183" s="20" t="s">
        <v>442</v>
      </c>
      <c r="BN183" s="20" t="s">
        <v>442</v>
      </c>
      <c r="BO183" s="20" t="s">
        <v>442</v>
      </c>
      <c r="BP183" s="9">
        <v>1178093.1675</v>
      </c>
      <c r="BQ183" s="9">
        <v>143324.42793000001</v>
      </c>
      <c r="BR183" s="9">
        <v>177178.72236000001</v>
      </c>
      <c r="BS183" s="9">
        <v>136.23602889</v>
      </c>
      <c r="BT183" s="9">
        <v>275941.27597000002</v>
      </c>
      <c r="BU183" s="9">
        <v>1774537.5937999999</v>
      </c>
      <c r="BV183" s="9" t="s">
        <v>442</v>
      </c>
      <c r="BW183" s="9" t="s">
        <v>442</v>
      </c>
      <c r="BX183" s="9" t="s">
        <v>442</v>
      </c>
      <c r="BY183" s="9" t="s">
        <v>442</v>
      </c>
      <c r="BZ183" s="9" t="s">
        <v>442</v>
      </c>
      <c r="CA183" s="9" t="s">
        <v>442</v>
      </c>
      <c r="CB183" s="20">
        <v>2645501.3155999999</v>
      </c>
      <c r="CC183" s="20">
        <v>411492.21189999999</v>
      </c>
      <c r="CD183" s="20">
        <v>437218.68098</v>
      </c>
      <c r="CE183" s="20">
        <v>3494212.2085000002</v>
      </c>
      <c r="CF183" s="20">
        <v>419527.19653999998</v>
      </c>
      <c r="CG183" s="20">
        <v>3921298.3091000002</v>
      </c>
      <c r="CH183" s="20">
        <v>1</v>
      </c>
      <c r="CI183" s="20" t="e">
        <v>#N/A</v>
      </c>
      <c r="CJ183" s="20" t="e">
        <v>#N/A</v>
      </c>
      <c r="CK183" s="20" t="e">
        <v>#N/A</v>
      </c>
      <c r="CL183" s="20" t="e">
        <v>#N/A</v>
      </c>
      <c r="CM183" s="20" t="e">
        <v>#N/A</v>
      </c>
      <c r="CN183" s="20" t="e">
        <v>#N/A</v>
      </c>
      <c r="CO183" s="20">
        <v>772622.98</v>
      </c>
      <c r="CP183" s="20">
        <v>78358.001999999993</v>
      </c>
      <c r="CQ183" s="20">
        <v>147632.28200000001</v>
      </c>
      <c r="CR183" s="20">
        <v>90.783023999999997</v>
      </c>
      <c r="CS183" s="20">
        <v>209274.14600000001</v>
      </c>
      <c r="CT183" s="20">
        <v>1207887.4080000001</v>
      </c>
      <c r="CU183" s="20" t="e">
        <v>#N/A</v>
      </c>
      <c r="CV183" s="20" t="e">
        <v>#N/A</v>
      </c>
      <c r="CW183" s="20" t="e">
        <v>#N/A</v>
      </c>
      <c r="CX183" s="20" t="e">
        <v>#N/A</v>
      </c>
      <c r="CY183" s="20" t="e">
        <v>#N/A</v>
      </c>
      <c r="CZ183" s="20" t="e">
        <v>#N/A</v>
      </c>
      <c r="DA183" s="20">
        <v>969486.49534999998</v>
      </c>
      <c r="DB183" s="20">
        <v>121024.75274</v>
      </c>
      <c r="DC183" s="20">
        <v>157412.30622</v>
      </c>
      <c r="DD183" s="20">
        <v>1247923.5543</v>
      </c>
      <c r="DE183" s="20">
        <v>269648.04616999999</v>
      </c>
      <c r="DF183" s="20">
        <v>1517571.6004999999</v>
      </c>
    </row>
    <row r="184" spans="1:110" x14ac:dyDescent="0.25">
      <c r="A184" s="9" t="s">
        <v>447</v>
      </c>
      <c r="B184" s="10">
        <v>43555</v>
      </c>
      <c r="C184" s="9">
        <v>6</v>
      </c>
      <c r="D184" s="9">
        <v>0</v>
      </c>
      <c r="E184" s="131">
        <v>8.5223076923000001</v>
      </c>
      <c r="F184" s="131">
        <v>8.0061538462000001</v>
      </c>
      <c r="G184" s="135">
        <v>968380.32799999998</v>
      </c>
      <c r="H184" s="135">
        <v>1162398.1913999999</v>
      </c>
      <c r="I184" s="135">
        <v>-124834.74310000001</v>
      </c>
      <c r="J184" s="135">
        <v>1085338.1283</v>
      </c>
      <c r="K184" s="135">
        <v>-77060.063129999995</v>
      </c>
      <c r="L184" s="135">
        <v>1045440.3911</v>
      </c>
      <c r="M184" s="137">
        <v>101892.158</v>
      </c>
      <c r="N184" s="137">
        <v>138854.79897</v>
      </c>
      <c r="O184" s="137">
        <v>-13031.258819999999</v>
      </c>
      <c r="P184" s="137">
        <v>130535.38455</v>
      </c>
      <c r="Q184" s="137">
        <v>-8319.4144190000006</v>
      </c>
      <c r="R184" s="137">
        <v>110211.57242</v>
      </c>
      <c r="S184" s="139">
        <v>169659.54500000001</v>
      </c>
      <c r="T184" s="139">
        <v>177606.46911999999</v>
      </c>
      <c r="U184" s="139">
        <v>-11707.01622</v>
      </c>
      <c r="V184" s="139">
        <v>169885.00221999999</v>
      </c>
      <c r="W184" s="139">
        <v>-7721.4669009999998</v>
      </c>
      <c r="X184" s="139">
        <v>177381.01190000001</v>
      </c>
      <c r="Y184" s="143">
        <v>1239932.031</v>
      </c>
      <c r="Z184" s="143">
        <v>1478859.4594899998</v>
      </c>
      <c r="AA184" s="19">
        <v>112.72109372727272</v>
      </c>
      <c r="AB184" s="19">
        <v>134.44176904454542</v>
      </c>
      <c r="AC184" s="143">
        <v>-149573.01809999999</v>
      </c>
      <c r="AD184" s="143">
        <v>1385758.5151</v>
      </c>
      <c r="AE184" s="143">
        <v>-93100.944449999995</v>
      </c>
      <c r="AF184" s="143">
        <v>1333032.9764</v>
      </c>
      <c r="AG184" s="145">
        <v>218610.291</v>
      </c>
      <c r="AH184" s="145">
        <v>272778.71730000002</v>
      </c>
      <c r="AI184" s="145">
        <v>270661.53047</v>
      </c>
      <c r="AJ184" s="20">
        <v>-2117.1868319999999</v>
      </c>
      <c r="AK184" s="20">
        <v>220727.47782999999</v>
      </c>
      <c r="AL184" s="20">
        <v>1458542.3230000001</v>
      </c>
      <c r="AM184" s="20">
        <v>1751638.1768</v>
      </c>
      <c r="AN184" s="20">
        <v>-154089.01980000001</v>
      </c>
      <c r="AO184" s="20">
        <v>1656420.0455</v>
      </c>
      <c r="AP184" s="20">
        <v>-95218.131280000001</v>
      </c>
      <c r="AQ184" s="20">
        <v>1553760.4543000001</v>
      </c>
      <c r="AR184" s="20">
        <v>-116957.80029999989</v>
      </c>
      <c r="AS184" s="20">
        <v>-88966.577719999928</v>
      </c>
      <c r="AT184" s="20"/>
      <c r="AU184" s="20">
        <v>-28643.226550000007</v>
      </c>
      <c r="AV184" s="20">
        <v>-31867.723994285723</v>
      </c>
      <c r="AW184" s="20"/>
      <c r="AX184" s="20">
        <v>-225.45721999998204</v>
      </c>
      <c r="AY184" s="20">
        <v>3423.6548757142946</v>
      </c>
      <c r="AZ184" s="20"/>
      <c r="BA184" s="20">
        <v>1332898.5346309554</v>
      </c>
      <c r="BB184" s="20">
        <v>1460705.0057686486</v>
      </c>
      <c r="BC184" s="20"/>
      <c r="BD184" s="20">
        <v>-52051.23947000003</v>
      </c>
      <c r="BE184" s="20">
        <v>-47044.445667142863</v>
      </c>
      <c r="BF184" s="20"/>
      <c r="BG184" s="20">
        <v>-197877.72249999992</v>
      </c>
      <c r="BH184" s="20">
        <v>-164455.09235714283</v>
      </c>
      <c r="BI184" s="20"/>
      <c r="BJ184" s="20" t="s">
        <v>442</v>
      </c>
      <c r="BK184" s="20" t="s">
        <v>442</v>
      </c>
      <c r="BL184" s="20" t="s">
        <v>442</v>
      </c>
      <c r="BM184" s="20" t="s">
        <v>442</v>
      </c>
      <c r="BN184" s="20" t="s">
        <v>442</v>
      </c>
      <c r="BO184" s="20" t="s">
        <v>442</v>
      </c>
      <c r="BP184" s="9">
        <v>1162398.1913999999</v>
      </c>
      <c r="BQ184" s="9">
        <v>138854.79897</v>
      </c>
      <c r="BR184" s="9">
        <v>177606.46911999999</v>
      </c>
      <c r="BS184" s="9">
        <v>134.44176904454542</v>
      </c>
      <c r="BT184" s="9">
        <v>272778.71730000002</v>
      </c>
      <c r="BU184" s="9">
        <v>1751638.1768</v>
      </c>
      <c r="BV184" s="9" t="s">
        <v>442</v>
      </c>
      <c r="BW184" s="9" t="s">
        <v>442</v>
      </c>
      <c r="BX184" s="9" t="s">
        <v>442</v>
      </c>
      <c r="BY184" s="9" t="s">
        <v>442</v>
      </c>
      <c r="BZ184" s="9" t="s">
        <v>442</v>
      </c>
      <c r="CA184" s="9" t="s">
        <v>442</v>
      </c>
      <c r="CB184" s="20">
        <v>2645501.3155999999</v>
      </c>
      <c r="CC184" s="20">
        <v>411492.21189999999</v>
      </c>
      <c r="CD184" s="20">
        <v>437218.68098</v>
      </c>
      <c r="CE184" s="20">
        <v>3494212.2085000002</v>
      </c>
      <c r="CF184" s="20">
        <v>419527.19653999998</v>
      </c>
      <c r="CG184" s="20">
        <v>3921298.3091000002</v>
      </c>
      <c r="CH184" s="20">
        <v>1</v>
      </c>
      <c r="CI184" s="20" t="e">
        <v>#N/A</v>
      </c>
      <c r="CJ184" s="20" t="e">
        <v>#N/A</v>
      </c>
      <c r="CK184" s="20" t="e">
        <v>#N/A</v>
      </c>
      <c r="CL184" s="20" t="e">
        <v>#N/A</v>
      </c>
      <c r="CM184" s="20" t="e">
        <v>#N/A</v>
      </c>
      <c r="CN184" s="20" t="e">
        <v>#N/A</v>
      </c>
      <c r="CO184" s="20">
        <v>968380.32799999998</v>
      </c>
      <c r="CP184" s="20">
        <v>101892.158</v>
      </c>
      <c r="CQ184" s="20">
        <v>169659.54500000001</v>
      </c>
      <c r="CR184" s="20">
        <v>112.72109372727272</v>
      </c>
      <c r="CS184" s="20">
        <v>218610.291</v>
      </c>
      <c r="CT184" s="20">
        <v>1458542.3230000001</v>
      </c>
      <c r="CU184" s="20" t="e">
        <v>#N/A</v>
      </c>
      <c r="CV184" s="20" t="e">
        <v>#N/A</v>
      </c>
      <c r="CW184" s="20" t="e">
        <v>#N/A</v>
      </c>
      <c r="CX184" s="20" t="e">
        <v>#N/A</v>
      </c>
      <c r="CY184" s="20" t="e">
        <v>#N/A</v>
      </c>
      <c r="CZ184" s="20" t="e">
        <v>#N/A</v>
      </c>
      <c r="DA184" s="20">
        <v>1085338.1283</v>
      </c>
      <c r="DB184" s="20">
        <v>130535.38455</v>
      </c>
      <c r="DC184" s="20">
        <v>169885.00221999999</v>
      </c>
      <c r="DD184" s="20">
        <v>1385758.5151</v>
      </c>
      <c r="DE184" s="20">
        <v>270661.53047</v>
      </c>
      <c r="DF184" s="20">
        <v>1656420.0455</v>
      </c>
    </row>
    <row r="185" spans="1:110" x14ac:dyDescent="0.25">
      <c r="A185" s="9"/>
      <c r="B185" s="10">
        <v>43556</v>
      </c>
      <c r="C185" s="9"/>
      <c r="D185" s="9"/>
      <c r="E185" s="131"/>
      <c r="F185" s="131"/>
      <c r="G185" s="20"/>
      <c r="H185" s="20"/>
      <c r="I185" s="20"/>
      <c r="J185" s="20"/>
      <c r="K185" s="20"/>
      <c r="L185" s="20"/>
      <c r="M185" s="20"/>
      <c r="N185" s="20"/>
      <c r="O185" s="20"/>
      <c r="P185" s="20"/>
      <c r="Q185" s="20"/>
      <c r="R185" s="20"/>
      <c r="S185" s="20"/>
      <c r="T185" s="20"/>
      <c r="U185" s="20"/>
      <c r="V185" s="20"/>
      <c r="W185" s="20"/>
      <c r="X185" s="20"/>
      <c r="Y185" s="20"/>
      <c r="Z185" s="20"/>
      <c r="AA185" s="19"/>
      <c r="AB185" s="19"/>
      <c r="AC185" s="20"/>
      <c r="AD185" s="20"/>
      <c r="AE185" s="20"/>
      <c r="AF185" s="20"/>
      <c r="AG185" s="20"/>
      <c r="AH185" s="20"/>
      <c r="AI185" s="20"/>
      <c r="AJ185" s="20"/>
      <c r="AK185" s="20"/>
      <c r="AL185" s="20"/>
      <c r="AM185" s="20"/>
      <c r="AN185" s="20"/>
      <c r="AO185" s="20"/>
      <c r="AP185" s="20"/>
      <c r="AQ185" s="20"/>
      <c r="AR185" s="20" t="s">
        <v>442</v>
      </c>
      <c r="AS185" s="20" t="s">
        <v>442</v>
      </c>
      <c r="AT185" s="20"/>
      <c r="AU185" s="20" t="s">
        <v>442</v>
      </c>
      <c r="AV185" s="20" t="s">
        <v>442</v>
      </c>
      <c r="AW185" s="20"/>
      <c r="AX185" s="20" t="s">
        <v>442</v>
      </c>
      <c r="AY185" s="20" t="s">
        <v>442</v>
      </c>
      <c r="AZ185" s="20"/>
      <c r="BA185" s="20" t="s">
        <v>442</v>
      </c>
      <c r="BB185" s="20" t="s">
        <v>442</v>
      </c>
      <c r="BC185" s="20"/>
      <c r="BD185" s="20" t="s">
        <v>442</v>
      </c>
      <c r="BE185" s="20" t="s">
        <v>442</v>
      </c>
      <c r="BF185" s="20"/>
      <c r="BG185" s="20" t="s">
        <v>442</v>
      </c>
      <c r="BH185" s="20" t="s">
        <v>442</v>
      </c>
      <c r="BI185" s="20"/>
      <c r="BJ185" s="20" t="s">
        <v>442</v>
      </c>
      <c r="BK185" s="20" t="s">
        <v>442</v>
      </c>
      <c r="BL185" s="20" t="s">
        <v>442</v>
      </c>
      <c r="BM185" s="20" t="s">
        <v>442</v>
      </c>
      <c r="BN185" s="20" t="s">
        <v>442</v>
      </c>
      <c r="BO185" s="20" t="s">
        <v>442</v>
      </c>
      <c r="BP185" s="9" t="s">
        <v>442</v>
      </c>
      <c r="BQ185" s="9" t="s">
        <v>442</v>
      </c>
      <c r="BR185" s="9" t="s">
        <v>442</v>
      </c>
      <c r="BS185" s="9" t="s">
        <v>442</v>
      </c>
      <c r="BT185" s="9" t="s">
        <v>442</v>
      </c>
      <c r="BU185" s="9" t="s">
        <v>442</v>
      </c>
      <c r="BV185" s="9" t="s">
        <v>442</v>
      </c>
      <c r="BW185" s="9" t="s">
        <v>442</v>
      </c>
      <c r="BX185" s="9" t="s">
        <v>442</v>
      </c>
      <c r="BY185" s="9" t="s">
        <v>442</v>
      </c>
      <c r="BZ185" s="9" t="s">
        <v>442</v>
      </c>
      <c r="CA185" s="9" t="s">
        <v>442</v>
      </c>
      <c r="CB185" s="20" t="e">
        <v>#N/A</v>
      </c>
      <c r="CC185" s="20" t="e">
        <v>#N/A</v>
      </c>
      <c r="CD185" s="20" t="e">
        <v>#N/A</v>
      </c>
      <c r="CE185" s="20" t="e">
        <v>#N/A</v>
      </c>
      <c r="CF185" s="20" t="e">
        <v>#N/A</v>
      </c>
      <c r="CG185" s="20" t="e">
        <v>#N/A</v>
      </c>
      <c r="CH185" s="20">
        <v>0</v>
      </c>
      <c r="CI185" s="20">
        <v>0</v>
      </c>
      <c r="CJ185" s="20">
        <v>0</v>
      </c>
      <c r="CK185" s="20">
        <v>0</v>
      </c>
      <c r="CL185" s="20">
        <v>0</v>
      </c>
      <c r="CM185" s="20">
        <v>0</v>
      </c>
      <c r="CN185" s="20">
        <v>0</v>
      </c>
      <c r="CO185" s="20" t="e">
        <v>#N/A</v>
      </c>
      <c r="CP185" s="20" t="e">
        <v>#N/A</v>
      </c>
      <c r="CQ185" s="20" t="e">
        <v>#N/A</v>
      </c>
      <c r="CR185" s="20" t="e">
        <v>#N/A</v>
      </c>
      <c r="CS185" s="20" t="e">
        <v>#N/A</v>
      </c>
      <c r="CT185" s="20" t="e">
        <v>#N/A</v>
      </c>
      <c r="CU185" s="20">
        <v>0</v>
      </c>
      <c r="CV185" s="20">
        <v>0</v>
      </c>
      <c r="CW185" s="20">
        <v>0</v>
      </c>
      <c r="CX185" s="20">
        <v>0</v>
      </c>
      <c r="CY185" s="20">
        <v>0</v>
      </c>
      <c r="CZ185" s="20">
        <v>0</v>
      </c>
      <c r="DA185" s="20" t="e">
        <v>#N/A</v>
      </c>
      <c r="DB185" s="20" t="e">
        <v>#N/A</v>
      </c>
      <c r="DC185" s="20" t="e">
        <v>#N/A</v>
      </c>
      <c r="DD185" s="20" t="e">
        <v>#N/A</v>
      </c>
      <c r="DE185" s="20" t="e">
        <v>#N/A</v>
      </c>
      <c r="DF185" s="20" t="e">
        <v>#N/A</v>
      </c>
    </row>
    <row r="186" spans="1:110" x14ac:dyDescent="0.25">
      <c r="A186" s="9"/>
      <c r="B186" s="10"/>
      <c r="C186" s="9"/>
      <c r="D186" s="9"/>
      <c r="E186" s="131"/>
      <c r="F186" s="131"/>
      <c r="G186" s="20"/>
      <c r="H186" s="20"/>
      <c r="I186" s="20"/>
      <c r="J186" s="20"/>
      <c r="K186" s="20"/>
      <c r="L186" s="20"/>
      <c r="M186" s="20"/>
      <c r="N186" s="20"/>
      <c r="O186" s="20"/>
      <c r="P186" s="20"/>
      <c r="Q186" s="20"/>
      <c r="R186" s="20"/>
      <c r="S186" s="20"/>
      <c r="T186" s="20"/>
      <c r="U186" s="20"/>
      <c r="V186" s="20"/>
      <c r="W186" s="20"/>
      <c r="X186" s="20"/>
      <c r="Y186" s="20"/>
      <c r="Z186" s="20"/>
      <c r="AA186" s="19"/>
      <c r="AB186" s="19"/>
      <c r="AC186" s="20"/>
      <c r="AD186" s="20"/>
      <c r="AE186" s="20"/>
      <c r="AF186" s="20"/>
      <c r="AG186" s="20"/>
      <c r="AH186" s="20"/>
      <c r="AI186" s="20"/>
      <c r="AJ186" s="20"/>
      <c r="AK186" s="20"/>
      <c r="AL186" s="20"/>
      <c r="AM186" s="20"/>
      <c r="AN186" s="20"/>
      <c r="AO186" s="20"/>
      <c r="AP186" s="20"/>
      <c r="AQ186" s="20"/>
      <c r="AR186" s="20" t="s">
        <v>442</v>
      </c>
      <c r="AS186" s="20" t="s">
        <v>442</v>
      </c>
      <c r="AT186" s="20"/>
      <c r="AU186" s="20" t="s">
        <v>442</v>
      </c>
      <c r="AV186" s="20" t="s">
        <v>442</v>
      </c>
      <c r="AW186" s="20"/>
      <c r="AX186" s="20" t="s">
        <v>442</v>
      </c>
      <c r="AY186" s="20" t="s">
        <v>442</v>
      </c>
      <c r="AZ186" s="20"/>
      <c r="BA186" s="20" t="s">
        <v>442</v>
      </c>
      <c r="BB186" s="20" t="s">
        <v>442</v>
      </c>
      <c r="BC186" s="20"/>
      <c r="BD186" s="20" t="s">
        <v>442</v>
      </c>
      <c r="BE186" s="20" t="s">
        <v>442</v>
      </c>
      <c r="BF186" s="20"/>
      <c r="BG186" s="20" t="s">
        <v>442</v>
      </c>
      <c r="BH186" s="20" t="s">
        <v>442</v>
      </c>
      <c r="BI186" s="20"/>
      <c r="BJ186" s="20" t="s">
        <v>442</v>
      </c>
      <c r="BK186" s="20" t="s">
        <v>442</v>
      </c>
      <c r="BL186" s="20" t="s">
        <v>442</v>
      </c>
      <c r="BM186" s="20" t="s">
        <v>442</v>
      </c>
      <c r="BN186" s="20" t="s">
        <v>442</v>
      </c>
      <c r="BO186" s="20" t="s">
        <v>442</v>
      </c>
      <c r="BP186" s="9" t="s">
        <v>442</v>
      </c>
      <c r="BQ186" s="9" t="s">
        <v>442</v>
      </c>
      <c r="BR186" s="9" t="s">
        <v>442</v>
      </c>
      <c r="BS186" s="9" t="s">
        <v>442</v>
      </c>
      <c r="BT186" s="9" t="s">
        <v>442</v>
      </c>
      <c r="BU186" s="9" t="s">
        <v>442</v>
      </c>
      <c r="BV186" s="9" t="s">
        <v>442</v>
      </c>
      <c r="BW186" s="9" t="s">
        <v>442</v>
      </c>
      <c r="BX186" s="9" t="s">
        <v>442</v>
      </c>
      <c r="BY186" s="9" t="s">
        <v>442</v>
      </c>
      <c r="BZ186" s="9" t="s">
        <v>442</v>
      </c>
      <c r="CA186" s="9" t="s">
        <v>442</v>
      </c>
      <c r="CB186" s="20" t="e">
        <v>#N/A</v>
      </c>
      <c r="CC186" s="20" t="e">
        <v>#N/A</v>
      </c>
      <c r="CD186" s="20" t="e">
        <v>#N/A</v>
      </c>
      <c r="CE186" s="20" t="e">
        <v>#N/A</v>
      </c>
      <c r="CF186" s="20" t="e">
        <v>#N/A</v>
      </c>
      <c r="CG186" s="20" t="e">
        <v>#N/A</v>
      </c>
      <c r="CH186" s="20">
        <v>0</v>
      </c>
      <c r="CI186" s="20">
        <v>0</v>
      </c>
      <c r="CJ186" s="20">
        <v>0</v>
      </c>
      <c r="CK186" s="20">
        <v>0</v>
      </c>
      <c r="CL186" s="20">
        <v>0</v>
      </c>
      <c r="CM186" s="20">
        <v>0</v>
      </c>
      <c r="CN186" s="20">
        <v>0</v>
      </c>
      <c r="CO186" s="20" t="e">
        <v>#N/A</v>
      </c>
      <c r="CP186" s="20" t="e">
        <v>#N/A</v>
      </c>
      <c r="CQ186" s="20" t="e">
        <v>#N/A</v>
      </c>
      <c r="CR186" s="20" t="e">
        <v>#N/A</v>
      </c>
      <c r="CS186" s="20" t="e">
        <v>#N/A</v>
      </c>
      <c r="CT186" s="20" t="e">
        <v>#N/A</v>
      </c>
      <c r="CU186" s="20">
        <v>0</v>
      </c>
      <c r="CV186" s="20">
        <v>0</v>
      </c>
      <c r="CW186" s="20">
        <v>0</v>
      </c>
      <c r="CX186" s="20">
        <v>0</v>
      </c>
      <c r="CY186" s="20">
        <v>0</v>
      </c>
      <c r="CZ186" s="20">
        <v>0</v>
      </c>
      <c r="DA186" s="20" t="e">
        <v>#N/A</v>
      </c>
      <c r="DB186" s="20" t="e">
        <v>#N/A</v>
      </c>
      <c r="DC186" s="20" t="e">
        <v>#N/A</v>
      </c>
      <c r="DD186" s="20" t="e">
        <v>#N/A</v>
      </c>
      <c r="DE186" s="20" t="e">
        <v>#N/A</v>
      </c>
      <c r="DF186" s="20" t="e">
        <v>#N/A</v>
      </c>
    </row>
    <row r="187" spans="1:110" x14ac:dyDescent="0.25">
      <c r="A187" s="9"/>
      <c r="B187" s="10"/>
      <c r="C187" s="9"/>
      <c r="D187" s="9"/>
      <c r="E187" s="131"/>
      <c r="F187" s="131"/>
      <c r="G187" s="20"/>
      <c r="H187" s="20"/>
      <c r="I187" s="20"/>
      <c r="J187" s="20"/>
      <c r="K187" s="20"/>
      <c r="L187" s="20"/>
      <c r="M187" s="20"/>
      <c r="N187" s="20"/>
      <c r="O187" s="20"/>
      <c r="P187" s="20"/>
      <c r="Q187" s="20"/>
      <c r="R187" s="20"/>
      <c r="S187" s="20"/>
      <c r="T187" s="20"/>
      <c r="U187" s="20"/>
      <c r="V187" s="20"/>
      <c r="W187" s="20"/>
      <c r="X187" s="20"/>
      <c r="Y187" s="20"/>
      <c r="Z187" s="20"/>
      <c r="AA187" s="19"/>
      <c r="AB187" s="19"/>
      <c r="AC187" s="20"/>
      <c r="AD187" s="20"/>
      <c r="AE187" s="20"/>
      <c r="AF187" s="20"/>
      <c r="AG187" s="20"/>
      <c r="AH187" s="20"/>
      <c r="AI187" s="20"/>
      <c r="AJ187" s="20"/>
      <c r="AK187" s="20"/>
      <c r="AL187" s="20"/>
      <c r="AM187" s="20"/>
      <c r="AN187" s="20"/>
      <c r="AO187" s="20"/>
      <c r="AP187" s="20"/>
      <c r="AQ187" s="20"/>
      <c r="AR187" s="20" t="s">
        <v>442</v>
      </c>
      <c r="AS187" s="20" t="s">
        <v>442</v>
      </c>
      <c r="AT187" s="20"/>
      <c r="AU187" s="20" t="s">
        <v>442</v>
      </c>
      <c r="AV187" s="20" t="s">
        <v>442</v>
      </c>
      <c r="AW187" s="20"/>
      <c r="AX187" s="20" t="s">
        <v>442</v>
      </c>
      <c r="AY187" s="20" t="s">
        <v>442</v>
      </c>
      <c r="AZ187" s="20"/>
      <c r="BA187" s="20" t="s">
        <v>442</v>
      </c>
      <c r="BB187" s="20" t="s">
        <v>442</v>
      </c>
      <c r="BC187" s="20"/>
      <c r="BD187" s="20" t="s">
        <v>442</v>
      </c>
      <c r="BE187" s="20" t="s">
        <v>442</v>
      </c>
      <c r="BF187" s="20"/>
      <c r="BG187" s="20" t="s">
        <v>442</v>
      </c>
      <c r="BH187" s="20" t="s">
        <v>442</v>
      </c>
      <c r="BI187" s="20"/>
      <c r="BJ187" s="20" t="s">
        <v>442</v>
      </c>
      <c r="BK187" s="20" t="s">
        <v>442</v>
      </c>
      <c r="BL187" s="20" t="s">
        <v>442</v>
      </c>
      <c r="BM187" s="20" t="s">
        <v>442</v>
      </c>
      <c r="BN187" s="20" t="s">
        <v>442</v>
      </c>
      <c r="BO187" s="20" t="s">
        <v>442</v>
      </c>
      <c r="BP187" s="9" t="s">
        <v>442</v>
      </c>
      <c r="BQ187" s="9" t="s">
        <v>442</v>
      </c>
      <c r="BR187" s="9" t="s">
        <v>442</v>
      </c>
      <c r="BS187" s="9" t="s">
        <v>442</v>
      </c>
      <c r="BT187" s="9" t="s">
        <v>442</v>
      </c>
      <c r="BU187" s="9" t="s">
        <v>442</v>
      </c>
      <c r="BV187" s="9" t="s">
        <v>442</v>
      </c>
      <c r="BW187" s="9" t="s">
        <v>442</v>
      </c>
      <c r="BX187" s="9" t="s">
        <v>442</v>
      </c>
      <c r="BY187" s="9" t="s">
        <v>442</v>
      </c>
      <c r="BZ187" s="9" t="s">
        <v>442</v>
      </c>
      <c r="CA187" s="9" t="s">
        <v>442</v>
      </c>
      <c r="CB187" s="20" t="e">
        <v>#N/A</v>
      </c>
      <c r="CC187" s="20" t="e">
        <v>#N/A</v>
      </c>
      <c r="CD187" s="20" t="e">
        <v>#N/A</v>
      </c>
      <c r="CE187" s="20" t="e">
        <v>#N/A</v>
      </c>
      <c r="CF187" s="20" t="e">
        <v>#N/A</v>
      </c>
      <c r="CG187" s="20" t="e">
        <v>#N/A</v>
      </c>
      <c r="CH187" s="20">
        <v>0</v>
      </c>
      <c r="CI187" s="20">
        <v>0</v>
      </c>
      <c r="CJ187" s="20">
        <v>0</v>
      </c>
      <c r="CK187" s="20">
        <v>0</v>
      </c>
      <c r="CL187" s="20">
        <v>0</v>
      </c>
      <c r="CM187" s="20">
        <v>0</v>
      </c>
      <c r="CN187" s="20">
        <v>0</v>
      </c>
      <c r="CO187" s="20" t="e">
        <v>#N/A</v>
      </c>
      <c r="CP187" s="20" t="e">
        <v>#N/A</v>
      </c>
      <c r="CQ187" s="20" t="e">
        <v>#N/A</v>
      </c>
      <c r="CR187" s="20" t="e">
        <v>#N/A</v>
      </c>
      <c r="CS187" s="20" t="e">
        <v>#N/A</v>
      </c>
      <c r="CT187" s="20" t="e">
        <v>#N/A</v>
      </c>
      <c r="CU187" s="20">
        <v>0</v>
      </c>
      <c r="CV187" s="20">
        <v>0</v>
      </c>
      <c r="CW187" s="20">
        <v>0</v>
      </c>
      <c r="CX187" s="20">
        <v>0</v>
      </c>
      <c r="CY187" s="20">
        <v>0</v>
      </c>
      <c r="CZ187" s="20">
        <v>0</v>
      </c>
      <c r="DA187" s="20" t="e">
        <v>#N/A</v>
      </c>
      <c r="DB187" s="20" t="e">
        <v>#N/A</v>
      </c>
      <c r="DC187" s="20" t="e">
        <v>#N/A</v>
      </c>
      <c r="DD187" s="20" t="e">
        <v>#N/A</v>
      </c>
      <c r="DE187" s="20" t="e">
        <v>#N/A</v>
      </c>
      <c r="DF187" s="20" t="e">
        <v>#N/A</v>
      </c>
    </row>
    <row r="188" spans="1:110" x14ac:dyDescent="0.25">
      <c r="A188" s="9"/>
      <c r="B188" s="10"/>
      <c r="C188" s="9"/>
      <c r="D188" s="9"/>
      <c r="E188" s="131"/>
      <c r="F188" s="131"/>
      <c r="G188" s="20"/>
      <c r="H188" s="20"/>
      <c r="I188" s="20"/>
      <c r="J188" s="20"/>
      <c r="K188" s="20"/>
      <c r="L188" s="20"/>
      <c r="M188" s="20"/>
      <c r="N188" s="20"/>
      <c r="O188" s="20"/>
      <c r="P188" s="20"/>
      <c r="Q188" s="20"/>
      <c r="R188" s="20"/>
      <c r="S188" s="20"/>
      <c r="T188" s="20"/>
      <c r="U188" s="20"/>
      <c r="V188" s="20"/>
      <c r="W188" s="20"/>
      <c r="X188" s="20"/>
      <c r="Y188" s="20"/>
      <c r="Z188" s="20"/>
      <c r="AA188" s="19"/>
      <c r="AB188" s="19"/>
      <c r="AC188" s="20"/>
      <c r="AD188" s="20"/>
      <c r="AE188" s="20"/>
      <c r="AF188" s="20"/>
      <c r="AG188" s="20"/>
      <c r="AH188" s="20"/>
      <c r="AI188" s="20"/>
      <c r="AJ188" s="20"/>
      <c r="AK188" s="20"/>
      <c r="AL188" s="20"/>
      <c r="AM188" s="20"/>
      <c r="AN188" s="20"/>
      <c r="AO188" s="20"/>
      <c r="AP188" s="20"/>
      <c r="AQ188" s="20"/>
      <c r="AR188" s="20" t="s">
        <v>442</v>
      </c>
      <c r="AS188" s="20" t="s">
        <v>442</v>
      </c>
      <c r="AT188" s="20"/>
      <c r="AU188" s="20" t="s">
        <v>442</v>
      </c>
      <c r="AV188" s="20" t="s">
        <v>442</v>
      </c>
      <c r="AW188" s="20"/>
      <c r="AX188" s="20" t="s">
        <v>442</v>
      </c>
      <c r="AY188" s="20" t="s">
        <v>442</v>
      </c>
      <c r="AZ188" s="20"/>
      <c r="BA188" s="20" t="s">
        <v>442</v>
      </c>
      <c r="BB188" s="20" t="s">
        <v>442</v>
      </c>
      <c r="BC188" s="20"/>
      <c r="BD188" s="20" t="s">
        <v>442</v>
      </c>
      <c r="BE188" s="20" t="s">
        <v>442</v>
      </c>
      <c r="BF188" s="20"/>
      <c r="BG188" s="20" t="s">
        <v>442</v>
      </c>
      <c r="BH188" s="20" t="s">
        <v>442</v>
      </c>
      <c r="BI188" s="20"/>
      <c r="BJ188" s="20" t="s">
        <v>442</v>
      </c>
      <c r="BK188" s="20" t="s">
        <v>442</v>
      </c>
      <c r="BL188" s="20" t="s">
        <v>442</v>
      </c>
      <c r="BM188" s="20" t="s">
        <v>442</v>
      </c>
      <c r="BN188" s="20" t="s">
        <v>442</v>
      </c>
      <c r="BO188" s="20" t="s">
        <v>442</v>
      </c>
      <c r="BP188" s="9" t="s">
        <v>442</v>
      </c>
      <c r="BQ188" s="9" t="s">
        <v>442</v>
      </c>
      <c r="BR188" s="9" t="s">
        <v>442</v>
      </c>
      <c r="BS188" s="9" t="s">
        <v>442</v>
      </c>
      <c r="BT188" s="9" t="s">
        <v>442</v>
      </c>
      <c r="BU188" s="9" t="s">
        <v>442</v>
      </c>
      <c r="BV188" s="9" t="s">
        <v>442</v>
      </c>
      <c r="BW188" s="9" t="s">
        <v>442</v>
      </c>
      <c r="BX188" s="9" t="s">
        <v>442</v>
      </c>
      <c r="BY188" s="9" t="s">
        <v>442</v>
      </c>
      <c r="BZ188" s="9" t="s">
        <v>442</v>
      </c>
      <c r="CA188" s="9" t="s">
        <v>442</v>
      </c>
      <c r="CB188" s="20" t="e">
        <v>#N/A</v>
      </c>
      <c r="CC188" s="20" t="e">
        <v>#N/A</v>
      </c>
      <c r="CD188" s="20" t="e">
        <v>#N/A</v>
      </c>
      <c r="CE188" s="20" t="e">
        <v>#N/A</v>
      </c>
      <c r="CF188" s="20" t="e">
        <v>#N/A</v>
      </c>
      <c r="CG188" s="20" t="e">
        <v>#N/A</v>
      </c>
      <c r="CH188" s="20">
        <v>0</v>
      </c>
      <c r="CI188" s="20">
        <v>0</v>
      </c>
      <c r="CJ188" s="20">
        <v>0</v>
      </c>
      <c r="CK188" s="20">
        <v>0</v>
      </c>
      <c r="CL188" s="20">
        <v>0</v>
      </c>
      <c r="CM188" s="20">
        <v>0</v>
      </c>
      <c r="CN188" s="20">
        <v>0</v>
      </c>
      <c r="CO188" s="20" t="e">
        <v>#N/A</v>
      </c>
      <c r="CP188" s="20" t="e">
        <v>#N/A</v>
      </c>
      <c r="CQ188" s="20" t="e">
        <v>#N/A</v>
      </c>
      <c r="CR188" s="20" t="e">
        <v>#N/A</v>
      </c>
      <c r="CS188" s="20" t="e">
        <v>#N/A</v>
      </c>
      <c r="CT188" s="20" t="e">
        <v>#N/A</v>
      </c>
      <c r="CU188" s="20">
        <v>0</v>
      </c>
      <c r="CV188" s="20">
        <v>0</v>
      </c>
      <c r="CW188" s="20">
        <v>0</v>
      </c>
      <c r="CX188" s="20">
        <v>0</v>
      </c>
      <c r="CY188" s="20">
        <v>0</v>
      </c>
      <c r="CZ188" s="20">
        <v>0</v>
      </c>
      <c r="DA188" s="20" t="e">
        <v>#N/A</v>
      </c>
      <c r="DB188" s="20" t="e">
        <v>#N/A</v>
      </c>
      <c r="DC188" s="20" t="e">
        <v>#N/A</v>
      </c>
      <c r="DD188" s="20" t="e">
        <v>#N/A</v>
      </c>
      <c r="DE188" s="20" t="e">
        <v>#N/A</v>
      </c>
      <c r="DF188" s="20" t="e">
        <v>#N/A</v>
      </c>
    </row>
    <row r="189" spans="1:110" x14ac:dyDescent="0.25">
      <c r="A189" s="9"/>
      <c r="B189" s="10"/>
      <c r="C189" s="9"/>
      <c r="D189" s="9"/>
      <c r="E189" s="131"/>
      <c r="F189" s="131"/>
      <c r="G189" s="20"/>
      <c r="H189" s="20"/>
      <c r="I189" s="20"/>
      <c r="J189" s="20"/>
      <c r="K189" s="20"/>
      <c r="L189" s="20"/>
      <c r="M189" s="20"/>
      <c r="N189" s="20"/>
      <c r="O189" s="20"/>
      <c r="P189" s="20"/>
      <c r="Q189" s="20"/>
      <c r="R189" s="20"/>
      <c r="S189" s="20"/>
      <c r="T189" s="20"/>
      <c r="U189" s="20"/>
      <c r="V189" s="20"/>
      <c r="W189" s="20"/>
      <c r="X189" s="20"/>
      <c r="Y189" s="20"/>
      <c r="Z189" s="20"/>
      <c r="AA189" s="19"/>
      <c r="AB189" s="19"/>
      <c r="AC189" s="20"/>
      <c r="AD189" s="20"/>
      <c r="AE189" s="20"/>
      <c r="AF189" s="20"/>
      <c r="AG189" s="20"/>
      <c r="AH189" s="20"/>
      <c r="AI189" s="20"/>
      <c r="AJ189" s="20"/>
      <c r="AK189" s="20"/>
      <c r="AL189" s="20"/>
      <c r="AM189" s="20"/>
      <c r="AN189" s="20"/>
      <c r="AO189" s="20"/>
      <c r="AP189" s="20"/>
      <c r="AQ189" s="20"/>
      <c r="AR189" s="20" t="s">
        <v>442</v>
      </c>
      <c r="AS189" s="20" t="s">
        <v>442</v>
      </c>
      <c r="AT189" s="20"/>
      <c r="AU189" s="20" t="s">
        <v>442</v>
      </c>
      <c r="AV189" s="20" t="s">
        <v>442</v>
      </c>
      <c r="AW189" s="20"/>
      <c r="AX189" s="20" t="s">
        <v>442</v>
      </c>
      <c r="AY189" s="20" t="s">
        <v>442</v>
      </c>
      <c r="AZ189" s="20"/>
      <c r="BA189" s="20" t="s">
        <v>442</v>
      </c>
      <c r="BB189" s="20" t="s">
        <v>442</v>
      </c>
      <c r="BC189" s="20"/>
      <c r="BD189" s="20" t="s">
        <v>442</v>
      </c>
      <c r="BE189" s="20" t="s">
        <v>442</v>
      </c>
      <c r="BF189" s="20"/>
      <c r="BG189" s="20" t="s">
        <v>442</v>
      </c>
      <c r="BH189" s="20" t="s">
        <v>442</v>
      </c>
      <c r="BI189" s="20"/>
      <c r="BJ189" s="20" t="s">
        <v>442</v>
      </c>
      <c r="BK189" s="20" t="s">
        <v>442</v>
      </c>
      <c r="BL189" s="20" t="s">
        <v>442</v>
      </c>
      <c r="BM189" s="20" t="s">
        <v>442</v>
      </c>
      <c r="BN189" s="20" t="s">
        <v>442</v>
      </c>
      <c r="BO189" s="20" t="s">
        <v>442</v>
      </c>
      <c r="BP189" s="9" t="s">
        <v>442</v>
      </c>
      <c r="BQ189" s="9" t="s">
        <v>442</v>
      </c>
      <c r="BR189" s="9" t="s">
        <v>442</v>
      </c>
      <c r="BS189" s="9" t="s">
        <v>442</v>
      </c>
      <c r="BT189" s="9" t="s">
        <v>442</v>
      </c>
      <c r="BU189" s="9" t="s">
        <v>442</v>
      </c>
      <c r="BV189" s="9" t="s">
        <v>442</v>
      </c>
      <c r="BW189" s="9" t="s">
        <v>442</v>
      </c>
      <c r="BX189" s="9" t="s">
        <v>442</v>
      </c>
      <c r="BY189" s="9" t="s">
        <v>442</v>
      </c>
      <c r="BZ189" s="9" t="s">
        <v>442</v>
      </c>
      <c r="CA189" s="9" t="s">
        <v>442</v>
      </c>
      <c r="CB189" s="20" t="e">
        <v>#N/A</v>
      </c>
      <c r="CC189" s="20" t="e">
        <v>#N/A</v>
      </c>
      <c r="CD189" s="20" t="e">
        <v>#N/A</v>
      </c>
      <c r="CE189" s="20" t="e">
        <v>#N/A</v>
      </c>
      <c r="CF189" s="20" t="e">
        <v>#N/A</v>
      </c>
      <c r="CG189" s="20" t="e">
        <v>#N/A</v>
      </c>
      <c r="CH189" s="20">
        <v>0</v>
      </c>
      <c r="CI189" s="20">
        <v>0</v>
      </c>
      <c r="CJ189" s="20">
        <v>0</v>
      </c>
      <c r="CK189" s="20">
        <v>0</v>
      </c>
      <c r="CL189" s="20">
        <v>0</v>
      </c>
      <c r="CM189" s="20">
        <v>0</v>
      </c>
      <c r="CN189" s="20">
        <v>0</v>
      </c>
      <c r="CO189" s="20" t="e">
        <v>#N/A</v>
      </c>
      <c r="CP189" s="20" t="e">
        <v>#N/A</v>
      </c>
      <c r="CQ189" s="20" t="e">
        <v>#N/A</v>
      </c>
      <c r="CR189" s="20" t="e">
        <v>#N/A</v>
      </c>
      <c r="CS189" s="20" t="e">
        <v>#N/A</v>
      </c>
      <c r="CT189" s="20" t="e">
        <v>#N/A</v>
      </c>
      <c r="CU189" s="20">
        <v>0</v>
      </c>
      <c r="CV189" s="20">
        <v>0</v>
      </c>
      <c r="CW189" s="20">
        <v>0</v>
      </c>
      <c r="CX189" s="20">
        <v>0</v>
      </c>
      <c r="CY189" s="20">
        <v>0</v>
      </c>
      <c r="CZ189" s="20">
        <v>0</v>
      </c>
      <c r="DA189" s="20" t="e">
        <v>#N/A</v>
      </c>
      <c r="DB189" s="20" t="e">
        <v>#N/A</v>
      </c>
      <c r="DC189" s="20" t="e">
        <v>#N/A</v>
      </c>
      <c r="DD189" s="20" t="e">
        <v>#N/A</v>
      </c>
      <c r="DE189" s="20" t="e">
        <v>#N/A</v>
      </c>
      <c r="DF189" s="20" t="e">
        <v>#N/A</v>
      </c>
    </row>
    <row r="190" spans="1:110" x14ac:dyDescent="0.25">
      <c r="A190" s="9"/>
      <c r="B190" s="10"/>
      <c r="C190" s="9"/>
      <c r="D190" s="9"/>
      <c r="E190" s="131"/>
      <c r="F190" s="131"/>
      <c r="G190" s="20"/>
      <c r="H190" s="20"/>
      <c r="I190" s="20"/>
      <c r="J190" s="20"/>
      <c r="K190" s="20"/>
      <c r="L190" s="20"/>
      <c r="M190" s="20"/>
      <c r="N190" s="20"/>
      <c r="O190" s="20"/>
      <c r="P190" s="20"/>
      <c r="Q190" s="20"/>
      <c r="R190" s="20"/>
      <c r="S190" s="20"/>
      <c r="T190" s="20"/>
      <c r="U190" s="20"/>
      <c r="V190" s="20"/>
      <c r="W190" s="20"/>
      <c r="X190" s="20"/>
      <c r="Y190" s="20"/>
      <c r="Z190" s="20"/>
      <c r="AA190" s="19"/>
      <c r="AB190" s="19"/>
      <c r="AC190" s="20"/>
      <c r="AD190" s="20"/>
      <c r="AE190" s="20"/>
      <c r="AF190" s="20"/>
      <c r="AG190" s="20"/>
      <c r="AH190" s="20"/>
      <c r="AI190" s="20"/>
      <c r="AJ190" s="20"/>
      <c r="AK190" s="20"/>
      <c r="AL190" s="20"/>
      <c r="AM190" s="20"/>
      <c r="AN190" s="20"/>
      <c r="AO190" s="20"/>
      <c r="AP190" s="20"/>
      <c r="AQ190" s="20"/>
      <c r="AR190" s="20" t="s">
        <v>442</v>
      </c>
      <c r="AS190" s="20" t="s">
        <v>442</v>
      </c>
      <c r="AT190" s="20"/>
      <c r="AU190" s="20" t="s">
        <v>442</v>
      </c>
      <c r="AV190" s="20" t="s">
        <v>442</v>
      </c>
      <c r="AW190" s="20"/>
      <c r="AX190" s="20" t="s">
        <v>442</v>
      </c>
      <c r="AY190" s="20" t="s">
        <v>442</v>
      </c>
      <c r="AZ190" s="20"/>
      <c r="BA190" s="20" t="s">
        <v>442</v>
      </c>
      <c r="BB190" s="20" t="s">
        <v>442</v>
      </c>
      <c r="BC190" s="20"/>
      <c r="BD190" s="20" t="s">
        <v>442</v>
      </c>
      <c r="BE190" s="20" t="s">
        <v>442</v>
      </c>
      <c r="BF190" s="20"/>
      <c r="BG190" s="20" t="s">
        <v>442</v>
      </c>
      <c r="BH190" s="20" t="s">
        <v>442</v>
      </c>
      <c r="BI190" s="20"/>
      <c r="BJ190" s="20" t="s">
        <v>442</v>
      </c>
      <c r="BK190" s="20" t="s">
        <v>442</v>
      </c>
      <c r="BL190" s="20" t="s">
        <v>442</v>
      </c>
      <c r="BM190" s="20" t="s">
        <v>442</v>
      </c>
      <c r="BN190" s="20" t="s">
        <v>442</v>
      </c>
      <c r="BO190" s="20" t="s">
        <v>442</v>
      </c>
      <c r="BP190" s="9" t="s">
        <v>442</v>
      </c>
      <c r="BQ190" s="9" t="s">
        <v>442</v>
      </c>
      <c r="BR190" s="9" t="s">
        <v>442</v>
      </c>
      <c r="BS190" s="9" t="s">
        <v>442</v>
      </c>
      <c r="BT190" s="9" t="s">
        <v>442</v>
      </c>
      <c r="BU190" s="9" t="s">
        <v>442</v>
      </c>
      <c r="BV190" s="9" t="s">
        <v>442</v>
      </c>
      <c r="BW190" s="9" t="s">
        <v>442</v>
      </c>
      <c r="BX190" s="9" t="s">
        <v>442</v>
      </c>
      <c r="BY190" s="9" t="s">
        <v>442</v>
      </c>
      <c r="BZ190" s="9" t="s">
        <v>442</v>
      </c>
      <c r="CA190" s="9" t="s">
        <v>442</v>
      </c>
      <c r="CB190" s="20" t="e">
        <v>#N/A</v>
      </c>
      <c r="CC190" s="20" t="e">
        <v>#N/A</v>
      </c>
      <c r="CD190" s="20" t="e">
        <v>#N/A</v>
      </c>
      <c r="CE190" s="20" t="e">
        <v>#N/A</v>
      </c>
      <c r="CF190" s="20" t="e">
        <v>#N/A</v>
      </c>
      <c r="CG190" s="20" t="e">
        <v>#N/A</v>
      </c>
      <c r="CH190" s="20">
        <v>0</v>
      </c>
      <c r="CI190" s="20">
        <v>0</v>
      </c>
      <c r="CJ190" s="20">
        <v>0</v>
      </c>
      <c r="CK190" s="20">
        <v>0</v>
      </c>
      <c r="CL190" s="20">
        <v>0</v>
      </c>
      <c r="CM190" s="20">
        <v>0</v>
      </c>
      <c r="CN190" s="20">
        <v>0</v>
      </c>
      <c r="CO190" s="20" t="e">
        <v>#N/A</v>
      </c>
      <c r="CP190" s="20" t="e">
        <v>#N/A</v>
      </c>
      <c r="CQ190" s="20" t="e">
        <v>#N/A</v>
      </c>
      <c r="CR190" s="20" t="e">
        <v>#N/A</v>
      </c>
      <c r="CS190" s="20" t="e">
        <v>#N/A</v>
      </c>
      <c r="CT190" s="20" t="e">
        <v>#N/A</v>
      </c>
      <c r="CU190" s="20">
        <v>0</v>
      </c>
      <c r="CV190" s="20">
        <v>0</v>
      </c>
      <c r="CW190" s="20">
        <v>0</v>
      </c>
      <c r="CX190" s="20">
        <v>0</v>
      </c>
      <c r="CY190" s="20">
        <v>0</v>
      </c>
      <c r="CZ190" s="20">
        <v>0</v>
      </c>
      <c r="DA190" s="20" t="e">
        <v>#N/A</v>
      </c>
      <c r="DB190" s="20" t="e">
        <v>#N/A</v>
      </c>
      <c r="DC190" s="20" t="e">
        <v>#N/A</v>
      </c>
      <c r="DD190" s="20" t="e">
        <v>#N/A</v>
      </c>
      <c r="DE190" s="20" t="e">
        <v>#N/A</v>
      </c>
      <c r="DF190" s="20" t="e">
        <v>#N/A</v>
      </c>
    </row>
    <row r="191" spans="1:110" x14ac:dyDescent="0.25">
      <c r="A191" s="9"/>
      <c r="B191" s="10"/>
      <c r="C191" s="9"/>
      <c r="D191" s="9"/>
      <c r="E191" s="131"/>
      <c r="F191" s="131"/>
      <c r="G191" s="20"/>
      <c r="H191" s="20"/>
      <c r="I191" s="20"/>
      <c r="J191" s="20"/>
      <c r="K191" s="20"/>
      <c r="L191" s="20"/>
      <c r="M191" s="20"/>
      <c r="N191" s="20"/>
      <c r="O191" s="20"/>
      <c r="P191" s="20"/>
      <c r="Q191" s="20"/>
      <c r="R191" s="20"/>
      <c r="S191" s="20"/>
      <c r="T191" s="20"/>
      <c r="U191" s="20"/>
      <c r="V191" s="20"/>
      <c r="W191" s="20"/>
      <c r="X191" s="20"/>
      <c r="Y191" s="20"/>
      <c r="Z191" s="20"/>
      <c r="AA191" s="19"/>
      <c r="AB191" s="19"/>
      <c r="AC191" s="20"/>
      <c r="AD191" s="20"/>
      <c r="AE191" s="20"/>
      <c r="AF191" s="20"/>
      <c r="AG191" s="20"/>
      <c r="AH191" s="20"/>
      <c r="AI191" s="20"/>
      <c r="AJ191" s="20"/>
      <c r="AK191" s="20"/>
      <c r="AL191" s="20"/>
      <c r="AM191" s="20"/>
      <c r="AN191" s="20"/>
      <c r="AO191" s="20"/>
      <c r="AP191" s="20"/>
      <c r="AQ191" s="20"/>
      <c r="AR191" s="20" t="s">
        <v>442</v>
      </c>
      <c r="AS191" s="20" t="s">
        <v>442</v>
      </c>
      <c r="AT191" s="20"/>
      <c r="AU191" s="20" t="s">
        <v>442</v>
      </c>
      <c r="AV191" s="20" t="s">
        <v>442</v>
      </c>
      <c r="AW191" s="20"/>
      <c r="AX191" s="20" t="s">
        <v>442</v>
      </c>
      <c r="AY191" s="20" t="s">
        <v>442</v>
      </c>
      <c r="AZ191" s="20"/>
      <c r="BA191" s="20" t="s">
        <v>442</v>
      </c>
      <c r="BB191" s="20" t="s">
        <v>442</v>
      </c>
      <c r="BC191" s="20"/>
      <c r="BD191" s="20" t="s">
        <v>442</v>
      </c>
      <c r="BE191" s="20" t="s">
        <v>442</v>
      </c>
      <c r="BF191" s="20"/>
      <c r="BG191" s="20" t="s">
        <v>442</v>
      </c>
      <c r="BH191" s="20" t="s">
        <v>442</v>
      </c>
      <c r="BI191" s="20"/>
      <c r="BJ191" s="20" t="s">
        <v>442</v>
      </c>
      <c r="BK191" s="20" t="s">
        <v>442</v>
      </c>
      <c r="BL191" s="20" t="s">
        <v>442</v>
      </c>
      <c r="BM191" s="20" t="s">
        <v>442</v>
      </c>
      <c r="BN191" s="20" t="s">
        <v>442</v>
      </c>
      <c r="BO191" s="20" t="s">
        <v>442</v>
      </c>
      <c r="BP191" s="9" t="s">
        <v>442</v>
      </c>
      <c r="BQ191" s="9" t="s">
        <v>442</v>
      </c>
      <c r="BR191" s="9" t="s">
        <v>442</v>
      </c>
      <c r="BS191" s="9" t="s">
        <v>442</v>
      </c>
      <c r="BT191" s="9" t="s">
        <v>442</v>
      </c>
      <c r="BU191" s="9" t="s">
        <v>442</v>
      </c>
      <c r="BV191" s="9" t="s">
        <v>442</v>
      </c>
      <c r="BW191" s="9" t="s">
        <v>442</v>
      </c>
      <c r="BX191" s="9" t="s">
        <v>442</v>
      </c>
      <c r="BY191" s="9" t="s">
        <v>442</v>
      </c>
      <c r="BZ191" s="9" t="s">
        <v>442</v>
      </c>
      <c r="CA191" s="9" t="s">
        <v>442</v>
      </c>
      <c r="CB191" s="20" t="e">
        <v>#N/A</v>
      </c>
      <c r="CC191" s="20" t="e">
        <v>#N/A</v>
      </c>
      <c r="CD191" s="20" t="e">
        <v>#N/A</v>
      </c>
      <c r="CE191" s="20" t="e">
        <v>#N/A</v>
      </c>
      <c r="CF191" s="20" t="e">
        <v>#N/A</v>
      </c>
      <c r="CG191" s="20" t="e">
        <v>#N/A</v>
      </c>
      <c r="CH191" s="20">
        <v>0</v>
      </c>
      <c r="CI191" s="20">
        <v>0</v>
      </c>
      <c r="CJ191" s="20">
        <v>0</v>
      </c>
      <c r="CK191" s="20">
        <v>0</v>
      </c>
      <c r="CL191" s="20">
        <v>0</v>
      </c>
      <c r="CM191" s="20">
        <v>0</v>
      </c>
      <c r="CN191" s="20">
        <v>0</v>
      </c>
      <c r="CO191" s="20" t="e">
        <v>#N/A</v>
      </c>
      <c r="CP191" s="20" t="e">
        <v>#N/A</v>
      </c>
      <c r="CQ191" s="20" t="e">
        <v>#N/A</v>
      </c>
      <c r="CR191" s="20" t="e">
        <v>#N/A</v>
      </c>
      <c r="CS191" s="20" t="e">
        <v>#N/A</v>
      </c>
      <c r="CT191" s="20" t="e">
        <v>#N/A</v>
      </c>
      <c r="CU191" s="20">
        <v>0</v>
      </c>
      <c r="CV191" s="20">
        <v>0</v>
      </c>
      <c r="CW191" s="20">
        <v>0</v>
      </c>
      <c r="CX191" s="20">
        <v>0</v>
      </c>
      <c r="CY191" s="20">
        <v>0</v>
      </c>
      <c r="CZ191" s="20">
        <v>0</v>
      </c>
      <c r="DA191" s="20" t="e">
        <v>#N/A</v>
      </c>
      <c r="DB191" s="20" t="e">
        <v>#N/A</v>
      </c>
      <c r="DC191" s="20" t="e">
        <v>#N/A</v>
      </c>
      <c r="DD191" s="20" t="e">
        <v>#N/A</v>
      </c>
      <c r="DE191" s="20" t="e">
        <v>#N/A</v>
      </c>
      <c r="DF191" s="20" t="e">
        <v>#N/A</v>
      </c>
    </row>
    <row r="192" spans="1:110" x14ac:dyDescent="0.25">
      <c r="A192" s="9"/>
      <c r="B192" s="10"/>
      <c r="C192" s="9"/>
      <c r="D192" s="9"/>
      <c r="E192" s="131"/>
      <c r="F192" s="131"/>
      <c r="G192" s="20"/>
      <c r="H192" s="20"/>
      <c r="I192" s="20"/>
      <c r="J192" s="20"/>
      <c r="K192" s="20"/>
      <c r="L192" s="20"/>
      <c r="M192" s="20"/>
      <c r="N192" s="20"/>
      <c r="O192" s="20"/>
      <c r="P192" s="20"/>
      <c r="Q192" s="20"/>
      <c r="R192" s="20"/>
      <c r="S192" s="20"/>
      <c r="T192" s="20"/>
      <c r="U192" s="20"/>
      <c r="V192" s="20"/>
      <c r="W192" s="20"/>
      <c r="X192" s="20"/>
      <c r="Y192" s="20"/>
      <c r="Z192" s="20"/>
      <c r="AA192" s="19"/>
      <c r="AB192" s="19"/>
      <c r="AC192" s="20"/>
      <c r="AD192" s="20"/>
      <c r="AE192" s="20"/>
      <c r="AF192" s="20"/>
      <c r="AG192" s="20"/>
      <c r="AH192" s="20"/>
      <c r="AI192" s="20"/>
      <c r="AJ192" s="20"/>
      <c r="AK192" s="20"/>
      <c r="AL192" s="20"/>
      <c r="AM192" s="20"/>
      <c r="AN192" s="20"/>
      <c r="AO192" s="20"/>
      <c r="AP192" s="20"/>
      <c r="AQ192" s="20"/>
      <c r="AR192" s="20" t="s">
        <v>442</v>
      </c>
      <c r="AS192" s="20" t="s">
        <v>442</v>
      </c>
      <c r="AT192" s="20"/>
      <c r="AU192" s="20" t="s">
        <v>442</v>
      </c>
      <c r="AV192" s="20" t="s">
        <v>442</v>
      </c>
      <c r="AW192" s="20"/>
      <c r="AX192" s="20" t="s">
        <v>442</v>
      </c>
      <c r="AY192" s="20" t="s">
        <v>442</v>
      </c>
      <c r="AZ192" s="20"/>
      <c r="BA192" s="20" t="s">
        <v>442</v>
      </c>
      <c r="BB192" s="20" t="s">
        <v>442</v>
      </c>
      <c r="BC192" s="20"/>
      <c r="BD192" s="20" t="s">
        <v>442</v>
      </c>
      <c r="BE192" s="20" t="s">
        <v>442</v>
      </c>
      <c r="BF192" s="20"/>
      <c r="BG192" s="20" t="s">
        <v>442</v>
      </c>
      <c r="BH192" s="20" t="s">
        <v>442</v>
      </c>
      <c r="BI192" s="20"/>
      <c r="BJ192" s="20" t="s">
        <v>442</v>
      </c>
      <c r="BK192" s="20" t="s">
        <v>442</v>
      </c>
      <c r="BL192" s="20" t="s">
        <v>442</v>
      </c>
      <c r="BM192" s="20" t="s">
        <v>442</v>
      </c>
      <c r="BN192" s="20" t="s">
        <v>442</v>
      </c>
      <c r="BO192" s="20" t="s">
        <v>442</v>
      </c>
      <c r="BP192" s="9" t="s">
        <v>442</v>
      </c>
      <c r="BQ192" s="9" t="s">
        <v>442</v>
      </c>
      <c r="BR192" s="9" t="s">
        <v>442</v>
      </c>
      <c r="BS192" s="9" t="s">
        <v>442</v>
      </c>
      <c r="BT192" s="9" t="s">
        <v>442</v>
      </c>
      <c r="BU192" s="9" t="s">
        <v>442</v>
      </c>
      <c r="BV192" s="9" t="s">
        <v>442</v>
      </c>
      <c r="BW192" s="9" t="s">
        <v>442</v>
      </c>
      <c r="BX192" s="9" t="s">
        <v>442</v>
      </c>
      <c r="BY192" s="9" t="s">
        <v>442</v>
      </c>
      <c r="BZ192" s="9" t="s">
        <v>442</v>
      </c>
      <c r="CA192" s="9" t="s">
        <v>442</v>
      </c>
      <c r="CB192" s="20" t="e">
        <v>#N/A</v>
      </c>
      <c r="CC192" s="20" t="e">
        <v>#N/A</v>
      </c>
      <c r="CD192" s="20" t="e">
        <v>#N/A</v>
      </c>
      <c r="CE192" s="20" t="e">
        <v>#N/A</v>
      </c>
      <c r="CF192" s="20" t="e">
        <v>#N/A</v>
      </c>
      <c r="CG192" s="20" t="e">
        <v>#N/A</v>
      </c>
      <c r="CH192" s="20">
        <v>0</v>
      </c>
      <c r="CI192" s="20">
        <v>0</v>
      </c>
      <c r="CJ192" s="20">
        <v>0</v>
      </c>
      <c r="CK192" s="20">
        <v>0</v>
      </c>
      <c r="CL192" s="20">
        <v>0</v>
      </c>
      <c r="CM192" s="20">
        <v>0</v>
      </c>
      <c r="CN192" s="20">
        <v>0</v>
      </c>
      <c r="CO192" s="20" t="e">
        <v>#N/A</v>
      </c>
      <c r="CP192" s="20" t="e">
        <v>#N/A</v>
      </c>
      <c r="CQ192" s="20" t="e">
        <v>#N/A</v>
      </c>
      <c r="CR192" s="20" t="e">
        <v>#N/A</v>
      </c>
      <c r="CS192" s="20" t="e">
        <v>#N/A</v>
      </c>
      <c r="CT192" s="20" t="e">
        <v>#N/A</v>
      </c>
      <c r="CU192" s="20">
        <v>0</v>
      </c>
      <c r="CV192" s="20">
        <v>0</v>
      </c>
      <c r="CW192" s="20">
        <v>0</v>
      </c>
      <c r="CX192" s="20">
        <v>0</v>
      </c>
      <c r="CY192" s="20">
        <v>0</v>
      </c>
      <c r="CZ192" s="20">
        <v>0</v>
      </c>
      <c r="DA192" s="20" t="e">
        <v>#N/A</v>
      </c>
      <c r="DB192" s="20" t="e">
        <v>#N/A</v>
      </c>
      <c r="DC192" s="20" t="e">
        <v>#N/A</v>
      </c>
      <c r="DD192" s="20" t="e">
        <v>#N/A</v>
      </c>
      <c r="DE192" s="20" t="e">
        <v>#N/A</v>
      </c>
      <c r="DF192" s="20" t="e">
        <v>#N/A</v>
      </c>
    </row>
    <row r="193" spans="1:110" x14ac:dyDescent="0.25">
      <c r="A193" s="9"/>
      <c r="B193" s="10"/>
      <c r="C193" s="9"/>
      <c r="D193" s="9"/>
      <c r="E193" s="131"/>
      <c r="F193" s="131"/>
      <c r="G193" s="20"/>
      <c r="H193" s="20"/>
      <c r="I193" s="20"/>
      <c r="J193" s="20"/>
      <c r="K193" s="20"/>
      <c r="L193" s="20"/>
      <c r="M193" s="20"/>
      <c r="N193" s="20"/>
      <c r="O193" s="20"/>
      <c r="P193" s="20"/>
      <c r="Q193" s="20"/>
      <c r="R193" s="20"/>
      <c r="S193" s="20"/>
      <c r="T193" s="20"/>
      <c r="U193" s="20"/>
      <c r="V193" s="20"/>
      <c r="W193" s="20"/>
      <c r="X193" s="20"/>
      <c r="Y193" s="20"/>
      <c r="Z193" s="20"/>
      <c r="AA193" s="19"/>
      <c r="AB193" s="19"/>
      <c r="AC193" s="20"/>
      <c r="AD193" s="20"/>
      <c r="AE193" s="20"/>
      <c r="AF193" s="20"/>
      <c r="AG193" s="20"/>
      <c r="AH193" s="20"/>
      <c r="AI193" s="20"/>
      <c r="AJ193" s="20"/>
      <c r="AK193" s="20"/>
      <c r="AL193" s="20"/>
      <c r="AM193" s="20"/>
      <c r="AN193" s="20"/>
      <c r="AO193" s="20"/>
      <c r="AP193" s="20"/>
      <c r="AQ193" s="20"/>
      <c r="AR193" s="20" t="s">
        <v>442</v>
      </c>
      <c r="AS193" s="20" t="s">
        <v>442</v>
      </c>
      <c r="AT193" s="20"/>
      <c r="AU193" s="20" t="s">
        <v>442</v>
      </c>
      <c r="AV193" s="20" t="s">
        <v>442</v>
      </c>
      <c r="AW193" s="20"/>
      <c r="AX193" s="20" t="s">
        <v>442</v>
      </c>
      <c r="AY193" s="20" t="s">
        <v>442</v>
      </c>
      <c r="AZ193" s="20"/>
      <c r="BA193" s="20" t="s">
        <v>442</v>
      </c>
      <c r="BB193" s="20" t="s">
        <v>442</v>
      </c>
      <c r="BC193" s="20"/>
      <c r="BD193" s="20" t="s">
        <v>442</v>
      </c>
      <c r="BE193" s="20" t="s">
        <v>442</v>
      </c>
      <c r="BF193" s="20"/>
      <c r="BG193" s="20" t="s">
        <v>442</v>
      </c>
      <c r="BH193" s="20" t="s">
        <v>442</v>
      </c>
      <c r="BI193" s="20"/>
      <c r="BJ193" s="20" t="s">
        <v>442</v>
      </c>
      <c r="BK193" s="20" t="s">
        <v>442</v>
      </c>
      <c r="BL193" s="20" t="s">
        <v>442</v>
      </c>
      <c r="BM193" s="20" t="s">
        <v>442</v>
      </c>
      <c r="BN193" s="20" t="s">
        <v>442</v>
      </c>
      <c r="BO193" s="20" t="s">
        <v>442</v>
      </c>
      <c r="BP193" s="9" t="s">
        <v>442</v>
      </c>
      <c r="BQ193" s="9" t="s">
        <v>442</v>
      </c>
      <c r="BR193" s="9" t="s">
        <v>442</v>
      </c>
      <c r="BS193" s="9" t="s">
        <v>442</v>
      </c>
      <c r="BT193" s="9" t="s">
        <v>442</v>
      </c>
      <c r="BU193" s="9" t="s">
        <v>442</v>
      </c>
      <c r="BV193" s="9" t="s">
        <v>442</v>
      </c>
      <c r="BW193" s="9" t="s">
        <v>442</v>
      </c>
      <c r="BX193" s="9" t="s">
        <v>442</v>
      </c>
      <c r="BY193" s="9" t="s">
        <v>442</v>
      </c>
      <c r="BZ193" s="9" t="s">
        <v>442</v>
      </c>
      <c r="CA193" s="9" t="s">
        <v>442</v>
      </c>
      <c r="CB193" s="20" t="e">
        <v>#N/A</v>
      </c>
      <c r="CC193" s="20" t="e">
        <v>#N/A</v>
      </c>
      <c r="CD193" s="20" t="e">
        <v>#N/A</v>
      </c>
      <c r="CE193" s="20" t="e">
        <v>#N/A</v>
      </c>
      <c r="CF193" s="20" t="e">
        <v>#N/A</v>
      </c>
      <c r="CG193" s="20" t="e">
        <v>#N/A</v>
      </c>
      <c r="CH193" s="20">
        <v>0</v>
      </c>
      <c r="CI193" s="20">
        <v>0</v>
      </c>
      <c r="CJ193" s="20">
        <v>0</v>
      </c>
      <c r="CK193" s="20">
        <v>0</v>
      </c>
      <c r="CL193" s="20">
        <v>0</v>
      </c>
      <c r="CM193" s="20">
        <v>0</v>
      </c>
      <c r="CN193" s="20">
        <v>0</v>
      </c>
      <c r="CO193" s="20" t="e">
        <v>#N/A</v>
      </c>
      <c r="CP193" s="20" t="e">
        <v>#N/A</v>
      </c>
      <c r="CQ193" s="20" t="e">
        <v>#N/A</v>
      </c>
      <c r="CR193" s="20" t="e">
        <v>#N/A</v>
      </c>
      <c r="CS193" s="20" t="e">
        <v>#N/A</v>
      </c>
      <c r="CT193" s="20" t="e">
        <v>#N/A</v>
      </c>
      <c r="CU193" s="20">
        <v>0</v>
      </c>
      <c r="CV193" s="20">
        <v>0</v>
      </c>
      <c r="CW193" s="20">
        <v>0</v>
      </c>
      <c r="CX193" s="20">
        <v>0</v>
      </c>
      <c r="CY193" s="20">
        <v>0</v>
      </c>
      <c r="CZ193" s="20">
        <v>0</v>
      </c>
      <c r="DA193" s="20" t="e">
        <v>#N/A</v>
      </c>
      <c r="DB193" s="20" t="e">
        <v>#N/A</v>
      </c>
      <c r="DC193" s="20" t="e">
        <v>#N/A</v>
      </c>
      <c r="DD193" s="20" t="e">
        <v>#N/A</v>
      </c>
      <c r="DE193" s="20" t="e">
        <v>#N/A</v>
      </c>
      <c r="DF193" s="20" t="e">
        <v>#N/A</v>
      </c>
    </row>
    <row r="194" spans="1:110" x14ac:dyDescent="0.25">
      <c r="A194" s="9"/>
      <c r="B194" s="10"/>
      <c r="C194" s="9"/>
      <c r="D194" s="9"/>
      <c r="E194" s="131"/>
      <c r="F194" s="131"/>
      <c r="G194" s="20"/>
      <c r="H194" s="20"/>
      <c r="I194" s="20"/>
      <c r="J194" s="20"/>
      <c r="K194" s="20"/>
      <c r="L194" s="20"/>
      <c r="M194" s="20"/>
      <c r="N194" s="20"/>
      <c r="O194" s="20"/>
      <c r="P194" s="20"/>
      <c r="Q194" s="20"/>
      <c r="R194" s="20"/>
      <c r="S194" s="20"/>
      <c r="T194" s="20"/>
      <c r="U194" s="20"/>
      <c r="V194" s="20"/>
      <c r="W194" s="20"/>
      <c r="X194" s="20"/>
      <c r="Y194" s="20"/>
      <c r="Z194" s="20"/>
      <c r="AA194" s="19"/>
      <c r="AB194" s="19"/>
      <c r="AC194" s="20"/>
      <c r="AD194" s="20"/>
      <c r="AE194" s="20"/>
      <c r="AF194" s="20"/>
      <c r="AG194" s="20"/>
      <c r="AH194" s="20"/>
      <c r="AI194" s="20"/>
      <c r="AJ194" s="20"/>
      <c r="AK194" s="20"/>
      <c r="AL194" s="20"/>
      <c r="AM194" s="20"/>
      <c r="AN194" s="20"/>
      <c r="AO194" s="20"/>
      <c r="AP194" s="20"/>
      <c r="AQ194" s="20"/>
      <c r="AR194" s="20" t="s">
        <v>442</v>
      </c>
      <c r="AS194" s="20" t="s">
        <v>442</v>
      </c>
      <c r="AT194" s="20"/>
      <c r="AU194" s="20" t="s">
        <v>442</v>
      </c>
      <c r="AV194" s="20" t="s">
        <v>442</v>
      </c>
      <c r="AW194" s="20"/>
      <c r="AX194" s="20" t="s">
        <v>442</v>
      </c>
      <c r="AY194" s="20" t="s">
        <v>442</v>
      </c>
      <c r="AZ194" s="20"/>
      <c r="BA194" s="20" t="s">
        <v>442</v>
      </c>
      <c r="BB194" s="20" t="s">
        <v>442</v>
      </c>
      <c r="BC194" s="20"/>
      <c r="BD194" s="20" t="s">
        <v>442</v>
      </c>
      <c r="BE194" s="20" t="s">
        <v>442</v>
      </c>
      <c r="BF194" s="20"/>
      <c r="BG194" s="20" t="s">
        <v>442</v>
      </c>
      <c r="BH194" s="20" t="s">
        <v>442</v>
      </c>
      <c r="BI194" s="20"/>
      <c r="BJ194" s="20" t="s">
        <v>442</v>
      </c>
      <c r="BK194" s="20" t="s">
        <v>442</v>
      </c>
      <c r="BL194" s="20" t="s">
        <v>442</v>
      </c>
      <c r="BM194" s="20" t="s">
        <v>442</v>
      </c>
      <c r="BN194" s="20" t="s">
        <v>442</v>
      </c>
      <c r="BO194" s="20" t="s">
        <v>442</v>
      </c>
      <c r="BP194" s="9" t="s">
        <v>442</v>
      </c>
      <c r="BQ194" s="9" t="s">
        <v>442</v>
      </c>
      <c r="BR194" s="9" t="s">
        <v>442</v>
      </c>
      <c r="BS194" s="9" t="s">
        <v>442</v>
      </c>
      <c r="BT194" s="9" t="s">
        <v>442</v>
      </c>
      <c r="BU194" s="9" t="s">
        <v>442</v>
      </c>
      <c r="BV194" s="9" t="s">
        <v>442</v>
      </c>
      <c r="BW194" s="9" t="s">
        <v>442</v>
      </c>
      <c r="BX194" s="9" t="s">
        <v>442</v>
      </c>
      <c r="BY194" s="9" t="s">
        <v>442</v>
      </c>
      <c r="BZ194" s="9" t="s">
        <v>442</v>
      </c>
      <c r="CA194" s="9" t="s">
        <v>442</v>
      </c>
      <c r="CB194" s="20" t="e">
        <v>#N/A</v>
      </c>
      <c r="CC194" s="20" t="e">
        <v>#N/A</v>
      </c>
      <c r="CD194" s="20" t="e">
        <v>#N/A</v>
      </c>
      <c r="CE194" s="20" t="e">
        <v>#N/A</v>
      </c>
      <c r="CF194" s="20" t="e">
        <v>#N/A</v>
      </c>
      <c r="CG194" s="20" t="e">
        <v>#N/A</v>
      </c>
      <c r="CH194" s="20">
        <v>0</v>
      </c>
      <c r="CI194" s="20">
        <v>0</v>
      </c>
      <c r="CJ194" s="20">
        <v>0</v>
      </c>
      <c r="CK194" s="20">
        <v>0</v>
      </c>
      <c r="CL194" s="20">
        <v>0</v>
      </c>
      <c r="CM194" s="20">
        <v>0</v>
      </c>
      <c r="CN194" s="20">
        <v>0</v>
      </c>
      <c r="CO194" s="20" t="e">
        <v>#N/A</v>
      </c>
      <c r="CP194" s="20" t="e">
        <v>#N/A</v>
      </c>
      <c r="CQ194" s="20" t="e">
        <v>#N/A</v>
      </c>
      <c r="CR194" s="20" t="e">
        <v>#N/A</v>
      </c>
      <c r="CS194" s="20" t="e">
        <v>#N/A</v>
      </c>
      <c r="CT194" s="20" t="e">
        <v>#N/A</v>
      </c>
      <c r="CU194" s="20">
        <v>0</v>
      </c>
      <c r="CV194" s="20">
        <v>0</v>
      </c>
      <c r="CW194" s="20">
        <v>0</v>
      </c>
      <c r="CX194" s="20">
        <v>0</v>
      </c>
      <c r="CY194" s="20">
        <v>0</v>
      </c>
      <c r="CZ194" s="20">
        <v>0</v>
      </c>
      <c r="DA194" s="20" t="e">
        <v>#N/A</v>
      </c>
      <c r="DB194" s="20" t="e">
        <v>#N/A</v>
      </c>
      <c r="DC194" s="20" t="e">
        <v>#N/A</v>
      </c>
      <c r="DD194" s="20" t="e">
        <v>#N/A</v>
      </c>
      <c r="DE194" s="20" t="e">
        <v>#N/A</v>
      </c>
      <c r="DF194" s="20" t="e">
        <v>#N/A</v>
      </c>
    </row>
    <row r="195" spans="1:110" x14ac:dyDescent="0.25">
      <c r="A195" s="9"/>
      <c r="B195" s="10"/>
      <c r="C195" s="9"/>
      <c r="D195" s="9"/>
      <c r="E195" s="131"/>
      <c r="F195" s="131"/>
      <c r="G195" s="20"/>
      <c r="H195" s="20"/>
      <c r="I195" s="20"/>
      <c r="J195" s="20"/>
      <c r="K195" s="20"/>
      <c r="L195" s="20"/>
      <c r="M195" s="20"/>
      <c r="N195" s="20"/>
      <c r="O195" s="20"/>
      <c r="P195" s="20"/>
      <c r="Q195" s="20"/>
      <c r="R195" s="20"/>
      <c r="S195" s="20"/>
      <c r="T195" s="20"/>
      <c r="U195" s="20"/>
      <c r="V195" s="20"/>
      <c r="W195" s="20"/>
      <c r="X195" s="20"/>
      <c r="Y195" s="20"/>
      <c r="Z195" s="20"/>
      <c r="AA195" s="19"/>
      <c r="AB195" s="19"/>
      <c r="AC195" s="20"/>
      <c r="AD195" s="20"/>
      <c r="AE195" s="20"/>
      <c r="AF195" s="20"/>
      <c r="AG195" s="20"/>
      <c r="AH195" s="20"/>
      <c r="AI195" s="20"/>
      <c r="AJ195" s="20"/>
      <c r="AK195" s="20"/>
      <c r="AL195" s="20"/>
      <c r="AM195" s="20"/>
      <c r="AN195" s="20"/>
      <c r="AO195" s="20"/>
      <c r="AP195" s="20"/>
      <c r="AQ195" s="20"/>
      <c r="AR195" s="20" t="s">
        <v>442</v>
      </c>
      <c r="AS195" s="20" t="s">
        <v>442</v>
      </c>
      <c r="AT195" s="20"/>
      <c r="AU195" s="20" t="s">
        <v>442</v>
      </c>
      <c r="AV195" s="20" t="s">
        <v>442</v>
      </c>
      <c r="AW195" s="20"/>
      <c r="AX195" s="20" t="s">
        <v>442</v>
      </c>
      <c r="AY195" s="20" t="s">
        <v>442</v>
      </c>
      <c r="AZ195" s="20"/>
      <c r="BA195" s="20" t="s">
        <v>442</v>
      </c>
      <c r="BB195" s="20" t="s">
        <v>442</v>
      </c>
      <c r="BC195" s="20"/>
      <c r="BD195" s="20" t="s">
        <v>442</v>
      </c>
      <c r="BE195" s="20" t="s">
        <v>442</v>
      </c>
      <c r="BF195" s="20"/>
      <c r="BG195" s="20" t="s">
        <v>442</v>
      </c>
      <c r="BH195" s="20" t="s">
        <v>442</v>
      </c>
      <c r="BI195" s="20"/>
      <c r="BJ195" s="20" t="s">
        <v>442</v>
      </c>
      <c r="BK195" s="20" t="s">
        <v>442</v>
      </c>
      <c r="BL195" s="20" t="s">
        <v>442</v>
      </c>
      <c r="BM195" s="20" t="s">
        <v>442</v>
      </c>
      <c r="BN195" s="20" t="s">
        <v>442</v>
      </c>
      <c r="BO195" s="20" t="s">
        <v>442</v>
      </c>
      <c r="BP195" s="9" t="s">
        <v>442</v>
      </c>
      <c r="BQ195" s="9" t="s">
        <v>442</v>
      </c>
      <c r="BR195" s="9" t="s">
        <v>442</v>
      </c>
      <c r="BS195" s="9" t="s">
        <v>442</v>
      </c>
      <c r="BT195" s="9" t="s">
        <v>442</v>
      </c>
      <c r="BU195" s="9" t="s">
        <v>442</v>
      </c>
      <c r="BV195" s="9" t="s">
        <v>442</v>
      </c>
      <c r="BW195" s="9" t="s">
        <v>442</v>
      </c>
      <c r="BX195" s="9" t="s">
        <v>442</v>
      </c>
      <c r="BY195" s="9" t="s">
        <v>442</v>
      </c>
      <c r="BZ195" s="9" t="s">
        <v>442</v>
      </c>
      <c r="CA195" s="9" t="s">
        <v>442</v>
      </c>
      <c r="CB195" s="20" t="e">
        <v>#N/A</v>
      </c>
      <c r="CC195" s="20" t="e">
        <v>#N/A</v>
      </c>
      <c r="CD195" s="20" t="e">
        <v>#N/A</v>
      </c>
      <c r="CE195" s="20" t="e">
        <v>#N/A</v>
      </c>
      <c r="CF195" s="20" t="e">
        <v>#N/A</v>
      </c>
      <c r="CG195" s="20" t="e">
        <v>#N/A</v>
      </c>
      <c r="CH195" s="20">
        <v>0</v>
      </c>
      <c r="CI195" s="20">
        <v>0</v>
      </c>
      <c r="CJ195" s="20">
        <v>0</v>
      </c>
      <c r="CK195" s="20">
        <v>0</v>
      </c>
      <c r="CL195" s="20">
        <v>0</v>
      </c>
      <c r="CM195" s="20">
        <v>0</v>
      </c>
      <c r="CN195" s="20">
        <v>0</v>
      </c>
      <c r="CO195" s="20" t="e">
        <v>#N/A</v>
      </c>
      <c r="CP195" s="20" t="e">
        <v>#N/A</v>
      </c>
      <c r="CQ195" s="20" t="e">
        <v>#N/A</v>
      </c>
      <c r="CR195" s="20" t="e">
        <v>#N/A</v>
      </c>
      <c r="CS195" s="20" t="e">
        <v>#N/A</v>
      </c>
      <c r="CT195" s="20" t="e">
        <v>#N/A</v>
      </c>
      <c r="CU195" s="20">
        <v>0</v>
      </c>
      <c r="CV195" s="20">
        <v>0</v>
      </c>
      <c r="CW195" s="20">
        <v>0</v>
      </c>
      <c r="CX195" s="20">
        <v>0</v>
      </c>
      <c r="CY195" s="20">
        <v>0</v>
      </c>
      <c r="CZ195" s="20">
        <v>0</v>
      </c>
      <c r="DA195" s="20" t="e">
        <v>#N/A</v>
      </c>
      <c r="DB195" s="20" t="e">
        <v>#N/A</v>
      </c>
      <c r="DC195" s="20" t="e">
        <v>#N/A</v>
      </c>
      <c r="DD195" s="20" t="e">
        <v>#N/A</v>
      </c>
      <c r="DE195" s="20" t="e">
        <v>#N/A</v>
      </c>
      <c r="DF195" s="20" t="e">
        <v>#N/A</v>
      </c>
    </row>
    <row r="196" spans="1:110" x14ac:dyDescent="0.25">
      <c r="A196" s="9"/>
      <c r="B196" s="10"/>
      <c r="C196" s="9"/>
      <c r="D196" s="9"/>
      <c r="E196" s="131"/>
      <c r="F196" s="131"/>
      <c r="G196" s="20"/>
      <c r="H196" s="20"/>
      <c r="I196" s="20"/>
      <c r="J196" s="20"/>
      <c r="K196" s="20"/>
      <c r="L196" s="20"/>
      <c r="M196" s="20"/>
      <c r="N196" s="20"/>
      <c r="O196" s="20"/>
      <c r="P196" s="20"/>
      <c r="Q196" s="20"/>
      <c r="R196" s="20"/>
      <c r="S196" s="20"/>
      <c r="T196" s="20"/>
      <c r="U196" s="20"/>
      <c r="V196" s="20"/>
      <c r="W196" s="20"/>
      <c r="X196" s="20"/>
      <c r="Y196" s="20"/>
      <c r="Z196" s="20"/>
      <c r="AA196" s="19"/>
      <c r="AB196" s="19"/>
      <c r="AC196" s="20"/>
      <c r="AD196" s="20"/>
      <c r="AE196" s="20"/>
      <c r="AF196" s="20"/>
      <c r="AG196" s="20"/>
      <c r="AH196" s="20"/>
      <c r="AI196" s="20"/>
      <c r="AJ196" s="20"/>
      <c r="AK196" s="20"/>
      <c r="AL196" s="20"/>
      <c r="AM196" s="20"/>
      <c r="AN196" s="20"/>
      <c r="AO196" s="20"/>
      <c r="AP196" s="20"/>
      <c r="AQ196" s="20"/>
      <c r="AR196" s="20" t="s">
        <v>442</v>
      </c>
      <c r="AS196" s="20" t="s">
        <v>442</v>
      </c>
      <c r="AT196" s="20"/>
      <c r="AU196" s="20" t="s">
        <v>442</v>
      </c>
      <c r="AV196" s="20" t="s">
        <v>442</v>
      </c>
      <c r="AW196" s="20"/>
      <c r="AX196" s="20" t="s">
        <v>442</v>
      </c>
      <c r="AY196" s="20" t="s">
        <v>442</v>
      </c>
      <c r="AZ196" s="20"/>
      <c r="BA196" s="20" t="s">
        <v>442</v>
      </c>
      <c r="BB196" s="20" t="s">
        <v>442</v>
      </c>
      <c r="BC196" s="20"/>
      <c r="BD196" s="20" t="s">
        <v>442</v>
      </c>
      <c r="BE196" s="20" t="s">
        <v>442</v>
      </c>
      <c r="BF196" s="20"/>
      <c r="BG196" s="20" t="s">
        <v>442</v>
      </c>
      <c r="BH196" s="20" t="s">
        <v>442</v>
      </c>
      <c r="BI196" s="20"/>
      <c r="BJ196" s="20" t="s">
        <v>442</v>
      </c>
      <c r="BK196" s="20" t="s">
        <v>442</v>
      </c>
      <c r="BL196" s="20" t="s">
        <v>442</v>
      </c>
      <c r="BM196" s="20" t="s">
        <v>442</v>
      </c>
      <c r="BN196" s="20" t="s">
        <v>442</v>
      </c>
      <c r="BO196" s="20" t="s">
        <v>442</v>
      </c>
      <c r="BP196" s="9" t="s">
        <v>442</v>
      </c>
      <c r="BQ196" s="9" t="s">
        <v>442</v>
      </c>
      <c r="BR196" s="9" t="s">
        <v>442</v>
      </c>
      <c r="BS196" s="9" t="s">
        <v>442</v>
      </c>
      <c r="BT196" s="9" t="s">
        <v>442</v>
      </c>
      <c r="BU196" s="9" t="s">
        <v>442</v>
      </c>
      <c r="BV196" s="9" t="s">
        <v>442</v>
      </c>
      <c r="BW196" s="9" t="s">
        <v>442</v>
      </c>
      <c r="BX196" s="9" t="s">
        <v>442</v>
      </c>
      <c r="BY196" s="9" t="s">
        <v>442</v>
      </c>
      <c r="BZ196" s="9" t="s">
        <v>442</v>
      </c>
      <c r="CA196" s="9" t="s">
        <v>442</v>
      </c>
      <c r="CB196" s="20" t="e">
        <v>#N/A</v>
      </c>
      <c r="CC196" s="20" t="e">
        <v>#N/A</v>
      </c>
      <c r="CD196" s="20" t="e">
        <v>#N/A</v>
      </c>
      <c r="CE196" s="20" t="e">
        <v>#N/A</v>
      </c>
      <c r="CF196" s="20" t="e">
        <v>#N/A</v>
      </c>
      <c r="CG196" s="20" t="e">
        <v>#N/A</v>
      </c>
      <c r="CH196" s="20">
        <v>0</v>
      </c>
      <c r="CI196" s="20">
        <v>0</v>
      </c>
      <c r="CJ196" s="20">
        <v>0</v>
      </c>
      <c r="CK196" s="20">
        <v>0</v>
      </c>
      <c r="CL196" s="20">
        <v>0</v>
      </c>
      <c r="CM196" s="20">
        <v>0</v>
      </c>
      <c r="CN196" s="20">
        <v>0</v>
      </c>
      <c r="CO196" s="20" t="e">
        <v>#N/A</v>
      </c>
      <c r="CP196" s="20" t="e">
        <v>#N/A</v>
      </c>
      <c r="CQ196" s="20" t="e">
        <v>#N/A</v>
      </c>
      <c r="CR196" s="20" t="e">
        <v>#N/A</v>
      </c>
      <c r="CS196" s="20" t="e">
        <v>#N/A</v>
      </c>
      <c r="CT196" s="20" t="e">
        <v>#N/A</v>
      </c>
      <c r="CU196" s="20">
        <v>0</v>
      </c>
      <c r="CV196" s="20">
        <v>0</v>
      </c>
      <c r="CW196" s="20">
        <v>0</v>
      </c>
      <c r="CX196" s="20">
        <v>0</v>
      </c>
      <c r="CY196" s="20">
        <v>0</v>
      </c>
      <c r="CZ196" s="20">
        <v>0</v>
      </c>
      <c r="DA196" s="20" t="e">
        <v>#N/A</v>
      </c>
      <c r="DB196" s="20" t="e">
        <v>#N/A</v>
      </c>
      <c r="DC196" s="20" t="e">
        <v>#N/A</v>
      </c>
      <c r="DD196" s="20" t="e">
        <v>#N/A</v>
      </c>
      <c r="DE196" s="20" t="e">
        <v>#N/A</v>
      </c>
      <c r="DF196" s="20" t="e">
        <v>#N/A</v>
      </c>
    </row>
    <row r="197" spans="1:110" x14ac:dyDescent="0.25">
      <c r="A197" s="9"/>
      <c r="B197" s="10"/>
      <c r="C197" s="9"/>
      <c r="D197" s="9"/>
      <c r="E197" s="131"/>
      <c r="F197" s="131"/>
      <c r="G197" s="20"/>
      <c r="H197" s="20"/>
      <c r="I197" s="20"/>
      <c r="J197" s="20"/>
      <c r="K197" s="20"/>
      <c r="L197" s="20"/>
      <c r="M197" s="20"/>
      <c r="N197" s="20"/>
      <c r="O197" s="20"/>
      <c r="P197" s="20"/>
      <c r="Q197" s="20"/>
      <c r="R197" s="20"/>
      <c r="S197" s="20"/>
      <c r="T197" s="20"/>
      <c r="U197" s="20"/>
      <c r="V197" s="20"/>
      <c r="W197" s="20"/>
      <c r="X197" s="20"/>
      <c r="Y197" s="20"/>
      <c r="Z197" s="20"/>
      <c r="AA197" s="19"/>
      <c r="AB197" s="19"/>
      <c r="AC197" s="20"/>
      <c r="AD197" s="20"/>
      <c r="AE197" s="20"/>
      <c r="AF197" s="20"/>
      <c r="AG197" s="20"/>
      <c r="AH197" s="20"/>
      <c r="AI197" s="20"/>
      <c r="AJ197" s="20"/>
      <c r="AK197" s="20"/>
      <c r="AL197" s="20"/>
      <c r="AM197" s="20"/>
      <c r="AN197" s="20"/>
      <c r="AO197" s="20"/>
      <c r="AP197" s="20"/>
      <c r="AQ197" s="20"/>
      <c r="AR197" s="20" t="s">
        <v>442</v>
      </c>
      <c r="AS197" s="20" t="s">
        <v>442</v>
      </c>
      <c r="AT197" s="20"/>
      <c r="AU197" s="20" t="s">
        <v>442</v>
      </c>
      <c r="AV197" s="20" t="s">
        <v>442</v>
      </c>
      <c r="AW197" s="20"/>
      <c r="AX197" s="20" t="s">
        <v>442</v>
      </c>
      <c r="AY197" s="20" t="s">
        <v>442</v>
      </c>
      <c r="AZ197" s="20"/>
      <c r="BA197" s="20" t="s">
        <v>442</v>
      </c>
      <c r="BB197" s="20" t="s">
        <v>442</v>
      </c>
      <c r="BC197" s="20"/>
      <c r="BD197" s="20" t="s">
        <v>442</v>
      </c>
      <c r="BE197" s="20" t="s">
        <v>442</v>
      </c>
      <c r="BF197" s="20"/>
      <c r="BG197" s="20" t="s">
        <v>442</v>
      </c>
      <c r="BH197" s="20" t="s">
        <v>442</v>
      </c>
      <c r="BI197" s="20"/>
      <c r="BJ197" s="20" t="s">
        <v>442</v>
      </c>
      <c r="BK197" s="20" t="s">
        <v>442</v>
      </c>
      <c r="BL197" s="20" t="s">
        <v>442</v>
      </c>
      <c r="BM197" s="20" t="s">
        <v>442</v>
      </c>
      <c r="BN197" s="20" t="s">
        <v>442</v>
      </c>
      <c r="BO197" s="20" t="s">
        <v>442</v>
      </c>
      <c r="BP197" s="9" t="s">
        <v>442</v>
      </c>
      <c r="BQ197" s="9" t="s">
        <v>442</v>
      </c>
      <c r="BR197" s="9" t="s">
        <v>442</v>
      </c>
      <c r="BS197" s="9" t="s">
        <v>442</v>
      </c>
      <c r="BT197" s="9" t="s">
        <v>442</v>
      </c>
      <c r="BU197" s="9" t="s">
        <v>442</v>
      </c>
      <c r="BV197" s="9" t="s">
        <v>442</v>
      </c>
      <c r="BW197" s="9" t="s">
        <v>442</v>
      </c>
      <c r="BX197" s="9" t="s">
        <v>442</v>
      </c>
      <c r="BY197" s="9" t="s">
        <v>442</v>
      </c>
      <c r="BZ197" s="9" t="s">
        <v>442</v>
      </c>
      <c r="CA197" s="9" t="s">
        <v>442</v>
      </c>
      <c r="CB197" s="20" t="e">
        <v>#N/A</v>
      </c>
      <c r="CC197" s="20" t="e">
        <v>#N/A</v>
      </c>
      <c r="CD197" s="20" t="e">
        <v>#N/A</v>
      </c>
      <c r="CE197" s="20" t="e">
        <v>#N/A</v>
      </c>
      <c r="CF197" s="20" t="e">
        <v>#N/A</v>
      </c>
      <c r="CG197" s="20" t="e">
        <v>#N/A</v>
      </c>
      <c r="CH197" s="20">
        <v>0</v>
      </c>
      <c r="CI197" s="20">
        <v>0</v>
      </c>
      <c r="CJ197" s="20">
        <v>0</v>
      </c>
      <c r="CK197" s="20">
        <v>0</v>
      </c>
      <c r="CL197" s="20">
        <v>0</v>
      </c>
      <c r="CM197" s="20">
        <v>0</v>
      </c>
      <c r="CN197" s="20">
        <v>0</v>
      </c>
      <c r="CO197" s="20" t="e">
        <v>#N/A</v>
      </c>
      <c r="CP197" s="20" t="e">
        <v>#N/A</v>
      </c>
      <c r="CQ197" s="20" t="e">
        <v>#N/A</v>
      </c>
      <c r="CR197" s="20" t="e">
        <v>#N/A</v>
      </c>
      <c r="CS197" s="20" t="e">
        <v>#N/A</v>
      </c>
      <c r="CT197" s="20" t="e">
        <v>#N/A</v>
      </c>
      <c r="CU197" s="20">
        <v>0</v>
      </c>
      <c r="CV197" s="20">
        <v>0</v>
      </c>
      <c r="CW197" s="20">
        <v>0</v>
      </c>
      <c r="CX197" s="20">
        <v>0</v>
      </c>
      <c r="CY197" s="20">
        <v>0</v>
      </c>
      <c r="CZ197" s="20">
        <v>0</v>
      </c>
      <c r="DA197" s="20" t="e">
        <v>#N/A</v>
      </c>
      <c r="DB197" s="20" t="e">
        <v>#N/A</v>
      </c>
      <c r="DC197" s="20" t="e">
        <v>#N/A</v>
      </c>
      <c r="DD197" s="20" t="e">
        <v>#N/A</v>
      </c>
      <c r="DE197" s="20" t="e">
        <v>#N/A</v>
      </c>
      <c r="DF197" s="20" t="e">
        <v>#N/A</v>
      </c>
    </row>
    <row r="198" spans="1:110" x14ac:dyDescent="0.25">
      <c r="A198" s="9"/>
      <c r="B198" s="10"/>
      <c r="C198" s="9"/>
      <c r="D198" s="9"/>
      <c r="E198" s="131"/>
      <c r="F198" s="131"/>
      <c r="G198" s="20"/>
      <c r="H198" s="20"/>
      <c r="I198" s="20"/>
      <c r="J198" s="20"/>
      <c r="K198" s="20"/>
      <c r="L198" s="20"/>
      <c r="M198" s="20"/>
      <c r="N198" s="20"/>
      <c r="O198" s="20"/>
      <c r="P198" s="20"/>
      <c r="Q198" s="20"/>
      <c r="R198" s="20"/>
      <c r="S198" s="20"/>
      <c r="T198" s="20"/>
      <c r="U198" s="20"/>
      <c r="V198" s="20"/>
      <c r="W198" s="20"/>
      <c r="X198" s="20"/>
      <c r="Y198" s="20"/>
      <c r="Z198" s="20"/>
      <c r="AA198" s="19"/>
      <c r="AB198" s="19"/>
      <c r="AC198" s="20"/>
      <c r="AD198" s="20"/>
      <c r="AE198" s="20"/>
      <c r="AF198" s="20"/>
      <c r="AG198" s="20"/>
      <c r="AH198" s="20"/>
      <c r="AI198" s="20"/>
      <c r="AJ198" s="20"/>
      <c r="AK198" s="20"/>
      <c r="AL198" s="20"/>
      <c r="AM198" s="20"/>
      <c r="AN198" s="20"/>
      <c r="AO198" s="20"/>
      <c r="AP198" s="20"/>
      <c r="AQ198" s="20"/>
      <c r="AR198" s="20" t="s">
        <v>442</v>
      </c>
      <c r="AS198" s="20" t="s">
        <v>442</v>
      </c>
      <c r="AT198" s="20"/>
      <c r="AU198" s="20" t="s">
        <v>442</v>
      </c>
      <c r="AV198" s="20" t="s">
        <v>442</v>
      </c>
      <c r="AW198" s="20"/>
      <c r="AX198" s="20" t="s">
        <v>442</v>
      </c>
      <c r="AY198" s="20" t="s">
        <v>442</v>
      </c>
      <c r="AZ198" s="20"/>
      <c r="BA198" s="20" t="s">
        <v>442</v>
      </c>
      <c r="BB198" s="20" t="s">
        <v>442</v>
      </c>
      <c r="BC198" s="20"/>
      <c r="BD198" s="20" t="s">
        <v>442</v>
      </c>
      <c r="BE198" s="20" t="s">
        <v>442</v>
      </c>
      <c r="BF198" s="20"/>
      <c r="BG198" s="20" t="s">
        <v>442</v>
      </c>
      <c r="BH198" s="20" t="s">
        <v>442</v>
      </c>
      <c r="BI198" s="20"/>
      <c r="BJ198" s="20" t="s">
        <v>442</v>
      </c>
      <c r="BK198" s="20" t="s">
        <v>442</v>
      </c>
      <c r="BL198" s="20" t="s">
        <v>442</v>
      </c>
      <c r="BM198" s="20" t="s">
        <v>442</v>
      </c>
      <c r="BN198" s="20" t="s">
        <v>442</v>
      </c>
      <c r="BO198" s="20" t="s">
        <v>442</v>
      </c>
      <c r="BP198" s="9" t="s">
        <v>442</v>
      </c>
      <c r="BQ198" s="9" t="s">
        <v>442</v>
      </c>
      <c r="BR198" s="9" t="s">
        <v>442</v>
      </c>
      <c r="BS198" s="9" t="s">
        <v>442</v>
      </c>
      <c r="BT198" s="9" t="s">
        <v>442</v>
      </c>
      <c r="BU198" s="9" t="s">
        <v>442</v>
      </c>
      <c r="BV198" s="9" t="s">
        <v>442</v>
      </c>
      <c r="BW198" s="9" t="s">
        <v>442</v>
      </c>
      <c r="BX198" s="9" t="s">
        <v>442</v>
      </c>
      <c r="BY198" s="9" t="s">
        <v>442</v>
      </c>
      <c r="BZ198" s="9" t="s">
        <v>442</v>
      </c>
      <c r="CA198" s="9" t="s">
        <v>442</v>
      </c>
      <c r="CB198" s="20" t="e">
        <v>#N/A</v>
      </c>
      <c r="CC198" s="20" t="e">
        <v>#N/A</v>
      </c>
      <c r="CD198" s="20" t="e">
        <v>#N/A</v>
      </c>
      <c r="CE198" s="20" t="e">
        <v>#N/A</v>
      </c>
      <c r="CF198" s="20" t="e">
        <v>#N/A</v>
      </c>
      <c r="CG198" s="20" t="e">
        <v>#N/A</v>
      </c>
      <c r="CH198" s="20">
        <v>0</v>
      </c>
      <c r="CI198" s="20">
        <v>0</v>
      </c>
      <c r="CJ198" s="20">
        <v>0</v>
      </c>
      <c r="CK198" s="20">
        <v>0</v>
      </c>
      <c r="CL198" s="20">
        <v>0</v>
      </c>
      <c r="CM198" s="20">
        <v>0</v>
      </c>
      <c r="CN198" s="20">
        <v>0</v>
      </c>
      <c r="CO198" s="20" t="e">
        <v>#N/A</v>
      </c>
      <c r="CP198" s="20" t="e">
        <v>#N/A</v>
      </c>
      <c r="CQ198" s="20" t="e">
        <v>#N/A</v>
      </c>
      <c r="CR198" s="20" t="e">
        <v>#N/A</v>
      </c>
      <c r="CS198" s="20" t="e">
        <v>#N/A</v>
      </c>
      <c r="CT198" s="20" t="e">
        <v>#N/A</v>
      </c>
      <c r="CU198" s="20">
        <v>0</v>
      </c>
      <c r="CV198" s="20">
        <v>0</v>
      </c>
      <c r="CW198" s="20">
        <v>0</v>
      </c>
      <c r="CX198" s="20">
        <v>0</v>
      </c>
      <c r="CY198" s="20">
        <v>0</v>
      </c>
      <c r="CZ198" s="20">
        <v>0</v>
      </c>
      <c r="DA198" s="20" t="e">
        <v>#N/A</v>
      </c>
      <c r="DB198" s="20" t="e">
        <v>#N/A</v>
      </c>
      <c r="DC198" s="20" t="e">
        <v>#N/A</v>
      </c>
      <c r="DD198" s="20" t="e">
        <v>#N/A</v>
      </c>
      <c r="DE198" s="20" t="e">
        <v>#N/A</v>
      </c>
      <c r="DF198" s="20" t="e">
        <v>#N/A</v>
      </c>
    </row>
    <row r="199" spans="1:110" x14ac:dyDescent="0.25">
      <c r="A199" s="9"/>
      <c r="B199" s="10"/>
      <c r="C199" s="9"/>
      <c r="D199" s="9"/>
      <c r="E199" s="131"/>
      <c r="F199" s="131"/>
      <c r="G199" s="20"/>
      <c r="H199" s="20"/>
      <c r="I199" s="20"/>
      <c r="J199" s="20"/>
      <c r="K199" s="20"/>
      <c r="L199" s="20"/>
      <c r="M199" s="20"/>
      <c r="N199" s="20"/>
      <c r="O199" s="20"/>
      <c r="P199" s="20"/>
      <c r="Q199" s="20"/>
      <c r="R199" s="20"/>
      <c r="S199" s="20"/>
      <c r="T199" s="20"/>
      <c r="U199" s="20"/>
      <c r="V199" s="20"/>
      <c r="W199" s="20"/>
      <c r="X199" s="20"/>
      <c r="Y199" s="20"/>
      <c r="Z199" s="20"/>
      <c r="AA199" s="19"/>
      <c r="AB199" s="19"/>
      <c r="AC199" s="20"/>
      <c r="AD199" s="20"/>
      <c r="AE199" s="20"/>
      <c r="AF199" s="20"/>
      <c r="AG199" s="20"/>
      <c r="AH199" s="20"/>
      <c r="AI199" s="20"/>
      <c r="AJ199" s="20"/>
      <c r="AK199" s="20"/>
      <c r="AL199" s="20"/>
      <c r="AM199" s="20"/>
      <c r="AN199" s="20"/>
      <c r="AO199" s="20"/>
      <c r="AP199" s="20"/>
      <c r="AQ199" s="20"/>
      <c r="AR199" s="20" t="s">
        <v>442</v>
      </c>
      <c r="AS199" s="20" t="s">
        <v>442</v>
      </c>
      <c r="AT199" s="20"/>
      <c r="AU199" s="20" t="s">
        <v>442</v>
      </c>
      <c r="AV199" s="20" t="s">
        <v>442</v>
      </c>
      <c r="AW199" s="20"/>
      <c r="AX199" s="20" t="s">
        <v>442</v>
      </c>
      <c r="AY199" s="20" t="s">
        <v>442</v>
      </c>
      <c r="AZ199" s="20"/>
      <c r="BA199" s="20" t="s">
        <v>442</v>
      </c>
      <c r="BB199" s="20" t="s">
        <v>442</v>
      </c>
      <c r="BC199" s="20"/>
      <c r="BD199" s="20" t="s">
        <v>442</v>
      </c>
      <c r="BE199" s="20" t="s">
        <v>442</v>
      </c>
      <c r="BF199" s="20"/>
      <c r="BG199" s="20" t="s">
        <v>442</v>
      </c>
      <c r="BH199" s="20" t="s">
        <v>442</v>
      </c>
      <c r="BI199" s="20"/>
      <c r="BJ199" s="20" t="s">
        <v>442</v>
      </c>
      <c r="BK199" s="20" t="s">
        <v>442</v>
      </c>
      <c r="BL199" s="20" t="s">
        <v>442</v>
      </c>
      <c r="BM199" s="20" t="s">
        <v>442</v>
      </c>
      <c r="BN199" s="20" t="s">
        <v>442</v>
      </c>
      <c r="BO199" s="20" t="s">
        <v>442</v>
      </c>
      <c r="BP199" s="9" t="s">
        <v>442</v>
      </c>
      <c r="BQ199" s="9" t="s">
        <v>442</v>
      </c>
      <c r="BR199" s="9" t="s">
        <v>442</v>
      </c>
      <c r="BS199" s="9" t="s">
        <v>442</v>
      </c>
      <c r="BT199" s="9" t="s">
        <v>442</v>
      </c>
      <c r="BU199" s="9" t="s">
        <v>442</v>
      </c>
      <c r="BV199" s="9" t="s">
        <v>442</v>
      </c>
      <c r="BW199" s="9" t="s">
        <v>442</v>
      </c>
      <c r="BX199" s="9" t="s">
        <v>442</v>
      </c>
      <c r="BY199" s="9" t="s">
        <v>442</v>
      </c>
      <c r="BZ199" s="9" t="s">
        <v>442</v>
      </c>
      <c r="CA199" s="9" t="s">
        <v>442</v>
      </c>
      <c r="CB199" s="20" t="e">
        <v>#N/A</v>
      </c>
      <c r="CC199" s="20" t="e">
        <v>#N/A</v>
      </c>
      <c r="CD199" s="20" t="e">
        <v>#N/A</v>
      </c>
      <c r="CE199" s="20" t="e">
        <v>#N/A</v>
      </c>
      <c r="CF199" s="20" t="e">
        <v>#N/A</v>
      </c>
      <c r="CG199" s="20" t="e">
        <v>#N/A</v>
      </c>
      <c r="CH199" s="20">
        <v>0</v>
      </c>
      <c r="CI199" s="20">
        <v>0</v>
      </c>
      <c r="CJ199" s="20">
        <v>0</v>
      </c>
      <c r="CK199" s="20">
        <v>0</v>
      </c>
      <c r="CL199" s="20">
        <v>0</v>
      </c>
      <c r="CM199" s="20">
        <v>0</v>
      </c>
      <c r="CN199" s="20">
        <v>0</v>
      </c>
      <c r="CO199" s="20" t="e">
        <v>#N/A</v>
      </c>
      <c r="CP199" s="20" t="e">
        <v>#N/A</v>
      </c>
      <c r="CQ199" s="20" t="e">
        <v>#N/A</v>
      </c>
      <c r="CR199" s="20" t="e">
        <v>#N/A</v>
      </c>
      <c r="CS199" s="20" t="e">
        <v>#N/A</v>
      </c>
      <c r="CT199" s="20" t="e">
        <v>#N/A</v>
      </c>
      <c r="CU199" s="20">
        <v>0</v>
      </c>
      <c r="CV199" s="20">
        <v>0</v>
      </c>
      <c r="CW199" s="20">
        <v>0</v>
      </c>
      <c r="CX199" s="20">
        <v>0</v>
      </c>
      <c r="CY199" s="20">
        <v>0</v>
      </c>
      <c r="CZ199" s="20">
        <v>0</v>
      </c>
      <c r="DA199" s="20" t="e">
        <v>#N/A</v>
      </c>
      <c r="DB199" s="20" t="e">
        <v>#N/A</v>
      </c>
      <c r="DC199" s="20" t="e">
        <v>#N/A</v>
      </c>
      <c r="DD199" s="20" t="e">
        <v>#N/A</v>
      </c>
      <c r="DE199" s="20" t="e">
        <v>#N/A</v>
      </c>
      <c r="DF199" s="20" t="e">
        <v>#N/A</v>
      </c>
    </row>
    <row r="200" spans="1:110" x14ac:dyDescent="0.25">
      <c r="A200" s="9"/>
      <c r="B200" s="10"/>
      <c r="C200" s="9"/>
      <c r="D200" s="9"/>
      <c r="E200" s="131"/>
      <c r="F200" s="131"/>
      <c r="G200" s="20"/>
      <c r="H200" s="20"/>
      <c r="I200" s="20"/>
      <c r="J200" s="20"/>
      <c r="K200" s="20"/>
      <c r="L200" s="20"/>
      <c r="M200" s="20"/>
      <c r="N200" s="20"/>
      <c r="O200" s="20"/>
      <c r="P200" s="20"/>
      <c r="Q200" s="20"/>
      <c r="R200" s="20"/>
      <c r="S200" s="20"/>
      <c r="T200" s="20"/>
      <c r="U200" s="20"/>
      <c r="V200" s="20"/>
      <c r="W200" s="20"/>
      <c r="X200" s="20"/>
      <c r="Y200" s="20"/>
      <c r="Z200" s="20"/>
      <c r="AA200" s="19"/>
      <c r="AB200" s="19"/>
      <c r="AC200" s="20"/>
      <c r="AD200" s="20"/>
      <c r="AE200" s="20"/>
      <c r="AF200" s="20"/>
      <c r="AG200" s="20"/>
      <c r="AH200" s="20"/>
      <c r="AI200" s="20"/>
      <c r="AJ200" s="20"/>
      <c r="AK200" s="20"/>
      <c r="AL200" s="20"/>
      <c r="AM200" s="20"/>
      <c r="AN200" s="20"/>
      <c r="AO200" s="20"/>
      <c r="AP200" s="20"/>
      <c r="AQ200" s="20"/>
      <c r="AR200" s="20" t="s">
        <v>442</v>
      </c>
      <c r="AS200" s="20" t="s">
        <v>442</v>
      </c>
      <c r="AT200" s="20"/>
      <c r="AU200" s="20" t="s">
        <v>442</v>
      </c>
      <c r="AV200" s="20" t="s">
        <v>442</v>
      </c>
      <c r="AW200" s="20"/>
      <c r="AX200" s="20" t="s">
        <v>442</v>
      </c>
      <c r="AY200" s="20" t="s">
        <v>442</v>
      </c>
      <c r="AZ200" s="20"/>
      <c r="BA200" s="20" t="s">
        <v>442</v>
      </c>
      <c r="BB200" s="20" t="s">
        <v>442</v>
      </c>
      <c r="BC200" s="20"/>
      <c r="BD200" s="20" t="s">
        <v>442</v>
      </c>
      <c r="BE200" s="20" t="s">
        <v>442</v>
      </c>
      <c r="BF200" s="20"/>
      <c r="BG200" s="20" t="s">
        <v>442</v>
      </c>
      <c r="BH200" s="20" t="s">
        <v>442</v>
      </c>
      <c r="BI200" s="20"/>
      <c r="BJ200" s="20" t="s">
        <v>442</v>
      </c>
      <c r="BK200" s="20" t="s">
        <v>442</v>
      </c>
      <c r="BL200" s="20" t="s">
        <v>442</v>
      </c>
      <c r="BM200" s="20" t="s">
        <v>442</v>
      </c>
      <c r="BN200" s="20" t="s">
        <v>442</v>
      </c>
      <c r="BO200" s="20" t="s">
        <v>442</v>
      </c>
      <c r="BP200" s="9" t="s">
        <v>442</v>
      </c>
      <c r="BQ200" s="9" t="s">
        <v>442</v>
      </c>
      <c r="BR200" s="9" t="s">
        <v>442</v>
      </c>
      <c r="BS200" s="9" t="s">
        <v>442</v>
      </c>
      <c r="BT200" s="9" t="s">
        <v>442</v>
      </c>
      <c r="BU200" s="9" t="s">
        <v>442</v>
      </c>
      <c r="BV200" s="9" t="s">
        <v>442</v>
      </c>
      <c r="BW200" s="9" t="s">
        <v>442</v>
      </c>
      <c r="BX200" s="9" t="s">
        <v>442</v>
      </c>
      <c r="BY200" s="9" t="s">
        <v>442</v>
      </c>
      <c r="BZ200" s="9" t="s">
        <v>442</v>
      </c>
      <c r="CA200" s="9" t="s">
        <v>442</v>
      </c>
      <c r="CB200" s="20" t="e">
        <v>#N/A</v>
      </c>
      <c r="CC200" s="20" t="e">
        <v>#N/A</v>
      </c>
      <c r="CD200" s="20" t="e">
        <v>#N/A</v>
      </c>
      <c r="CE200" s="20" t="e">
        <v>#N/A</v>
      </c>
      <c r="CF200" s="20" t="e">
        <v>#N/A</v>
      </c>
      <c r="CG200" s="20" t="e">
        <v>#N/A</v>
      </c>
      <c r="CH200" s="20">
        <v>0</v>
      </c>
      <c r="CI200" s="20">
        <v>0</v>
      </c>
      <c r="CJ200" s="20">
        <v>0</v>
      </c>
      <c r="CK200" s="20">
        <v>0</v>
      </c>
      <c r="CL200" s="20">
        <v>0</v>
      </c>
      <c r="CM200" s="20">
        <v>0</v>
      </c>
      <c r="CN200" s="20">
        <v>0</v>
      </c>
      <c r="CO200" s="20" t="e">
        <v>#N/A</v>
      </c>
      <c r="CP200" s="20" t="e">
        <v>#N/A</v>
      </c>
      <c r="CQ200" s="20" t="e">
        <v>#N/A</v>
      </c>
      <c r="CR200" s="20" t="e">
        <v>#N/A</v>
      </c>
      <c r="CS200" s="20" t="e">
        <v>#N/A</v>
      </c>
      <c r="CT200" s="20" t="e">
        <v>#N/A</v>
      </c>
      <c r="CU200" s="20">
        <v>0</v>
      </c>
      <c r="CV200" s="20">
        <v>0</v>
      </c>
      <c r="CW200" s="20">
        <v>0</v>
      </c>
      <c r="CX200" s="20">
        <v>0</v>
      </c>
      <c r="CY200" s="20">
        <v>0</v>
      </c>
      <c r="CZ200" s="20">
        <v>0</v>
      </c>
      <c r="DA200" s="20" t="e">
        <v>#N/A</v>
      </c>
      <c r="DB200" s="20" t="e">
        <v>#N/A</v>
      </c>
      <c r="DC200" s="20" t="e">
        <v>#N/A</v>
      </c>
      <c r="DD200" s="20" t="e">
        <v>#N/A</v>
      </c>
      <c r="DE200" s="20" t="e">
        <v>#N/A</v>
      </c>
      <c r="DF200" s="20" t="e">
        <v>#N/A</v>
      </c>
    </row>
    <row r="201" spans="1:110" x14ac:dyDescent="0.25">
      <c r="A201" s="9"/>
      <c r="B201" s="10"/>
      <c r="C201" s="9"/>
      <c r="D201" s="9"/>
      <c r="E201" s="131"/>
      <c r="F201" s="131"/>
      <c r="G201" s="20"/>
      <c r="H201" s="20"/>
      <c r="I201" s="20"/>
      <c r="J201" s="20"/>
      <c r="K201" s="20"/>
      <c r="L201" s="20"/>
      <c r="M201" s="20"/>
      <c r="N201" s="20"/>
      <c r="O201" s="20"/>
      <c r="P201" s="20"/>
      <c r="Q201" s="20"/>
      <c r="R201" s="20"/>
      <c r="S201" s="20"/>
      <c r="T201" s="20"/>
      <c r="U201" s="20"/>
      <c r="V201" s="20"/>
      <c r="W201" s="20"/>
      <c r="X201" s="20"/>
      <c r="Y201" s="20"/>
      <c r="Z201" s="20"/>
      <c r="AA201" s="19"/>
      <c r="AB201" s="19"/>
      <c r="AC201" s="20"/>
      <c r="AD201" s="20"/>
      <c r="AE201" s="20"/>
      <c r="AF201" s="20"/>
      <c r="AG201" s="20"/>
      <c r="AH201" s="20"/>
      <c r="AI201" s="20"/>
      <c r="AJ201" s="20"/>
      <c r="AK201" s="20"/>
      <c r="AL201" s="20"/>
      <c r="AM201" s="20"/>
      <c r="AN201" s="20"/>
      <c r="AO201" s="20"/>
      <c r="AP201" s="20"/>
      <c r="AQ201" s="20"/>
      <c r="AR201" s="20" t="s">
        <v>442</v>
      </c>
      <c r="AS201" s="20" t="s">
        <v>442</v>
      </c>
      <c r="AT201" s="20"/>
      <c r="AU201" s="20" t="s">
        <v>442</v>
      </c>
      <c r="AV201" s="20" t="s">
        <v>442</v>
      </c>
      <c r="AW201" s="20"/>
      <c r="AX201" s="20" t="s">
        <v>442</v>
      </c>
      <c r="AY201" s="20" t="s">
        <v>442</v>
      </c>
      <c r="AZ201" s="20"/>
      <c r="BA201" s="20" t="s">
        <v>442</v>
      </c>
      <c r="BB201" s="20" t="s">
        <v>442</v>
      </c>
      <c r="BC201" s="20"/>
      <c r="BD201" s="20" t="s">
        <v>442</v>
      </c>
      <c r="BE201" s="20" t="s">
        <v>442</v>
      </c>
      <c r="BF201" s="20"/>
      <c r="BG201" s="20" t="s">
        <v>442</v>
      </c>
      <c r="BH201" s="20" t="s">
        <v>442</v>
      </c>
      <c r="BI201" s="20"/>
      <c r="BJ201" s="20" t="s">
        <v>442</v>
      </c>
      <c r="BK201" s="20" t="s">
        <v>442</v>
      </c>
      <c r="BL201" s="20" t="s">
        <v>442</v>
      </c>
      <c r="BM201" s="20" t="s">
        <v>442</v>
      </c>
      <c r="BN201" s="20" t="s">
        <v>442</v>
      </c>
      <c r="BO201" s="20" t="s">
        <v>442</v>
      </c>
      <c r="BP201" s="9" t="s">
        <v>442</v>
      </c>
      <c r="BQ201" s="9" t="s">
        <v>442</v>
      </c>
      <c r="BR201" s="9" t="s">
        <v>442</v>
      </c>
      <c r="BS201" s="9" t="s">
        <v>442</v>
      </c>
      <c r="BT201" s="9" t="s">
        <v>442</v>
      </c>
      <c r="BU201" s="9" t="s">
        <v>442</v>
      </c>
      <c r="BV201" s="9" t="s">
        <v>442</v>
      </c>
      <c r="BW201" s="9" t="s">
        <v>442</v>
      </c>
      <c r="BX201" s="9" t="s">
        <v>442</v>
      </c>
      <c r="BY201" s="9" t="s">
        <v>442</v>
      </c>
      <c r="BZ201" s="9" t="s">
        <v>442</v>
      </c>
      <c r="CA201" s="9" t="s">
        <v>442</v>
      </c>
      <c r="CB201" s="20" t="e">
        <v>#N/A</v>
      </c>
      <c r="CC201" s="20" t="e">
        <v>#N/A</v>
      </c>
      <c r="CD201" s="20" t="e">
        <v>#N/A</v>
      </c>
      <c r="CE201" s="20" t="e">
        <v>#N/A</v>
      </c>
      <c r="CF201" s="20" t="e">
        <v>#N/A</v>
      </c>
      <c r="CG201" s="20" t="e">
        <v>#N/A</v>
      </c>
      <c r="CH201" s="20">
        <v>0</v>
      </c>
      <c r="CI201" s="20">
        <v>0</v>
      </c>
      <c r="CJ201" s="20">
        <v>0</v>
      </c>
      <c r="CK201" s="20">
        <v>0</v>
      </c>
      <c r="CL201" s="20">
        <v>0</v>
      </c>
      <c r="CM201" s="20">
        <v>0</v>
      </c>
      <c r="CN201" s="20">
        <v>0</v>
      </c>
      <c r="CO201" s="20" t="e">
        <v>#N/A</v>
      </c>
      <c r="CP201" s="20" t="e">
        <v>#N/A</v>
      </c>
      <c r="CQ201" s="20" t="e">
        <v>#N/A</v>
      </c>
      <c r="CR201" s="20" t="e">
        <v>#N/A</v>
      </c>
      <c r="CS201" s="20" t="e">
        <v>#N/A</v>
      </c>
      <c r="CT201" s="20" t="e">
        <v>#N/A</v>
      </c>
      <c r="CU201" s="20">
        <v>0</v>
      </c>
      <c r="CV201" s="20">
        <v>0</v>
      </c>
      <c r="CW201" s="20">
        <v>0</v>
      </c>
      <c r="CX201" s="20">
        <v>0</v>
      </c>
      <c r="CY201" s="20">
        <v>0</v>
      </c>
      <c r="CZ201" s="20">
        <v>0</v>
      </c>
      <c r="DA201" s="20" t="e">
        <v>#N/A</v>
      </c>
      <c r="DB201" s="20" t="e">
        <v>#N/A</v>
      </c>
      <c r="DC201" s="20" t="e">
        <v>#N/A</v>
      </c>
      <c r="DD201" s="20" t="e">
        <v>#N/A</v>
      </c>
      <c r="DE201" s="20" t="e">
        <v>#N/A</v>
      </c>
      <c r="DF201" s="20" t="e">
        <v>#N/A</v>
      </c>
    </row>
    <row r="202" spans="1:110" x14ac:dyDescent="0.25">
      <c r="A202" s="9"/>
      <c r="B202" s="10"/>
      <c r="C202" s="9"/>
      <c r="D202" s="9"/>
      <c r="E202" s="131"/>
      <c r="F202" s="131"/>
      <c r="G202" s="20"/>
      <c r="H202" s="20"/>
      <c r="I202" s="20"/>
      <c r="J202" s="20"/>
      <c r="K202" s="20"/>
      <c r="L202" s="20"/>
      <c r="M202" s="20"/>
      <c r="N202" s="20"/>
      <c r="O202" s="20"/>
      <c r="P202" s="20"/>
      <c r="Q202" s="20"/>
      <c r="R202" s="20"/>
      <c r="S202" s="20"/>
      <c r="T202" s="20"/>
      <c r="U202" s="20"/>
      <c r="V202" s="20"/>
      <c r="W202" s="20"/>
      <c r="X202" s="20"/>
      <c r="Y202" s="20"/>
      <c r="Z202" s="20"/>
      <c r="AA202" s="19"/>
      <c r="AB202" s="19"/>
      <c r="AC202" s="20"/>
      <c r="AD202" s="20"/>
      <c r="AE202" s="20"/>
      <c r="AF202" s="20"/>
      <c r="AG202" s="20"/>
      <c r="AH202" s="20"/>
      <c r="AI202" s="20"/>
      <c r="AJ202" s="20"/>
      <c r="AK202" s="20"/>
      <c r="AL202" s="20"/>
      <c r="AM202" s="20"/>
      <c r="AN202" s="20"/>
      <c r="AO202" s="20"/>
      <c r="AP202" s="20"/>
      <c r="AQ202" s="20"/>
      <c r="AR202" s="20" t="s">
        <v>442</v>
      </c>
      <c r="AS202" s="20" t="s">
        <v>442</v>
      </c>
      <c r="AT202" s="20"/>
      <c r="AU202" s="20" t="s">
        <v>442</v>
      </c>
      <c r="AV202" s="20" t="s">
        <v>442</v>
      </c>
      <c r="AW202" s="20"/>
      <c r="AX202" s="20" t="s">
        <v>442</v>
      </c>
      <c r="AY202" s="20" t="s">
        <v>442</v>
      </c>
      <c r="AZ202" s="20"/>
      <c r="BA202" s="20" t="s">
        <v>442</v>
      </c>
      <c r="BB202" s="20" t="s">
        <v>442</v>
      </c>
      <c r="BC202" s="20"/>
      <c r="BD202" s="20" t="s">
        <v>442</v>
      </c>
      <c r="BE202" s="20" t="s">
        <v>442</v>
      </c>
      <c r="BF202" s="20"/>
      <c r="BG202" s="20" t="s">
        <v>442</v>
      </c>
      <c r="BH202" s="20" t="s">
        <v>442</v>
      </c>
      <c r="BI202" s="20"/>
      <c r="BJ202" s="20" t="s">
        <v>442</v>
      </c>
      <c r="BK202" s="20" t="s">
        <v>442</v>
      </c>
      <c r="BL202" s="20" t="s">
        <v>442</v>
      </c>
      <c r="BM202" s="20" t="s">
        <v>442</v>
      </c>
      <c r="BN202" s="20" t="s">
        <v>442</v>
      </c>
      <c r="BO202" s="20" t="s">
        <v>442</v>
      </c>
      <c r="BP202" s="9" t="s">
        <v>442</v>
      </c>
      <c r="BQ202" s="9" t="s">
        <v>442</v>
      </c>
      <c r="BR202" s="9" t="s">
        <v>442</v>
      </c>
      <c r="BS202" s="9" t="s">
        <v>442</v>
      </c>
      <c r="BT202" s="9" t="s">
        <v>442</v>
      </c>
      <c r="BU202" s="9" t="s">
        <v>442</v>
      </c>
      <c r="BV202" s="9" t="s">
        <v>442</v>
      </c>
      <c r="BW202" s="9" t="s">
        <v>442</v>
      </c>
      <c r="BX202" s="9" t="s">
        <v>442</v>
      </c>
      <c r="BY202" s="9" t="s">
        <v>442</v>
      </c>
      <c r="BZ202" s="9" t="s">
        <v>442</v>
      </c>
      <c r="CA202" s="9" t="s">
        <v>442</v>
      </c>
      <c r="CB202" s="20" t="e">
        <v>#N/A</v>
      </c>
      <c r="CC202" s="20" t="e">
        <v>#N/A</v>
      </c>
      <c r="CD202" s="20" t="e">
        <v>#N/A</v>
      </c>
      <c r="CE202" s="20" t="e">
        <v>#N/A</v>
      </c>
      <c r="CF202" s="20" t="e">
        <v>#N/A</v>
      </c>
      <c r="CG202" s="20" t="e">
        <v>#N/A</v>
      </c>
      <c r="CH202" s="20">
        <v>0</v>
      </c>
      <c r="CI202" s="20">
        <v>0</v>
      </c>
      <c r="CJ202" s="20">
        <v>0</v>
      </c>
      <c r="CK202" s="20">
        <v>0</v>
      </c>
      <c r="CL202" s="20">
        <v>0</v>
      </c>
      <c r="CM202" s="20">
        <v>0</v>
      </c>
      <c r="CN202" s="20">
        <v>0</v>
      </c>
      <c r="CO202" s="20" t="e">
        <v>#N/A</v>
      </c>
      <c r="CP202" s="20" t="e">
        <v>#N/A</v>
      </c>
      <c r="CQ202" s="20" t="e">
        <v>#N/A</v>
      </c>
      <c r="CR202" s="20" t="e">
        <v>#N/A</v>
      </c>
      <c r="CS202" s="20" t="e">
        <v>#N/A</v>
      </c>
      <c r="CT202" s="20" t="e">
        <v>#N/A</v>
      </c>
      <c r="CU202" s="20">
        <v>0</v>
      </c>
      <c r="CV202" s="20">
        <v>0</v>
      </c>
      <c r="CW202" s="20">
        <v>0</v>
      </c>
      <c r="CX202" s="20">
        <v>0</v>
      </c>
      <c r="CY202" s="20">
        <v>0</v>
      </c>
      <c r="CZ202" s="20">
        <v>0</v>
      </c>
      <c r="DA202" s="20" t="e">
        <v>#N/A</v>
      </c>
      <c r="DB202" s="20" t="e">
        <v>#N/A</v>
      </c>
      <c r="DC202" s="20" t="e">
        <v>#N/A</v>
      </c>
      <c r="DD202" s="20" t="e">
        <v>#N/A</v>
      </c>
      <c r="DE202" s="20" t="e">
        <v>#N/A</v>
      </c>
      <c r="DF202" s="20" t="e">
        <v>#N/A</v>
      </c>
    </row>
    <row r="203" spans="1:110" x14ac:dyDescent="0.25">
      <c r="A203" s="9"/>
      <c r="B203" s="10"/>
      <c r="C203" s="9"/>
      <c r="D203" s="9"/>
      <c r="E203" s="131"/>
      <c r="F203" s="131"/>
      <c r="G203" s="20"/>
      <c r="H203" s="20"/>
      <c r="I203" s="20"/>
      <c r="J203" s="20"/>
      <c r="K203" s="20"/>
      <c r="L203" s="20"/>
      <c r="M203" s="20"/>
      <c r="N203" s="20"/>
      <c r="O203" s="20"/>
      <c r="P203" s="20"/>
      <c r="Q203" s="20"/>
      <c r="R203" s="20"/>
      <c r="S203" s="20"/>
      <c r="T203" s="20"/>
      <c r="U203" s="20"/>
      <c r="V203" s="20"/>
      <c r="W203" s="20"/>
      <c r="X203" s="20"/>
      <c r="Y203" s="20"/>
      <c r="Z203" s="20"/>
      <c r="AA203" s="19"/>
      <c r="AB203" s="19"/>
      <c r="AC203" s="20"/>
      <c r="AD203" s="20"/>
      <c r="AE203" s="20"/>
      <c r="AF203" s="20"/>
      <c r="AG203" s="20"/>
      <c r="AH203" s="20"/>
      <c r="AI203" s="20"/>
      <c r="AJ203" s="20"/>
      <c r="AK203" s="20"/>
      <c r="AL203" s="20"/>
      <c r="AM203" s="20"/>
      <c r="AN203" s="20"/>
      <c r="AO203" s="20"/>
      <c r="AP203" s="20"/>
      <c r="AQ203" s="20"/>
      <c r="AR203" s="20" t="s">
        <v>442</v>
      </c>
      <c r="AS203" s="20" t="s">
        <v>442</v>
      </c>
      <c r="AT203" s="20"/>
      <c r="AU203" s="20" t="s">
        <v>442</v>
      </c>
      <c r="AV203" s="20" t="s">
        <v>442</v>
      </c>
      <c r="AW203" s="20"/>
      <c r="AX203" s="20" t="s">
        <v>442</v>
      </c>
      <c r="AY203" s="20" t="s">
        <v>442</v>
      </c>
      <c r="AZ203" s="20"/>
      <c r="BA203" s="20" t="s">
        <v>442</v>
      </c>
      <c r="BB203" s="20" t="s">
        <v>442</v>
      </c>
      <c r="BC203" s="20"/>
      <c r="BD203" s="20" t="s">
        <v>442</v>
      </c>
      <c r="BE203" s="20" t="s">
        <v>442</v>
      </c>
      <c r="BF203" s="20"/>
      <c r="BG203" s="20" t="s">
        <v>442</v>
      </c>
      <c r="BH203" s="20" t="s">
        <v>442</v>
      </c>
      <c r="BI203" s="20"/>
      <c r="BJ203" s="20" t="s">
        <v>442</v>
      </c>
      <c r="BK203" s="20" t="s">
        <v>442</v>
      </c>
      <c r="BL203" s="20" t="s">
        <v>442</v>
      </c>
      <c r="BM203" s="20" t="s">
        <v>442</v>
      </c>
      <c r="BN203" s="20" t="s">
        <v>442</v>
      </c>
      <c r="BO203" s="20" t="s">
        <v>442</v>
      </c>
      <c r="BP203" s="9" t="s">
        <v>442</v>
      </c>
      <c r="BQ203" s="9" t="s">
        <v>442</v>
      </c>
      <c r="BR203" s="9" t="s">
        <v>442</v>
      </c>
      <c r="BS203" s="9" t="s">
        <v>442</v>
      </c>
      <c r="BT203" s="9" t="s">
        <v>442</v>
      </c>
      <c r="BU203" s="9" t="s">
        <v>442</v>
      </c>
      <c r="BV203" s="9" t="s">
        <v>442</v>
      </c>
      <c r="BW203" s="9" t="s">
        <v>442</v>
      </c>
      <c r="BX203" s="9" t="s">
        <v>442</v>
      </c>
      <c r="BY203" s="9" t="s">
        <v>442</v>
      </c>
      <c r="BZ203" s="9" t="s">
        <v>442</v>
      </c>
      <c r="CA203" s="9" t="s">
        <v>442</v>
      </c>
      <c r="CB203" s="20" t="e">
        <v>#N/A</v>
      </c>
      <c r="CC203" s="20" t="e">
        <v>#N/A</v>
      </c>
      <c r="CD203" s="20" t="e">
        <v>#N/A</v>
      </c>
      <c r="CE203" s="20" t="e">
        <v>#N/A</v>
      </c>
      <c r="CF203" s="20" t="e">
        <v>#N/A</v>
      </c>
      <c r="CG203" s="20" t="e">
        <v>#N/A</v>
      </c>
      <c r="CH203" s="20">
        <v>0</v>
      </c>
      <c r="CI203" s="20">
        <v>0</v>
      </c>
      <c r="CJ203" s="20">
        <v>0</v>
      </c>
      <c r="CK203" s="20">
        <v>0</v>
      </c>
      <c r="CL203" s="20">
        <v>0</v>
      </c>
      <c r="CM203" s="20">
        <v>0</v>
      </c>
      <c r="CN203" s="20">
        <v>0</v>
      </c>
      <c r="CO203" s="20" t="e">
        <v>#N/A</v>
      </c>
      <c r="CP203" s="20" t="e">
        <v>#N/A</v>
      </c>
      <c r="CQ203" s="20" t="e">
        <v>#N/A</v>
      </c>
      <c r="CR203" s="20" t="e">
        <v>#N/A</v>
      </c>
      <c r="CS203" s="20" t="e">
        <v>#N/A</v>
      </c>
      <c r="CT203" s="20" t="e">
        <v>#N/A</v>
      </c>
      <c r="CU203" s="20">
        <v>0</v>
      </c>
      <c r="CV203" s="20">
        <v>0</v>
      </c>
      <c r="CW203" s="20">
        <v>0</v>
      </c>
      <c r="CX203" s="20">
        <v>0</v>
      </c>
      <c r="CY203" s="20">
        <v>0</v>
      </c>
      <c r="CZ203" s="20">
        <v>0</v>
      </c>
      <c r="DA203" s="20" t="e">
        <v>#N/A</v>
      </c>
      <c r="DB203" s="20" t="e">
        <v>#N/A</v>
      </c>
      <c r="DC203" s="20" t="e">
        <v>#N/A</v>
      </c>
      <c r="DD203" s="20" t="e">
        <v>#N/A</v>
      </c>
      <c r="DE203" s="20" t="e">
        <v>#N/A</v>
      </c>
      <c r="DF203" s="20" t="e">
        <v>#N/A</v>
      </c>
    </row>
    <row r="204" spans="1:110" x14ac:dyDescent="0.25">
      <c r="A204" s="9"/>
      <c r="B204" s="10"/>
      <c r="C204" s="9"/>
      <c r="D204" s="9"/>
      <c r="E204" s="131"/>
      <c r="F204" s="131"/>
      <c r="G204" s="20"/>
      <c r="H204" s="20"/>
      <c r="I204" s="20"/>
      <c r="J204" s="20"/>
      <c r="K204" s="20"/>
      <c r="L204" s="20"/>
      <c r="M204" s="20"/>
      <c r="N204" s="20"/>
      <c r="O204" s="20"/>
      <c r="P204" s="20"/>
      <c r="Q204" s="20"/>
      <c r="R204" s="20"/>
      <c r="S204" s="20"/>
      <c r="T204" s="20"/>
      <c r="U204" s="20"/>
      <c r="V204" s="20"/>
      <c r="W204" s="20"/>
      <c r="X204" s="20"/>
      <c r="Y204" s="20"/>
      <c r="Z204" s="20"/>
      <c r="AA204" s="19"/>
      <c r="AB204" s="19"/>
      <c r="AC204" s="20"/>
      <c r="AD204" s="20"/>
      <c r="AE204" s="20"/>
      <c r="AF204" s="20"/>
      <c r="AG204" s="20"/>
      <c r="AH204" s="20"/>
      <c r="AI204" s="20"/>
      <c r="AJ204" s="20"/>
      <c r="AK204" s="20"/>
      <c r="AL204" s="20"/>
      <c r="AM204" s="20"/>
      <c r="AN204" s="20"/>
      <c r="AO204" s="20"/>
      <c r="AP204" s="20"/>
      <c r="AQ204" s="20"/>
      <c r="AR204" s="20" t="s">
        <v>442</v>
      </c>
      <c r="AS204" s="20" t="s">
        <v>442</v>
      </c>
      <c r="AT204" s="20"/>
      <c r="AU204" s="20" t="s">
        <v>442</v>
      </c>
      <c r="AV204" s="20" t="s">
        <v>442</v>
      </c>
      <c r="AW204" s="20"/>
      <c r="AX204" s="20" t="s">
        <v>442</v>
      </c>
      <c r="AY204" s="20" t="s">
        <v>442</v>
      </c>
      <c r="AZ204" s="20"/>
      <c r="BA204" s="20" t="s">
        <v>442</v>
      </c>
      <c r="BB204" s="20" t="s">
        <v>442</v>
      </c>
      <c r="BC204" s="20"/>
      <c r="BD204" s="20" t="s">
        <v>442</v>
      </c>
      <c r="BE204" s="20" t="s">
        <v>442</v>
      </c>
      <c r="BF204" s="20"/>
      <c r="BG204" s="20" t="s">
        <v>442</v>
      </c>
      <c r="BH204" s="20" t="s">
        <v>442</v>
      </c>
      <c r="BI204" s="20"/>
      <c r="BJ204" s="20" t="s">
        <v>442</v>
      </c>
      <c r="BK204" s="20" t="s">
        <v>442</v>
      </c>
      <c r="BL204" s="20" t="s">
        <v>442</v>
      </c>
      <c r="BM204" s="20" t="s">
        <v>442</v>
      </c>
      <c r="BN204" s="20" t="s">
        <v>442</v>
      </c>
      <c r="BO204" s="20" t="s">
        <v>442</v>
      </c>
      <c r="BP204" s="9" t="s">
        <v>442</v>
      </c>
      <c r="BQ204" s="9" t="s">
        <v>442</v>
      </c>
      <c r="BR204" s="9" t="s">
        <v>442</v>
      </c>
      <c r="BS204" s="9" t="s">
        <v>442</v>
      </c>
      <c r="BT204" s="9" t="s">
        <v>442</v>
      </c>
      <c r="BU204" s="9" t="s">
        <v>442</v>
      </c>
      <c r="BV204" s="9" t="s">
        <v>442</v>
      </c>
      <c r="BW204" s="9" t="s">
        <v>442</v>
      </c>
      <c r="BX204" s="9" t="s">
        <v>442</v>
      </c>
      <c r="BY204" s="9" t="s">
        <v>442</v>
      </c>
      <c r="BZ204" s="9" t="s">
        <v>442</v>
      </c>
      <c r="CA204" s="9" t="s">
        <v>442</v>
      </c>
      <c r="CB204" s="20" t="e">
        <v>#N/A</v>
      </c>
      <c r="CC204" s="20" t="e">
        <v>#N/A</v>
      </c>
      <c r="CD204" s="20" t="e">
        <v>#N/A</v>
      </c>
      <c r="CE204" s="20" t="e">
        <v>#N/A</v>
      </c>
      <c r="CF204" s="20" t="e">
        <v>#N/A</v>
      </c>
      <c r="CG204" s="20" t="e">
        <v>#N/A</v>
      </c>
      <c r="CH204" s="20">
        <v>0</v>
      </c>
      <c r="CI204" s="20">
        <v>0</v>
      </c>
      <c r="CJ204" s="20">
        <v>0</v>
      </c>
      <c r="CK204" s="20">
        <v>0</v>
      </c>
      <c r="CL204" s="20">
        <v>0</v>
      </c>
      <c r="CM204" s="20">
        <v>0</v>
      </c>
      <c r="CN204" s="20">
        <v>0</v>
      </c>
      <c r="CO204" s="20" t="e">
        <v>#N/A</v>
      </c>
      <c r="CP204" s="20" t="e">
        <v>#N/A</v>
      </c>
      <c r="CQ204" s="20" t="e">
        <v>#N/A</v>
      </c>
      <c r="CR204" s="20" t="e">
        <v>#N/A</v>
      </c>
      <c r="CS204" s="20" t="e">
        <v>#N/A</v>
      </c>
      <c r="CT204" s="20" t="e">
        <v>#N/A</v>
      </c>
      <c r="CU204" s="20">
        <v>0</v>
      </c>
      <c r="CV204" s="20">
        <v>0</v>
      </c>
      <c r="CW204" s="20">
        <v>0</v>
      </c>
      <c r="CX204" s="20">
        <v>0</v>
      </c>
      <c r="CY204" s="20">
        <v>0</v>
      </c>
      <c r="CZ204" s="20">
        <v>0</v>
      </c>
      <c r="DA204" s="20" t="e">
        <v>#N/A</v>
      </c>
      <c r="DB204" s="20" t="e">
        <v>#N/A</v>
      </c>
      <c r="DC204" s="20" t="e">
        <v>#N/A</v>
      </c>
      <c r="DD204" s="20" t="e">
        <v>#N/A</v>
      </c>
      <c r="DE204" s="20" t="e">
        <v>#N/A</v>
      </c>
      <c r="DF204" s="20" t="e">
        <v>#N/A</v>
      </c>
    </row>
    <row r="205" spans="1:110" x14ac:dyDescent="0.25">
      <c r="A205" s="9"/>
      <c r="B205" s="10"/>
      <c r="C205" s="9"/>
      <c r="D205" s="9"/>
      <c r="E205" s="131"/>
      <c r="F205" s="131"/>
      <c r="G205" s="20"/>
      <c r="H205" s="20"/>
      <c r="I205" s="20"/>
      <c r="J205" s="20"/>
      <c r="K205" s="20"/>
      <c r="L205" s="20"/>
      <c r="M205" s="20"/>
      <c r="N205" s="20"/>
      <c r="O205" s="20"/>
      <c r="P205" s="20"/>
      <c r="Q205" s="20"/>
      <c r="R205" s="20"/>
      <c r="S205" s="20"/>
      <c r="T205" s="20"/>
      <c r="U205" s="20"/>
      <c r="V205" s="20"/>
      <c r="W205" s="20"/>
      <c r="X205" s="20"/>
      <c r="Y205" s="20"/>
      <c r="Z205" s="20"/>
      <c r="AA205" s="19"/>
      <c r="AB205" s="19"/>
      <c r="AC205" s="20"/>
      <c r="AD205" s="20"/>
      <c r="AE205" s="20"/>
      <c r="AF205" s="20"/>
      <c r="AG205" s="20"/>
      <c r="AH205" s="20"/>
      <c r="AI205" s="20"/>
      <c r="AJ205" s="20"/>
      <c r="AK205" s="20"/>
      <c r="AL205" s="20"/>
      <c r="AM205" s="20"/>
      <c r="AN205" s="20"/>
      <c r="AO205" s="20"/>
      <c r="AP205" s="20"/>
      <c r="AQ205" s="20"/>
      <c r="AR205" s="20" t="s">
        <v>442</v>
      </c>
      <c r="AS205" s="20" t="s">
        <v>442</v>
      </c>
      <c r="AT205" s="20"/>
      <c r="AU205" s="20" t="s">
        <v>442</v>
      </c>
      <c r="AV205" s="20" t="s">
        <v>442</v>
      </c>
      <c r="AW205" s="20"/>
      <c r="AX205" s="20" t="s">
        <v>442</v>
      </c>
      <c r="AY205" s="20" t="s">
        <v>442</v>
      </c>
      <c r="AZ205" s="20"/>
      <c r="BA205" s="20" t="s">
        <v>442</v>
      </c>
      <c r="BB205" s="20" t="s">
        <v>442</v>
      </c>
      <c r="BC205" s="20"/>
      <c r="BD205" s="20" t="s">
        <v>442</v>
      </c>
      <c r="BE205" s="20" t="s">
        <v>442</v>
      </c>
      <c r="BF205" s="20"/>
      <c r="BG205" s="20" t="s">
        <v>442</v>
      </c>
      <c r="BH205" s="20" t="s">
        <v>442</v>
      </c>
      <c r="BI205" s="20"/>
      <c r="BJ205" s="20" t="s">
        <v>442</v>
      </c>
      <c r="BK205" s="20" t="s">
        <v>442</v>
      </c>
      <c r="BL205" s="20" t="s">
        <v>442</v>
      </c>
      <c r="BM205" s="20" t="s">
        <v>442</v>
      </c>
      <c r="BN205" s="20" t="s">
        <v>442</v>
      </c>
      <c r="BO205" s="20" t="s">
        <v>442</v>
      </c>
      <c r="BP205" s="9" t="s">
        <v>442</v>
      </c>
      <c r="BQ205" s="9" t="s">
        <v>442</v>
      </c>
      <c r="BR205" s="9" t="s">
        <v>442</v>
      </c>
      <c r="BS205" s="9" t="s">
        <v>442</v>
      </c>
      <c r="BT205" s="9" t="s">
        <v>442</v>
      </c>
      <c r="BU205" s="9" t="s">
        <v>442</v>
      </c>
      <c r="BV205" s="9" t="s">
        <v>442</v>
      </c>
      <c r="BW205" s="9" t="s">
        <v>442</v>
      </c>
      <c r="BX205" s="9" t="s">
        <v>442</v>
      </c>
      <c r="BY205" s="9" t="s">
        <v>442</v>
      </c>
      <c r="BZ205" s="9" t="s">
        <v>442</v>
      </c>
      <c r="CA205" s="9" t="s">
        <v>442</v>
      </c>
      <c r="CB205" s="20" t="e">
        <v>#N/A</v>
      </c>
      <c r="CC205" s="20" t="e">
        <v>#N/A</v>
      </c>
      <c r="CD205" s="20" t="e">
        <v>#N/A</v>
      </c>
      <c r="CE205" s="20" t="e">
        <v>#N/A</v>
      </c>
      <c r="CF205" s="20" t="e">
        <v>#N/A</v>
      </c>
      <c r="CG205" s="20" t="e">
        <v>#N/A</v>
      </c>
      <c r="CH205" s="20">
        <v>0</v>
      </c>
      <c r="CI205" s="20">
        <v>0</v>
      </c>
      <c r="CJ205" s="20">
        <v>0</v>
      </c>
      <c r="CK205" s="20">
        <v>0</v>
      </c>
      <c r="CL205" s="20">
        <v>0</v>
      </c>
      <c r="CM205" s="20">
        <v>0</v>
      </c>
      <c r="CN205" s="20">
        <v>0</v>
      </c>
      <c r="CO205" s="20" t="e">
        <v>#N/A</v>
      </c>
      <c r="CP205" s="20" t="e">
        <v>#N/A</v>
      </c>
      <c r="CQ205" s="20" t="e">
        <v>#N/A</v>
      </c>
      <c r="CR205" s="20" t="e">
        <v>#N/A</v>
      </c>
      <c r="CS205" s="20" t="e">
        <v>#N/A</v>
      </c>
      <c r="CT205" s="20" t="e">
        <v>#N/A</v>
      </c>
      <c r="CU205" s="20">
        <v>0</v>
      </c>
      <c r="CV205" s="20">
        <v>0</v>
      </c>
      <c r="CW205" s="20">
        <v>0</v>
      </c>
      <c r="CX205" s="20">
        <v>0</v>
      </c>
      <c r="CY205" s="20">
        <v>0</v>
      </c>
      <c r="CZ205" s="20">
        <v>0</v>
      </c>
      <c r="DA205" s="20" t="e">
        <v>#N/A</v>
      </c>
      <c r="DB205" s="20" t="e">
        <v>#N/A</v>
      </c>
      <c r="DC205" s="20" t="e">
        <v>#N/A</v>
      </c>
      <c r="DD205" s="20" t="e">
        <v>#N/A</v>
      </c>
      <c r="DE205" s="20" t="e">
        <v>#N/A</v>
      </c>
      <c r="DF205" s="20" t="e">
        <v>#N/A</v>
      </c>
    </row>
    <row r="206" spans="1:110" x14ac:dyDescent="0.25">
      <c r="A206" s="9"/>
      <c r="B206" s="10"/>
      <c r="C206" s="9"/>
      <c r="D206" s="9"/>
      <c r="E206" s="131"/>
      <c r="F206" s="131"/>
      <c r="G206" s="20"/>
      <c r="H206" s="20"/>
      <c r="I206" s="20"/>
      <c r="J206" s="20"/>
      <c r="K206" s="20"/>
      <c r="L206" s="20"/>
      <c r="M206" s="20"/>
      <c r="N206" s="20"/>
      <c r="O206" s="20"/>
      <c r="P206" s="20"/>
      <c r="Q206" s="20"/>
      <c r="R206" s="20"/>
      <c r="S206" s="20"/>
      <c r="T206" s="20"/>
      <c r="U206" s="20"/>
      <c r="V206" s="20"/>
      <c r="W206" s="20"/>
      <c r="X206" s="20"/>
      <c r="Y206" s="20"/>
      <c r="Z206" s="20"/>
      <c r="AA206" s="19"/>
      <c r="AB206" s="19"/>
      <c r="AC206" s="20"/>
      <c r="AD206" s="20"/>
      <c r="AE206" s="20"/>
      <c r="AF206" s="20"/>
      <c r="AG206" s="20"/>
      <c r="AH206" s="20"/>
      <c r="AI206" s="20"/>
      <c r="AJ206" s="20"/>
      <c r="AK206" s="20"/>
      <c r="AL206" s="20"/>
      <c r="AM206" s="20"/>
      <c r="AN206" s="20"/>
      <c r="AO206" s="20"/>
      <c r="AP206" s="20"/>
      <c r="AQ206" s="20"/>
      <c r="AR206" s="20" t="s">
        <v>442</v>
      </c>
      <c r="AS206" s="20" t="s">
        <v>442</v>
      </c>
      <c r="AT206" s="20"/>
      <c r="AU206" s="20" t="s">
        <v>442</v>
      </c>
      <c r="AV206" s="20" t="s">
        <v>442</v>
      </c>
      <c r="AW206" s="20"/>
      <c r="AX206" s="20" t="s">
        <v>442</v>
      </c>
      <c r="AY206" s="20" t="s">
        <v>442</v>
      </c>
      <c r="AZ206" s="20"/>
      <c r="BA206" s="20" t="s">
        <v>442</v>
      </c>
      <c r="BB206" s="20" t="s">
        <v>442</v>
      </c>
      <c r="BC206" s="20"/>
      <c r="BD206" s="20" t="s">
        <v>442</v>
      </c>
      <c r="BE206" s="20" t="s">
        <v>442</v>
      </c>
      <c r="BF206" s="20"/>
      <c r="BG206" s="20" t="s">
        <v>442</v>
      </c>
      <c r="BH206" s="20" t="s">
        <v>442</v>
      </c>
      <c r="BI206" s="20"/>
      <c r="BJ206" s="20" t="s">
        <v>442</v>
      </c>
      <c r="BK206" s="20" t="s">
        <v>442</v>
      </c>
      <c r="BL206" s="20" t="s">
        <v>442</v>
      </c>
      <c r="BM206" s="20" t="s">
        <v>442</v>
      </c>
      <c r="BN206" s="20" t="s">
        <v>442</v>
      </c>
      <c r="BO206" s="20" t="s">
        <v>442</v>
      </c>
      <c r="BP206" s="9" t="s">
        <v>442</v>
      </c>
      <c r="BQ206" s="9" t="s">
        <v>442</v>
      </c>
      <c r="BR206" s="9" t="s">
        <v>442</v>
      </c>
      <c r="BS206" s="9" t="s">
        <v>442</v>
      </c>
      <c r="BT206" s="9" t="s">
        <v>442</v>
      </c>
      <c r="BU206" s="9" t="s">
        <v>442</v>
      </c>
      <c r="BV206" s="9" t="s">
        <v>442</v>
      </c>
      <c r="BW206" s="9" t="s">
        <v>442</v>
      </c>
      <c r="BX206" s="9" t="s">
        <v>442</v>
      </c>
      <c r="BY206" s="9" t="s">
        <v>442</v>
      </c>
      <c r="BZ206" s="9" t="s">
        <v>442</v>
      </c>
      <c r="CA206" s="9" t="s">
        <v>442</v>
      </c>
      <c r="CB206" s="20" t="e">
        <v>#N/A</v>
      </c>
      <c r="CC206" s="20" t="e">
        <v>#N/A</v>
      </c>
      <c r="CD206" s="20" t="e">
        <v>#N/A</v>
      </c>
      <c r="CE206" s="20" t="e">
        <v>#N/A</v>
      </c>
      <c r="CF206" s="20" t="e">
        <v>#N/A</v>
      </c>
      <c r="CG206" s="20" t="e">
        <v>#N/A</v>
      </c>
      <c r="CH206" s="20">
        <v>0</v>
      </c>
      <c r="CI206" s="20">
        <v>0</v>
      </c>
      <c r="CJ206" s="20">
        <v>0</v>
      </c>
      <c r="CK206" s="20">
        <v>0</v>
      </c>
      <c r="CL206" s="20">
        <v>0</v>
      </c>
      <c r="CM206" s="20">
        <v>0</v>
      </c>
      <c r="CN206" s="20">
        <v>0</v>
      </c>
      <c r="CO206" s="20" t="e">
        <v>#N/A</v>
      </c>
      <c r="CP206" s="20" t="e">
        <v>#N/A</v>
      </c>
      <c r="CQ206" s="20" t="e">
        <v>#N/A</v>
      </c>
      <c r="CR206" s="20" t="e">
        <v>#N/A</v>
      </c>
      <c r="CS206" s="20" t="e">
        <v>#N/A</v>
      </c>
      <c r="CT206" s="20" t="e">
        <v>#N/A</v>
      </c>
      <c r="CU206" s="20">
        <v>0</v>
      </c>
      <c r="CV206" s="20">
        <v>0</v>
      </c>
      <c r="CW206" s="20">
        <v>0</v>
      </c>
      <c r="CX206" s="20">
        <v>0</v>
      </c>
      <c r="CY206" s="20">
        <v>0</v>
      </c>
      <c r="CZ206" s="20">
        <v>0</v>
      </c>
      <c r="DA206" s="20" t="e">
        <v>#N/A</v>
      </c>
      <c r="DB206" s="20" t="e">
        <v>#N/A</v>
      </c>
      <c r="DC206" s="20" t="e">
        <v>#N/A</v>
      </c>
      <c r="DD206" s="20" t="e">
        <v>#N/A</v>
      </c>
      <c r="DE206" s="20" t="e">
        <v>#N/A</v>
      </c>
      <c r="DF206" s="20" t="e">
        <v>#N/A</v>
      </c>
    </row>
    <row r="207" spans="1:110" x14ac:dyDescent="0.25">
      <c r="A207" s="9"/>
      <c r="B207" s="10"/>
      <c r="C207" s="9"/>
      <c r="D207" s="9"/>
      <c r="E207" s="131"/>
      <c r="F207" s="131"/>
      <c r="G207" s="20"/>
      <c r="H207" s="20"/>
      <c r="I207" s="20"/>
      <c r="J207" s="20"/>
      <c r="K207" s="20"/>
      <c r="L207" s="20"/>
      <c r="M207" s="20"/>
      <c r="N207" s="20"/>
      <c r="O207" s="20"/>
      <c r="P207" s="20"/>
      <c r="Q207" s="20"/>
      <c r="R207" s="20"/>
      <c r="S207" s="20"/>
      <c r="T207" s="20"/>
      <c r="U207" s="20"/>
      <c r="V207" s="20"/>
      <c r="W207" s="20"/>
      <c r="X207" s="20"/>
      <c r="Y207" s="20"/>
      <c r="Z207" s="20"/>
      <c r="AA207" s="19"/>
      <c r="AB207" s="19"/>
      <c r="AC207" s="20"/>
      <c r="AD207" s="20"/>
      <c r="AE207" s="20"/>
      <c r="AF207" s="20"/>
      <c r="AG207" s="20"/>
      <c r="AH207" s="20"/>
      <c r="AI207" s="20"/>
      <c r="AJ207" s="20"/>
      <c r="AK207" s="20"/>
      <c r="AL207" s="20"/>
      <c r="AM207" s="20"/>
      <c r="AN207" s="20"/>
      <c r="AO207" s="20"/>
      <c r="AP207" s="20"/>
      <c r="AQ207" s="20"/>
      <c r="AR207" s="20" t="s">
        <v>442</v>
      </c>
      <c r="AS207" s="20" t="s">
        <v>442</v>
      </c>
      <c r="AT207" s="20"/>
      <c r="AU207" s="20" t="s">
        <v>442</v>
      </c>
      <c r="AV207" s="20" t="s">
        <v>442</v>
      </c>
      <c r="AW207" s="20"/>
      <c r="AX207" s="20" t="s">
        <v>442</v>
      </c>
      <c r="AY207" s="20" t="s">
        <v>442</v>
      </c>
      <c r="AZ207" s="20"/>
      <c r="BA207" s="20" t="s">
        <v>442</v>
      </c>
      <c r="BB207" s="20" t="s">
        <v>442</v>
      </c>
      <c r="BC207" s="20"/>
      <c r="BD207" s="20" t="s">
        <v>442</v>
      </c>
      <c r="BE207" s="20" t="s">
        <v>442</v>
      </c>
      <c r="BF207" s="20"/>
      <c r="BG207" s="20" t="s">
        <v>442</v>
      </c>
      <c r="BH207" s="20" t="s">
        <v>442</v>
      </c>
      <c r="BI207" s="20"/>
      <c r="BJ207" s="20" t="s">
        <v>442</v>
      </c>
      <c r="BK207" s="20" t="s">
        <v>442</v>
      </c>
      <c r="BL207" s="20" t="s">
        <v>442</v>
      </c>
      <c r="BM207" s="20" t="s">
        <v>442</v>
      </c>
      <c r="BN207" s="20" t="s">
        <v>442</v>
      </c>
      <c r="BO207" s="20" t="s">
        <v>442</v>
      </c>
      <c r="BP207" s="9" t="s">
        <v>442</v>
      </c>
      <c r="BQ207" s="9" t="s">
        <v>442</v>
      </c>
      <c r="BR207" s="9" t="s">
        <v>442</v>
      </c>
      <c r="BS207" s="9" t="s">
        <v>442</v>
      </c>
      <c r="BT207" s="9" t="s">
        <v>442</v>
      </c>
      <c r="BU207" s="9" t="s">
        <v>442</v>
      </c>
      <c r="BV207" s="9" t="s">
        <v>442</v>
      </c>
      <c r="BW207" s="9" t="s">
        <v>442</v>
      </c>
      <c r="BX207" s="9" t="s">
        <v>442</v>
      </c>
      <c r="BY207" s="9" t="s">
        <v>442</v>
      </c>
      <c r="BZ207" s="9" t="s">
        <v>442</v>
      </c>
      <c r="CA207" s="9" t="s">
        <v>442</v>
      </c>
      <c r="CB207" s="20" t="e">
        <v>#N/A</v>
      </c>
      <c r="CC207" s="20" t="e">
        <v>#N/A</v>
      </c>
      <c r="CD207" s="20" t="e">
        <v>#N/A</v>
      </c>
      <c r="CE207" s="20" t="e">
        <v>#N/A</v>
      </c>
      <c r="CF207" s="20" t="e">
        <v>#N/A</v>
      </c>
      <c r="CG207" s="20" t="e">
        <v>#N/A</v>
      </c>
      <c r="CH207" s="20">
        <v>0</v>
      </c>
      <c r="CI207" s="20">
        <v>0</v>
      </c>
      <c r="CJ207" s="20">
        <v>0</v>
      </c>
      <c r="CK207" s="20">
        <v>0</v>
      </c>
      <c r="CL207" s="20">
        <v>0</v>
      </c>
      <c r="CM207" s="20">
        <v>0</v>
      </c>
      <c r="CN207" s="20">
        <v>0</v>
      </c>
      <c r="CO207" s="20" t="e">
        <v>#N/A</v>
      </c>
      <c r="CP207" s="20" t="e">
        <v>#N/A</v>
      </c>
      <c r="CQ207" s="20" t="e">
        <v>#N/A</v>
      </c>
      <c r="CR207" s="20" t="e">
        <v>#N/A</v>
      </c>
      <c r="CS207" s="20" t="e">
        <v>#N/A</v>
      </c>
      <c r="CT207" s="20" t="e">
        <v>#N/A</v>
      </c>
      <c r="CU207" s="20">
        <v>0</v>
      </c>
      <c r="CV207" s="20">
        <v>0</v>
      </c>
      <c r="CW207" s="20">
        <v>0</v>
      </c>
      <c r="CX207" s="20">
        <v>0</v>
      </c>
      <c r="CY207" s="20">
        <v>0</v>
      </c>
      <c r="CZ207" s="20">
        <v>0</v>
      </c>
      <c r="DA207" s="20" t="e">
        <v>#N/A</v>
      </c>
      <c r="DB207" s="20" t="e">
        <v>#N/A</v>
      </c>
      <c r="DC207" s="20" t="e">
        <v>#N/A</v>
      </c>
      <c r="DD207" s="20" t="e">
        <v>#N/A</v>
      </c>
      <c r="DE207" s="20" t="e">
        <v>#N/A</v>
      </c>
      <c r="DF207" s="20" t="e">
        <v>#N/A</v>
      </c>
    </row>
    <row r="208" spans="1:110" x14ac:dyDescent="0.25">
      <c r="A208" s="9"/>
      <c r="B208" s="10"/>
      <c r="C208" s="9"/>
      <c r="D208" s="9"/>
      <c r="E208" s="131"/>
      <c r="F208" s="131"/>
      <c r="G208" s="20"/>
      <c r="H208" s="20"/>
      <c r="I208" s="20"/>
      <c r="J208" s="20"/>
      <c r="K208" s="20"/>
      <c r="L208" s="20"/>
      <c r="M208" s="20"/>
      <c r="N208" s="20"/>
      <c r="O208" s="20"/>
      <c r="P208" s="20"/>
      <c r="Q208" s="20"/>
      <c r="R208" s="20"/>
      <c r="S208" s="20"/>
      <c r="T208" s="20"/>
      <c r="U208" s="20"/>
      <c r="V208" s="20"/>
      <c r="W208" s="20"/>
      <c r="X208" s="20"/>
      <c r="Y208" s="20"/>
      <c r="Z208" s="20"/>
      <c r="AA208" s="19"/>
      <c r="AB208" s="19"/>
      <c r="AC208" s="20"/>
      <c r="AD208" s="20"/>
      <c r="AE208" s="20"/>
      <c r="AF208" s="20"/>
      <c r="AG208" s="20"/>
      <c r="AH208" s="20"/>
      <c r="AI208" s="20"/>
      <c r="AJ208" s="20"/>
      <c r="AK208" s="20"/>
      <c r="AL208" s="20"/>
      <c r="AM208" s="20"/>
      <c r="AN208" s="20"/>
      <c r="AO208" s="20"/>
      <c r="AP208" s="20"/>
      <c r="AQ208" s="20"/>
      <c r="AR208" s="20" t="s">
        <v>442</v>
      </c>
      <c r="AS208" s="20" t="s">
        <v>442</v>
      </c>
      <c r="AT208" s="20"/>
      <c r="AU208" s="20" t="s">
        <v>442</v>
      </c>
      <c r="AV208" s="20" t="s">
        <v>442</v>
      </c>
      <c r="AW208" s="20"/>
      <c r="AX208" s="20" t="s">
        <v>442</v>
      </c>
      <c r="AY208" s="20" t="s">
        <v>442</v>
      </c>
      <c r="AZ208" s="20"/>
      <c r="BA208" s="20" t="s">
        <v>442</v>
      </c>
      <c r="BB208" s="20" t="s">
        <v>442</v>
      </c>
      <c r="BC208" s="20"/>
      <c r="BD208" s="20" t="s">
        <v>442</v>
      </c>
      <c r="BE208" s="20" t="s">
        <v>442</v>
      </c>
      <c r="BF208" s="20"/>
      <c r="BG208" s="20" t="s">
        <v>442</v>
      </c>
      <c r="BH208" s="20" t="s">
        <v>442</v>
      </c>
      <c r="BI208" s="20"/>
      <c r="BJ208" s="20" t="s">
        <v>442</v>
      </c>
      <c r="BK208" s="20" t="s">
        <v>442</v>
      </c>
      <c r="BL208" s="20" t="s">
        <v>442</v>
      </c>
      <c r="BM208" s="20" t="s">
        <v>442</v>
      </c>
      <c r="BN208" s="20" t="s">
        <v>442</v>
      </c>
      <c r="BO208" s="20" t="s">
        <v>442</v>
      </c>
      <c r="BP208" s="9" t="s">
        <v>442</v>
      </c>
      <c r="BQ208" s="9" t="s">
        <v>442</v>
      </c>
      <c r="BR208" s="9" t="s">
        <v>442</v>
      </c>
      <c r="BS208" s="9" t="s">
        <v>442</v>
      </c>
      <c r="BT208" s="9" t="s">
        <v>442</v>
      </c>
      <c r="BU208" s="9" t="s">
        <v>442</v>
      </c>
      <c r="BV208" s="9" t="s">
        <v>442</v>
      </c>
      <c r="BW208" s="9" t="s">
        <v>442</v>
      </c>
      <c r="BX208" s="9" t="s">
        <v>442</v>
      </c>
      <c r="BY208" s="9" t="s">
        <v>442</v>
      </c>
      <c r="BZ208" s="9" t="s">
        <v>442</v>
      </c>
      <c r="CA208" s="9" t="s">
        <v>442</v>
      </c>
      <c r="CB208" s="20" t="e">
        <v>#N/A</v>
      </c>
      <c r="CC208" s="20" t="e">
        <v>#N/A</v>
      </c>
      <c r="CD208" s="20" t="e">
        <v>#N/A</v>
      </c>
      <c r="CE208" s="20" t="e">
        <v>#N/A</v>
      </c>
      <c r="CF208" s="20" t="e">
        <v>#N/A</v>
      </c>
      <c r="CG208" s="20" t="e">
        <v>#N/A</v>
      </c>
      <c r="CH208" s="20">
        <v>0</v>
      </c>
      <c r="CI208" s="20">
        <v>0</v>
      </c>
      <c r="CJ208" s="20">
        <v>0</v>
      </c>
      <c r="CK208" s="20">
        <v>0</v>
      </c>
      <c r="CL208" s="20">
        <v>0</v>
      </c>
      <c r="CM208" s="20">
        <v>0</v>
      </c>
      <c r="CN208" s="20">
        <v>0</v>
      </c>
      <c r="CO208" s="20" t="e">
        <v>#N/A</v>
      </c>
      <c r="CP208" s="20" t="e">
        <v>#N/A</v>
      </c>
      <c r="CQ208" s="20" t="e">
        <v>#N/A</v>
      </c>
      <c r="CR208" s="20" t="e">
        <v>#N/A</v>
      </c>
      <c r="CS208" s="20" t="e">
        <v>#N/A</v>
      </c>
      <c r="CT208" s="20" t="e">
        <v>#N/A</v>
      </c>
      <c r="CU208" s="20">
        <v>0</v>
      </c>
      <c r="CV208" s="20">
        <v>0</v>
      </c>
      <c r="CW208" s="20">
        <v>0</v>
      </c>
      <c r="CX208" s="20">
        <v>0</v>
      </c>
      <c r="CY208" s="20">
        <v>0</v>
      </c>
      <c r="CZ208" s="20">
        <v>0</v>
      </c>
      <c r="DA208" s="20" t="e">
        <v>#N/A</v>
      </c>
      <c r="DB208" s="20" t="e">
        <v>#N/A</v>
      </c>
      <c r="DC208" s="20" t="e">
        <v>#N/A</v>
      </c>
      <c r="DD208" s="20" t="e">
        <v>#N/A</v>
      </c>
      <c r="DE208" s="20" t="e">
        <v>#N/A</v>
      </c>
      <c r="DF208" s="20" t="e">
        <v>#N/A</v>
      </c>
    </row>
    <row r="209" spans="1:110" x14ac:dyDescent="0.25">
      <c r="A209" s="9"/>
      <c r="B209" s="10"/>
      <c r="C209" s="9"/>
      <c r="D209" s="9"/>
      <c r="E209" s="131"/>
      <c r="F209" s="131"/>
      <c r="G209" s="20"/>
      <c r="H209" s="20"/>
      <c r="I209" s="20"/>
      <c r="J209" s="20"/>
      <c r="K209" s="20"/>
      <c r="L209" s="20"/>
      <c r="M209" s="20"/>
      <c r="N209" s="20"/>
      <c r="O209" s="20"/>
      <c r="P209" s="20"/>
      <c r="Q209" s="20"/>
      <c r="R209" s="20"/>
      <c r="S209" s="20"/>
      <c r="T209" s="20"/>
      <c r="U209" s="20"/>
      <c r="V209" s="20"/>
      <c r="W209" s="20"/>
      <c r="X209" s="20"/>
      <c r="Y209" s="20"/>
      <c r="Z209" s="20"/>
      <c r="AA209" s="19"/>
      <c r="AB209" s="19"/>
      <c r="AC209" s="20"/>
      <c r="AD209" s="20"/>
      <c r="AE209" s="20"/>
      <c r="AF209" s="20"/>
      <c r="AG209" s="20"/>
      <c r="AH209" s="20"/>
      <c r="AI209" s="20"/>
      <c r="AJ209" s="20"/>
      <c r="AK209" s="20"/>
      <c r="AL209" s="20"/>
      <c r="AM209" s="20"/>
      <c r="AN209" s="20"/>
      <c r="AO209" s="20"/>
      <c r="AP209" s="20"/>
      <c r="AQ209" s="20"/>
      <c r="AR209" s="20" t="s">
        <v>442</v>
      </c>
      <c r="AS209" s="20" t="s">
        <v>442</v>
      </c>
      <c r="AT209" s="20"/>
      <c r="AU209" s="20" t="s">
        <v>442</v>
      </c>
      <c r="AV209" s="20" t="s">
        <v>442</v>
      </c>
      <c r="AW209" s="20"/>
      <c r="AX209" s="20" t="s">
        <v>442</v>
      </c>
      <c r="AY209" s="20" t="s">
        <v>442</v>
      </c>
      <c r="AZ209" s="20"/>
      <c r="BA209" s="20" t="s">
        <v>442</v>
      </c>
      <c r="BB209" s="20" t="s">
        <v>442</v>
      </c>
      <c r="BC209" s="20"/>
      <c r="BD209" s="20" t="s">
        <v>442</v>
      </c>
      <c r="BE209" s="20" t="s">
        <v>442</v>
      </c>
      <c r="BF209" s="20"/>
      <c r="BG209" s="20" t="s">
        <v>442</v>
      </c>
      <c r="BH209" s="20" t="s">
        <v>442</v>
      </c>
      <c r="BI209" s="20"/>
      <c r="BJ209" s="20" t="s">
        <v>442</v>
      </c>
      <c r="BK209" s="20" t="s">
        <v>442</v>
      </c>
      <c r="BL209" s="20" t="s">
        <v>442</v>
      </c>
      <c r="BM209" s="20" t="s">
        <v>442</v>
      </c>
      <c r="BN209" s="20" t="s">
        <v>442</v>
      </c>
      <c r="BO209" s="20" t="s">
        <v>442</v>
      </c>
      <c r="BP209" s="9" t="s">
        <v>442</v>
      </c>
      <c r="BQ209" s="9" t="s">
        <v>442</v>
      </c>
      <c r="BR209" s="9" t="s">
        <v>442</v>
      </c>
      <c r="BS209" s="9" t="s">
        <v>442</v>
      </c>
      <c r="BT209" s="9" t="s">
        <v>442</v>
      </c>
      <c r="BU209" s="9" t="s">
        <v>442</v>
      </c>
      <c r="BV209" s="9" t="s">
        <v>442</v>
      </c>
      <c r="BW209" s="9" t="s">
        <v>442</v>
      </c>
      <c r="BX209" s="9" t="s">
        <v>442</v>
      </c>
      <c r="BY209" s="9" t="s">
        <v>442</v>
      </c>
      <c r="BZ209" s="9" t="s">
        <v>442</v>
      </c>
      <c r="CA209" s="9" t="s">
        <v>442</v>
      </c>
      <c r="CB209" s="20" t="e">
        <v>#N/A</v>
      </c>
      <c r="CC209" s="20" t="e">
        <v>#N/A</v>
      </c>
      <c r="CD209" s="20" t="e">
        <v>#N/A</v>
      </c>
      <c r="CE209" s="20" t="e">
        <v>#N/A</v>
      </c>
      <c r="CF209" s="20" t="e">
        <v>#N/A</v>
      </c>
      <c r="CG209" s="20" t="e">
        <v>#N/A</v>
      </c>
      <c r="CH209" s="20">
        <v>0</v>
      </c>
      <c r="CI209" s="20">
        <v>0</v>
      </c>
      <c r="CJ209" s="20">
        <v>0</v>
      </c>
      <c r="CK209" s="20">
        <v>0</v>
      </c>
      <c r="CL209" s="20">
        <v>0</v>
      </c>
      <c r="CM209" s="20">
        <v>0</v>
      </c>
      <c r="CN209" s="20">
        <v>0</v>
      </c>
      <c r="CO209" s="20" t="e">
        <v>#N/A</v>
      </c>
      <c r="CP209" s="20" t="e">
        <v>#N/A</v>
      </c>
      <c r="CQ209" s="20" t="e">
        <v>#N/A</v>
      </c>
      <c r="CR209" s="20" t="e">
        <v>#N/A</v>
      </c>
      <c r="CS209" s="20" t="e">
        <v>#N/A</v>
      </c>
      <c r="CT209" s="20" t="e">
        <v>#N/A</v>
      </c>
      <c r="CU209" s="20">
        <v>0</v>
      </c>
      <c r="CV209" s="20">
        <v>0</v>
      </c>
      <c r="CW209" s="20">
        <v>0</v>
      </c>
      <c r="CX209" s="20">
        <v>0</v>
      </c>
      <c r="CY209" s="20">
        <v>0</v>
      </c>
      <c r="CZ209" s="20">
        <v>0</v>
      </c>
      <c r="DA209" s="20" t="e">
        <v>#N/A</v>
      </c>
      <c r="DB209" s="20" t="e">
        <v>#N/A</v>
      </c>
      <c r="DC209" s="20" t="e">
        <v>#N/A</v>
      </c>
      <c r="DD209" s="20" t="e">
        <v>#N/A</v>
      </c>
      <c r="DE209" s="20" t="e">
        <v>#N/A</v>
      </c>
      <c r="DF209" s="20" t="e">
        <v>#N/A</v>
      </c>
    </row>
    <row r="210" spans="1:110" x14ac:dyDescent="0.25">
      <c r="A210" s="9"/>
      <c r="B210" s="10"/>
      <c r="C210" s="9"/>
      <c r="D210" s="9"/>
      <c r="E210" s="131"/>
      <c r="F210" s="131"/>
      <c r="G210" s="20"/>
      <c r="H210" s="20"/>
      <c r="I210" s="20"/>
      <c r="J210" s="20"/>
      <c r="K210" s="20"/>
      <c r="L210" s="20"/>
      <c r="M210" s="20"/>
      <c r="N210" s="20"/>
      <c r="O210" s="20"/>
      <c r="P210" s="20"/>
      <c r="Q210" s="20"/>
      <c r="R210" s="20"/>
      <c r="S210" s="20"/>
      <c r="T210" s="20"/>
      <c r="U210" s="20"/>
      <c r="V210" s="20"/>
      <c r="W210" s="20"/>
      <c r="X210" s="20"/>
      <c r="Y210" s="20"/>
      <c r="Z210" s="20"/>
      <c r="AA210" s="19"/>
      <c r="AB210" s="19"/>
      <c r="AC210" s="20"/>
      <c r="AD210" s="20"/>
      <c r="AE210" s="20"/>
      <c r="AF210" s="20"/>
      <c r="AG210" s="20"/>
      <c r="AH210" s="20"/>
      <c r="AI210" s="20"/>
      <c r="AJ210" s="20"/>
      <c r="AK210" s="20"/>
      <c r="AL210" s="20"/>
      <c r="AM210" s="20"/>
      <c r="AN210" s="20"/>
      <c r="AO210" s="20"/>
      <c r="AP210" s="20"/>
      <c r="AQ210" s="20"/>
      <c r="AR210" s="20" t="s">
        <v>442</v>
      </c>
      <c r="AS210" s="20" t="s">
        <v>442</v>
      </c>
      <c r="AT210" s="20"/>
      <c r="AU210" s="20" t="s">
        <v>442</v>
      </c>
      <c r="AV210" s="20" t="s">
        <v>442</v>
      </c>
      <c r="AW210" s="20"/>
      <c r="AX210" s="20" t="s">
        <v>442</v>
      </c>
      <c r="AY210" s="20" t="s">
        <v>442</v>
      </c>
      <c r="AZ210" s="20"/>
      <c r="BA210" s="20" t="s">
        <v>442</v>
      </c>
      <c r="BB210" s="20" t="s">
        <v>442</v>
      </c>
      <c r="BC210" s="20"/>
      <c r="BD210" s="20" t="s">
        <v>442</v>
      </c>
      <c r="BE210" s="20" t="s">
        <v>442</v>
      </c>
      <c r="BF210" s="20"/>
      <c r="BG210" s="20" t="s">
        <v>442</v>
      </c>
      <c r="BH210" s="20" t="s">
        <v>442</v>
      </c>
      <c r="BI210" s="20"/>
      <c r="BJ210" s="20" t="s">
        <v>442</v>
      </c>
      <c r="BK210" s="20" t="s">
        <v>442</v>
      </c>
      <c r="BL210" s="20" t="s">
        <v>442</v>
      </c>
      <c r="BM210" s="20" t="s">
        <v>442</v>
      </c>
      <c r="BN210" s="20" t="s">
        <v>442</v>
      </c>
      <c r="BO210" s="20" t="s">
        <v>442</v>
      </c>
      <c r="BP210" s="9" t="s">
        <v>442</v>
      </c>
      <c r="BQ210" s="9" t="s">
        <v>442</v>
      </c>
      <c r="BR210" s="9" t="s">
        <v>442</v>
      </c>
      <c r="BS210" s="9" t="s">
        <v>442</v>
      </c>
      <c r="BT210" s="9" t="s">
        <v>442</v>
      </c>
      <c r="BU210" s="9" t="s">
        <v>442</v>
      </c>
      <c r="BV210" s="9" t="s">
        <v>442</v>
      </c>
      <c r="BW210" s="9" t="s">
        <v>442</v>
      </c>
      <c r="BX210" s="9" t="s">
        <v>442</v>
      </c>
      <c r="BY210" s="9" t="s">
        <v>442</v>
      </c>
      <c r="BZ210" s="9" t="s">
        <v>442</v>
      </c>
      <c r="CA210" s="9" t="s">
        <v>442</v>
      </c>
      <c r="CB210" s="20" t="e">
        <v>#N/A</v>
      </c>
      <c r="CC210" s="20" t="e">
        <v>#N/A</v>
      </c>
      <c r="CD210" s="20" t="e">
        <v>#N/A</v>
      </c>
      <c r="CE210" s="20" t="e">
        <v>#N/A</v>
      </c>
      <c r="CF210" s="20" t="e">
        <v>#N/A</v>
      </c>
      <c r="CG210" s="20" t="e">
        <v>#N/A</v>
      </c>
      <c r="CH210" s="20">
        <v>0</v>
      </c>
      <c r="CI210" s="20">
        <v>0</v>
      </c>
      <c r="CJ210" s="20">
        <v>0</v>
      </c>
      <c r="CK210" s="20">
        <v>0</v>
      </c>
      <c r="CL210" s="20">
        <v>0</v>
      </c>
      <c r="CM210" s="20">
        <v>0</v>
      </c>
      <c r="CN210" s="20">
        <v>0</v>
      </c>
      <c r="CO210" s="20" t="e">
        <v>#N/A</v>
      </c>
      <c r="CP210" s="20" t="e">
        <v>#N/A</v>
      </c>
      <c r="CQ210" s="20" t="e">
        <v>#N/A</v>
      </c>
      <c r="CR210" s="20" t="e">
        <v>#N/A</v>
      </c>
      <c r="CS210" s="20" t="e">
        <v>#N/A</v>
      </c>
      <c r="CT210" s="20" t="e">
        <v>#N/A</v>
      </c>
      <c r="CU210" s="20">
        <v>0</v>
      </c>
      <c r="CV210" s="20">
        <v>0</v>
      </c>
      <c r="CW210" s="20">
        <v>0</v>
      </c>
      <c r="CX210" s="20">
        <v>0</v>
      </c>
      <c r="CY210" s="20">
        <v>0</v>
      </c>
      <c r="CZ210" s="20">
        <v>0</v>
      </c>
      <c r="DA210" s="20" t="e">
        <v>#N/A</v>
      </c>
      <c r="DB210" s="20" t="e">
        <v>#N/A</v>
      </c>
      <c r="DC210" s="20" t="e">
        <v>#N/A</v>
      </c>
      <c r="DD210" s="20" t="e">
        <v>#N/A</v>
      </c>
      <c r="DE210" s="20" t="e">
        <v>#N/A</v>
      </c>
      <c r="DF210" s="20" t="e">
        <v>#N/A</v>
      </c>
    </row>
    <row r="211" spans="1:110" x14ac:dyDescent="0.25">
      <c r="A211" s="9"/>
      <c r="B211" s="10"/>
      <c r="C211" s="9"/>
      <c r="D211" s="9"/>
      <c r="E211" s="131"/>
      <c r="F211" s="131"/>
      <c r="G211" s="20"/>
      <c r="H211" s="20"/>
      <c r="I211" s="20"/>
      <c r="J211" s="20"/>
      <c r="K211" s="20"/>
      <c r="L211" s="20"/>
      <c r="M211" s="20"/>
      <c r="N211" s="20"/>
      <c r="O211" s="20"/>
      <c r="P211" s="20"/>
      <c r="Q211" s="20"/>
      <c r="R211" s="20"/>
      <c r="S211" s="20"/>
      <c r="T211" s="20"/>
      <c r="U211" s="20"/>
      <c r="V211" s="20"/>
      <c r="W211" s="20"/>
      <c r="X211" s="20"/>
      <c r="Y211" s="20"/>
      <c r="Z211" s="20"/>
      <c r="AA211" s="19"/>
      <c r="AB211" s="19"/>
      <c r="AC211" s="20"/>
      <c r="AD211" s="20"/>
      <c r="AE211" s="20"/>
      <c r="AF211" s="20"/>
      <c r="AG211" s="20"/>
      <c r="AH211" s="20"/>
      <c r="AI211" s="20"/>
      <c r="AJ211" s="20"/>
      <c r="AK211" s="20"/>
      <c r="AL211" s="20"/>
      <c r="AM211" s="20"/>
      <c r="AN211" s="20"/>
      <c r="AO211" s="20"/>
      <c r="AP211" s="20"/>
      <c r="AQ211" s="20"/>
      <c r="AR211" s="20" t="s">
        <v>442</v>
      </c>
      <c r="AS211" s="20" t="s">
        <v>442</v>
      </c>
      <c r="AT211" s="20"/>
      <c r="AU211" s="20" t="s">
        <v>442</v>
      </c>
      <c r="AV211" s="20" t="s">
        <v>442</v>
      </c>
      <c r="AW211" s="20"/>
      <c r="AX211" s="20" t="s">
        <v>442</v>
      </c>
      <c r="AY211" s="20" t="s">
        <v>442</v>
      </c>
      <c r="AZ211" s="20"/>
      <c r="BA211" s="20" t="s">
        <v>442</v>
      </c>
      <c r="BB211" s="20" t="s">
        <v>442</v>
      </c>
      <c r="BC211" s="20"/>
      <c r="BD211" s="20" t="s">
        <v>442</v>
      </c>
      <c r="BE211" s="20" t="s">
        <v>442</v>
      </c>
      <c r="BF211" s="20"/>
      <c r="BG211" s="20" t="s">
        <v>442</v>
      </c>
      <c r="BH211" s="20" t="s">
        <v>442</v>
      </c>
      <c r="BI211" s="20"/>
      <c r="BJ211" s="20" t="s">
        <v>442</v>
      </c>
      <c r="BK211" s="20" t="s">
        <v>442</v>
      </c>
      <c r="BL211" s="20" t="s">
        <v>442</v>
      </c>
      <c r="BM211" s="20" t="s">
        <v>442</v>
      </c>
      <c r="BN211" s="20" t="s">
        <v>442</v>
      </c>
      <c r="BO211" s="20" t="s">
        <v>442</v>
      </c>
      <c r="BP211" s="9" t="s">
        <v>442</v>
      </c>
      <c r="BQ211" s="9" t="s">
        <v>442</v>
      </c>
      <c r="BR211" s="9" t="s">
        <v>442</v>
      </c>
      <c r="BS211" s="9" t="s">
        <v>442</v>
      </c>
      <c r="BT211" s="9" t="s">
        <v>442</v>
      </c>
      <c r="BU211" s="9" t="s">
        <v>442</v>
      </c>
      <c r="BV211" s="9" t="s">
        <v>442</v>
      </c>
      <c r="BW211" s="9" t="s">
        <v>442</v>
      </c>
      <c r="BX211" s="9" t="s">
        <v>442</v>
      </c>
      <c r="BY211" s="9" t="s">
        <v>442</v>
      </c>
      <c r="BZ211" s="9" t="s">
        <v>442</v>
      </c>
      <c r="CA211" s="9" t="s">
        <v>442</v>
      </c>
      <c r="CB211" s="20" t="e">
        <v>#N/A</v>
      </c>
      <c r="CC211" s="20" t="e">
        <v>#N/A</v>
      </c>
      <c r="CD211" s="20" t="e">
        <v>#N/A</v>
      </c>
      <c r="CE211" s="20" t="e">
        <v>#N/A</v>
      </c>
      <c r="CF211" s="20" t="e">
        <v>#N/A</v>
      </c>
      <c r="CG211" s="20" t="e">
        <v>#N/A</v>
      </c>
      <c r="CH211" s="20">
        <v>0</v>
      </c>
      <c r="CI211" s="20">
        <v>0</v>
      </c>
      <c r="CJ211" s="20">
        <v>0</v>
      </c>
      <c r="CK211" s="20">
        <v>0</v>
      </c>
      <c r="CL211" s="20">
        <v>0</v>
      </c>
      <c r="CM211" s="20">
        <v>0</v>
      </c>
      <c r="CN211" s="20">
        <v>0</v>
      </c>
      <c r="CO211" s="20" t="e">
        <v>#N/A</v>
      </c>
      <c r="CP211" s="20" t="e">
        <v>#N/A</v>
      </c>
      <c r="CQ211" s="20" t="e">
        <v>#N/A</v>
      </c>
      <c r="CR211" s="20" t="e">
        <v>#N/A</v>
      </c>
      <c r="CS211" s="20" t="e">
        <v>#N/A</v>
      </c>
      <c r="CT211" s="20" t="e">
        <v>#N/A</v>
      </c>
      <c r="CU211" s="20">
        <v>0</v>
      </c>
      <c r="CV211" s="20">
        <v>0</v>
      </c>
      <c r="CW211" s="20">
        <v>0</v>
      </c>
      <c r="CX211" s="20">
        <v>0</v>
      </c>
      <c r="CY211" s="20">
        <v>0</v>
      </c>
      <c r="CZ211" s="20">
        <v>0</v>
      </c>
      <c r="DA211" s="20" t="e">
        <v>#N/A</v>
      </c>
      <c r="DB211" s="20" t="e">
        <v>#N/A</v>
      </c>
      <c r="DC211" s="20" t="e">
        <v>#N/A</v>
      </c>
      <c r="DD211" s="20" t="e">
        <v>#N/A</v>
      </c>
      <c r="DE211" s="20" t="e">
        <v>#N/A</v>
      </c>
      <c r="DF211" s="20" t="e">
        <v>#N/A</v>
      </c>
    </row>
    <row r="212" spans="1:110" x14ac:dyDescent="0.25">
      <c r="A212" s="9"/>
      <c r="B212" s="10"/>
      <c r="C212" s="9"/>
      <c r="D212" s="9"/>
      <c r="E212" s="131"/>
      <c r="F212" s="131"/>
      <c r="G212" s="20"/>
      <c r="H212" s="20"/>
      <c r="I212" s="20"/>
      <c r="J212" s="20"/>
      <c r="K212" s="20"/>
      <c r="L212" s="20"/>
      <c r="M212" s="20"/>
      <c r="N212" s="20"/>
      <c r="O212" s="20"/>
      <c r="P212" s="20"/>
      <c r="Q212" s="20"/>
      <c r="R212" s="20"/>
      <c r="S212" s="20"/>
      <c r="T212" s="20"/>
      <c r="U212" s="20"/>
      <c r="V212" s="20"/>
      <c r="W212" s="20"/>
      <c r="X212" s="20"/>
      <c r="Y212" s="20"/>
      <c r="Z212" s="20"/>
      <c r="AA212" s="19"/>
      <c r="AB212" s="19"/>
      <c r="AC212" s="20"/>
      <c r="AD212" s="20"/>
      <c r="AE212" s="20"/>
      <c r="AF212" s="20"/>
      <c r="AG212" s="20"/>
      <c r="AH212" s="20"/>
      <c r="AI212" s="20"/>
      <c r="AJ212" s="20"/>
      <c r="AK212" s="20"/>
      <c r="AL212" s="20"/>
      <c r="AM212" s="20"/>
      <c r="AN212" s="20"/>
      <c r="AO212" s="20"/>
      <c r="AP212" s="20"/>
      <c r="AQ212" s="20"/>
      <c r="AR212" s="20" t="s">
        <v>442</v>
      </c>
      <c r="AS212" s="20" t="s">
        <v>442</v>
      </c>
      <c r="AT212" s="20"/>
      <c r="AU212" s="20" t="s">
        <v>442</v>
      </c>
      <c r="AV212" s="20" t="s">
        <v>442</v>
      </c>
      <c r="AW212" s="20"/>
      <c r="AX212" s="20" t="s">
        <v>442</v>
      </c>
      <c r="AY212" s="20" t="s">
        <v>442</v>
      </c>
      <c r="AZ212" s="20"/>
      <c r="BA212" s="20" t="s">
        <v>442</v>
      </c>
      <c r="BB212" s="20" t="s">
        <v>442</v>
      </c>
      <c r="BC212" s="20"/>
      <c r="BD212" s="20" t="s">
        <v>442</v>
      </c>
      <c r="BE212" s="20" t="s">
        <v>442</v>
      </c>
      <c r="BF212" s="20"/>
      <c r="BG212" s="20" t="s">
        <v>442</v>
      </c>
      <c r="BH212" s="20" t="s">
        <v>442</v>
      </c>
      <c r="BI212" s="20"/>
      <c r="BJ212" s="20" t="s">
        <v>442</v>
      </c>
      <c r="BK212" s="20" t="s">
        <v>442</v>
      </c>
      <c r="BL212" s="20" t="s">
        <v>442</v>
      </c>
      <c r="BM212" s="20" t="s">
        <v>442</v>
      </c>
      <c r="BN212" s="20" t="s">
        <v>442</v>
      </c>
      <c r="BO212" s="20" t="s">
        <v>442</v>
      </c>
      <c r="BP212" s="9" t="s">
        <v>442</v>
      </c>
      <c r="BQ212" s="9" t="s">
        <v>442</v>
      </c>
      <c r="BR212" s="9" t="s">
        <v>442</v>
      </c>
      <c r="BS212" s="9" t="s">
        <v>442</v>
      </c>
      <c r="BT212" s="9" t="s">
        <v>442</v>
      </c>
      <c r="BU212" s="9" t="s">
        <v>442</v>
      </c>
      <c r="BV212" s="9" t="s">
        <v>442</v>
      </c>
      <c r="BW212" s="9" t="s">
        <v>442</v>
      </c>
      <c r="BX212" s="9" t="s">
        <v>442</v>
      </c>
      <c r="BY212" s="9" t="s">
        <v>442</v>
      </c>
      <c r="BZ212" s="9" t="s">
        <v>442</v>
      </c>
      <c r="CA212" s="9" t="s">
        <v>442</v>
      </c>
      <c r="CB212" s="20" t="e">
        <v>#N/A</v>
      </c>
      <c r="CC212" s="20" t="e">
        <v>#N/A</v>
      </c>
      <c r="CD212" s="20" t="e">
        <v>#N/A</v>
      </c>
      <c r="CE212" s="20" t="e">
        <v>#N/A</v>
      </c>
      <c r="CF212" s="20" t="e">
        <v>#N/A</v>
      </c>
      <c r="CG212" s="20" t="e">
        <v>#N/A</v>
      </c>
      <c r="CH212" s="20">
        <v>0</v>
      </c>
      <c r="CI212" s="20">
        <v>0</v>
      </c>
      <c r="CJ212" s="20">
        <v>0</v>
      </c>
      <c r="CK212" s="20">
        <v>0</v>
      </c>
      <c r="CL212" s="20">
        <v>0</v>
      </c>
      <c r="CM212" s="20">
        <v>0</v>
      </c>
      <c r="CN212" s="20">
        <v>0</v>
      </c>
      <c r="CO212" s="20" t="e">
        <v>#N/A</v>
      </c>
      <c r="CP212" s="20" t="e">
        <v>#N/A</v>
      </c>
      <c r="CQ212" s="20" t="e">
        <v>#N/A</v>
      </c>
      <c r="CR212" s="20" t="e">
        <v>#N/A</v>
      </c>
      <c r="CS212" s="20" t="e">
        <v>#N/A</v>
      </c>
      <c r="CT212" s="20" t="e">
        <v>#N/A</v>
      </c>
      <c r="CU212" s="20">
        <v>0</v>
      </c>
      <c r="CV212" s="20">
        <v>0</v>
      </c>
      <c r="CW212" s="20">
        <v>0</v>
      </c>
      <c r="CX212" s="20">
        <v>0</v>
      </c>
      <c r="CY212" s="20">
        <v>0</v>
      </c>
      <c r="CZ212" s="20">
        <v>0</v>
      </c>
      <c r="DA212" s="20" t="e">
        <v>#N/A</v>
      </c>
      <c r="DB212" s="20" t="e">
        <v>#N/A</v>
      </c>
      <c r="DC212" s="20" t="e">
        <v>#N/A</v>
      </c>
      <c r="DD212" s="20" t="e">
        <v>#N/A</v>
      </c>
      <c r="DE212" s="20" t="e">
        <v>#N/A</v>
      </c>
      <c r="DF212" s="20" t="e">
        <v>#N/A</v>
      </c>
    </row>
    <row r="213" spans="1:110" x14ac:dyDescent="0.25">
      <c r="A213" s="9"/>
      <c r="B213" s="10"/>
      <c r="C213" s="9"/>
      <c r="D213" s="9"/>
      <c r="E213" s="131"/>
      <c r="F213" s="131"/>
      <c r="G213" s="20"/>
      <c r="H213" s="20"/>
      <c r="I213" s="20"/>
      <c r="J213" s="20"/>
      <c r="K213" s="20"/>
      <c r="L213" s="20"/>
      <c r="M213" s="20"/>
      <c r="N213" s="20"/>
      <c r="O213" s="20"/>
      <c r="P213" s="20"/>
      <c r="Q213" s="20"/>
      <c r="R213" s="20"/>
      <c r="S213" s="20"/>
      <c r="T213" s="20"/>
      <c r="U213" s="20"/>
      <c r="V213" s="20"/>
      <c r="W213" s="20"/>
      <c r="X213" s="20"/>
      <c r="Y213" s="20"/>
      <c r="Z213" s="20"/>
      <c r="AA213" s="19"/>
      <c r="AB213" s="19"/>
      <c r="AC213" s="20"/>
      <c r="AD213" s="20"/>
      <c r="AE213" s="20"/>
      <c r="AF213" s="20"/>
      <c r="AG213" s="20"/>
      <c r="AH213" s="20"/>
      <c r="AI213" s="20"/>
      <c r="AJ213" s="20"/>
      <c r="AK213" s="20"/>
      <c r="AL213" s="20"/>
      <c r="AM213" s="20"/>
      <c r="AN213" s="20"/>
      <c r="AO213" s="20"/>
      <c r="AP213" s="20"/>
      <c r="AQ213" s="20"/>
      <c r="AR213" s="20" t="s">
        <v>442</v>
      </c>
      <c r="AS213" s="20" t="s">
        <v>442</v>
      </c>
      <c r="AT213" s="20"/>
      <c r="AU213" s="20" t="s">
        <v>442</v>
      </c>
      <c r="AV213" s="20" t="s">
        <v>442</v>
      </c>
      <c r="AW213" s="20"/>
      <c r="AX213" s="20" t="s">
        <v>442</v>
      </c>
      <c r="AY213" s="20" t="s">
        <v>442</v>
      </c>
      <c r="AZ213" s="20"/>
      <c r="BA213" s="20" t="s">
        <v>442</v>
      </c>
      <c r="BB213" s="20" t="s">
        <v>442</v>
      </c>
      <c r="BC213" s="20"/>
      <c r="BD213" s="20" t="s">
        <v>442</v>
      </c>
      <c r="BE213" s="20" t="s">
        <v>442</v>
      </c>
      <c r="BF213" s="20"/>
      <c r="BG213" s="20" t="s">
        <v>442</v>
      </c>
      <c r="BH213" s="20" t="s">
        <v>442</v>
      </c>
      <c r="BI213" s="20"/>
      <c r="BJ213" s="20" t="s">
        <v>442</v>
      </c>
      <c r="BK213" s="20" t="s">
        <v>442</v>
      </c>
      <c r="BL213" s="20" t="s">
        <v>442</v>
      </c>
      <c r="BM213" s="20" t="s">
        <v>442</v>
      </c>
      <c r="BN213" s="20" t="s">
        <v>442</v>
      </c>
      <c r="BO213" s="20" t="s">
        <v>442</v>
      </c>
      <c r="BP213" s="9" t="s">
        <v>442</v>
      </c>
      <c r="BQ213" s="9" t="s">
        <v>442</v>
      </c>
      <c r="BR213" s="9" t="s">
        <v>442</v>
      </c>
      <c r="BS213" s="9" t="s">
        <v>442</v>
      </c>
      <c r="BT213" s="9" t="s">
        <v>442</v>
      </c>
      <c r="BU213" s="9" t="s">
        <v>442</v>
      </c>
      <c r="BV213" s="9" t="s">
        <v>442</v>
      </c>
      <c r="BW213" s="9" t="s">
        <v>442</v>
      </c>
      <c r="BX213" s="9" t="s">
        <v>442</v>
      </c>
      <c r="BY213" s="9" t="s">
        <v>442</v>
      </c>
      <c r="BZ213" s="9" t="s">
        <v>442</v>
      </c>
      <c r="CA213" s="9" t="s">
        <v>442</v>
      </c>
      <c r="CB213" s="20" t="e">
        <v>#N/A</v>
      </c>
      <c r="CC213" s="20" t="e">
        <v>#N/A</v>
      </c>
      <c r="CD213" s="20" t="e">
        <v>#N/A</v>
      </c>
      <c r="CE213" s="20" t="e">
        <v>#N/A</v>
      </c>
      <c r="CF213" s="20" t="e">
        <v>#N/A</v>
      </c>
      <c r="CG213" s="20" t="e">
        <v>#N/A</v>
      </c>
      <c r="CH213" s="20">
        <v>0</v>
      </c>
      <c r="CI213" s="20">
        <v>0</v>
      </c>
      <c r="CJ213" s="20">
        <v>0</v>
      </c>
      <c r="CK213" s="20">
        <v>0</v>
      </c>
      <c r="CL213" s="20">
        <v>0</v>
      </c>
      <c r="CM213" s="20">
        <v>0</v>
      </c>
      <c r="CN213" s="20">
        <v>0</v>
      </c>
      <c r="CO213" s="20" t="e">
        <v>#N/A</v>
      </c>
      <c r="CP213" s="20" t="e">
        <v>#N/A</v>
      </c>
      <c r="CQ213" s="20" t="e">
        <v>#N/A</v>
      </c>
      <c r="CR213" s="20" t="e">
        <v>#N/A</v>
      </c>
      <c r="CS213" s="20" t="e">
        <v>#N/A</v>
      </c>
      <c r="CT213" s="20" t="e">
        <v>#N/A</v>
      </c>
      <c r="CU213" s="20">
        <v>0</v>
      </c>
      <c r="CV213" s="20">
        <v>0</v>
      </c>
      <c r="CW213" s="20">
        <v>0</v>
      </c>
      <c r="CX213" s="20">
        <v>0</v>
      </c>
      <c r="CY213" s="20">
        <v>0</v>
      </c>
      <c r="CZ213" s="20">
        <v>0</v>
      </c>
      <c r="DA213" s="20" t="e">
        <v>#N/A</v>
      </c>
      <c r="DB213" s="20" t="e">
        <v>#N/A</v>
      </c>
      <c r="DC213" s="20" t="e">
        <v>#N/A</v>
      </c>
      <c r="DD213" s="20" t="e">
        <v>#N/A</v>
      </c>
      <c r="DE213" s="20" t="e">
        <v>#N/A</v>
      </c>
      <c r="DF213" s="20" t="e">
        <v>#N/A</v>
      </c>
    </row>
    <row r="214" spans="1:110" x14ac:dyDescent="0.25">
      <c r="A214" s="9"/>
      <c r="B214" s="10"/>
      <c r="C214" s="9"/>
      <c r="D214" s="9"/>
      <c r="E214" s="131"/>
      <c r="F214" s="131"/>
      <c r="G214" s="20"/>
      <c r="H214" s="20"/>
      <c r="I214" s="20"/>
      <c r="J214" s="20"/>
      <c r="K214" s="20"/>
      <c r="L214" s="20"/>
      <c r="M214" s="20"/>
      <c r="N214" s="20"/>
      <c r="O214" s="20"/>
      <c r="P214" s="20"/>
      <c r="Q214" s="20"/>
      <c r="R214" s="20"/>
      <c r="S214" s="20"/>
      <c r="T214" s="20"/>
      <c r="U214" s="20"/>
      <c r="V214" s="20"/>
      <c r="W214" s="20"/>
      <c r="X214" s="20"/>
      <c r="Y214" s="20"/>
      <c r="Z214" s="20"/>
      <c r="AA214" s="19"/>
      <c r="AB214" s="19"/>
      <c r="AC214" s="20"/>
      <c r="AD214" s="20"/>
      <c r="AE214" s="20"/>
      <c r="AF214" s="20"/>
      <c r="AG214" s="20"/>
      <c r="AH214" s="20"/>
      <c r="AI214" s="20"/>
      <c r="AJ214" s="20"/>
      <c r="AK214" s="20"/>
      <c r="AL214" s="20"/>
      <c r="AM214" s="20"/>
      <c r="AN214" s="20"/>
      <c r="AO214" s="20"/>
      <c r="AP214" s="20"/>
      <c r="AQ214" s="20"/>
      <c r="AR214" s="20" t="s">
        <v>442</v>
      </c>
      <c r="AS214" s="20" t="s">
        <v>442</v>
      </c>
      <c r="AT214" s="20"/>
      <c r="AU214" s="20" t="s">
        <v>442</v>
      </c>
      <c r="AV214" s="20" t="s">
        <v>442</v>
      </c>
      <c r="AW214" s="20"/>
      <c r="AX214" s="20" t="s">
        <v>442</v>
      </c>
      <c r="AY214" s="20" t="s">
        <v>442</v>
      </c>
      <c r="AZ214" s="20"/>
      <c r="BA214" s="20" t="s">
        <v>442</v>
      </c>
      <c r="BB214" s="20" t="s">
        <v>442</v>
      </c>
      <c r="BC214" s="20"/>
      <c r="BD214" s="20" t="s">
        <v>442</v>
      </c>
      <c r="BE214" s="20" t="s">
        <v>442</v>
      </c>
      <c r="BF214" s="20"/>
      <c r="BG214" s="20" t="s">
        <v>442</v>
      </c>
      <c r="BH214" s="20" t="s">
        <v>442</v>
      </c>
      <c r="BI214" s="20"/>
      <c r="BJ214" s="20" t="s">
        <v>442</v>
      </c>
      <c r="BK214" s="20" t="s">
        <v>442</v>
      </c>
      <c r="BL214" s="20" t="s">
        <v>442</v>
      </c>
      <c r="BM214" s="20" t="s">
        <v>442</v>
      </c>
      <c r="BN214" s="20" t="s">
        <v>442</v>
      </c>
      <c r="BO214" s="20" t="s">
        <v>442</v>
      </c>
      <c r="BP214" s="9" t="s">
        <v>442</v>
      </c>
      <c r="BQ214" s="9" t="s">
        <v>442</v>
      </c>
      <c r="BR214" s="9" t="s">
        <v>442</v>
      </c>
      <c r="BS214" s="9" t="s">
        <v>442</v>
      </c>
      <c r="BT214" s="9" t="s">
        <v>442</v>
      </c>
      <c r="BU214" s="9" t="s">
        <v>442</v>
      </c>
      <c r="BV214" s="9" t="s">
        <v>442</v>
      </c>
      <c r="BW214" s="9" t="s">
        <v>442</v>
      </c>
      <c r="BX214" s="9" t="s">
        <v>442</v>
      </c>
      <c r="BY214" s="9" t="s">
        <v>442</v>
      </c>
      <c r="BZ214" s="9" t="s">
        <v>442</v>
      </c>
      <c r="CA214" s="9" t="s">
        <v>442</v>
      </c>
      <c r="CB214" s="20" t="e">
        <v>#N/A</v>
      </c>
      <c r="CC214" s="20" t="e">
        <v>#N/A</v>
      </c>
      <c r="CD214" s="20" t="e">
        <v>#N/A</v>
      </c>
      <c r="CE214" s="20" t="e">
        <v>#N/A</v>
      </c>
      <c r="CF214" s="20" t="e">
        <v>#N/A</v>
      </c>
      <c r="CG214" s="20" t="e">
        <v>#N/A</v>
      </c>
      <c r="CH214" s="20">
        <v>0</v>
      </c>
      <c r="CI214" s="20">
        <v>0</v>
      </c>
      <c r="CJ214" s="20">
        <v>0</v>
      </c>
      <c r="CK214" s="20">
        <v>0</v>
      </c>
      <c r="CL214" s="20">
        <v>0</v>
      </c>
      <c r="CM214" s="20">
        <v>0</v>
      </c>
      <c r="CN214" s="20">
        <v>0</v>
      </c>
      <c r="CO214" s="20" t="e">
        <v>#N/A</v>
      </c>
      <c r="CP214" s="20" t="e">
        <v>#N/A</v>
      </c>
      <c r="CQ214" s="20" t="e">
        <v>#N/A</v>
      </c>
      <c r="CR214" s="20" t="e">
        <v>#N/A</v>
      </c>
      <c r="CS214" s="20" t="e">
        <v>#N/A</v>
      </c>
      <c r="CT214" s="20" t="e">
        <v>#N/A</v>
      </c>
      <c r="CU214" s="20">
        <v>0</v>
      </c>
      <c r="CV214" s="20">
        <v>0</v>
      </c>
      <c r="CW214" s="20">
        <v>0</v>
      </c>
      <c r="CX214" s="20">
        <v>0</v>
      </c>
      <c r="CY214" s="20">
        <v>0</v>
      </c>
      <c r="CZ214" s="20">
        <v>0</v>
      </c>
      <c r="DA214" s="20" t="e">
        <v>#N/A</v>
      </c>
      <c r="DB214" s="20" t="e">
        <v>#N/A</v>
      </c>
      <c r="DC214" s="20" t="e">
        <v>#N/A</v>
      </c>
      <c r="DD214" s="20" t="e">
        <v>#N/A</v>
      </c>
      <c r="DE214" s="20" t="e">
        <v>#N/A</v>
      </c>
      <c r="DF214" s="20" t="e">
        <v>#N/A</v>
      </c>
    </row>
    <row r="215" spans="1:110" x14ac:dyDescent="0.25">
      <c r="A215" s="9"/>
      <c r="B215" s="10"/>
      <c r="C215" s="9"/>
      <c r="D215" s="9"/>
      <c r="E215" s="131"/>
      <c r="F215" s="131"/>
      <c r="G215" s="20"/>
      <c r="H215" s="20"/>
      <c r="I215" s="20"/>
      <c r="J215" s="20"/>
      <c r="K215" s="20"/>
      <c r="L215" s="20"/>
      <c r="M215" s="20"/>
      <c r="N215" s="20"/>
      <c r="O215" s="20"/>
      <c r="P215" s="20"/>
      <c r="Q215" s="20"/>
      <c r="R215" s="20"/>
      <c r="S215" s="20"/>
      <c r="T215" s="20"/>
      <c r="U215" s="20"/>
      <c r="V215" s="20"/>
      <c r="W215" s="20"/>
      <c r="X215" s="20"/>
      <c r="Y215" s="20"/>
      <c r="Z215" s="20"/>
      <c r="AA215" s="19"/>
      <c r="AB215" s="19"/>
      <c r="AC215" s="20"/>
      <c r="AD215" s="20"/>
      <c r="AE215" s="20"/>
      <c r="AF215" s="20"/>
      <c r="AG215" s="20"/>
      <c r="AH215" s="20"/>
      <c r="AI215" s="20"/>
      <c r="AJ215" s="20"/>
      <c r="AK215" s="20"/>
      <c r="AL215" s="20"/>
      <c r="AM215" s="20"/>
      <c r="AN215" s="20"/>
      <c r="AO215" s="20"/>
      <c r="AP215" s="20"/>
      <c r="AQ215" s="20"/>
      <c r="AR215" s="20" t="s">
        <v>442</v>
      </c>
      <c r="AS215" s="20" t="s">
        <v>442</v>
      </c>
      <c r="AT215" s="20"/>
      <c r="AU215" s="20" t="s">
        <v>442</v>
      </c>
      <c r="AV215" s="20" t="s">
        <v>442</v>
      </c>
      <c r="AW215" s="20"/>
      <c r="AX215" s="20" t="s">
        <v>442</v>
      </c>
      <c r="AY215" s="20" t="s">
        <v>442</v>
      </c>
      <c r="AZ215" s="20"/>
      <c r="BA215" s="20" t="s">
        <v>442</v>
      </c>
      <c r="BB215" s="20" t="s">
        <v>442</v>
      </c>
      <c r="BC215" s="20"/>
      <c r="BD215" s="20" t="s">
        <v>442</v>
      </c>
      <c r="BE215" s="20" t="s">
        <v>442</v>
      </c>
      <c r="BF215" s="20"/>
      <c r="BG215" s="20" t="s">
        <v>442</v>
      </c>
      <c r="BH215" s="20" t="s">
        <v>442</v>
      </c>
      <c r="BI215" s="20"/>
      <c r="BJ215" s="20" t="s">
        <v>442</v>
      </c>
      <c r="BK215" s="20" t="s">
        <v>442</v>
      </c>
      <c r="BL215" s="20" t="s">
        <v>442</v>
      </c>
      <c r="BM215" s="20" t="s">
        <v>442</v>
      </c>
      <c r="BN215" s="20" t="s">
        <v>442</v>
      </c>
      <c r="BO215" s="20" t="s">
        <v>442</v>
      </c>
      <c r="BP215" s="9" t="s">
        <v>442</v>
      </c>
      <c r="BQ215" s="9" t="s">
        <v>442</v>
      </c>
      <c r="BR215" s="9" t="s">
        <v>442</v>
      </c>
      <c r="BS215" s="9" t="s">
        <v>442</v>
      </c>
      <c r="BT215" s="9" t="s">
        <v>442</v>
      </c>
      <c r="BU215" s="9" t="s">
        <v>442</v>
      </c>
      <c r="BV215" s="9" t="s">
        <v>442</v>
      </c>
      <c r="BW215" s="9" t="s">
        <v>442</v>
      </c>
      <c r="BX215" s="9" t="s">
        <v>442</v>
      </c>
      <c r="BY215" s="9" t="s">
        <v>442</v>
      </c>
      <c r="BZ215" s="9" t="s">
        <v>442</v>
      </c>
      <c r="CA215" s="9" t="s">
        <v>442</v>
      </c>
      <c r="CB215" s="20" t="e">
        <v>#N/A</v>
      </c>
      <c r="CC215" s="20" t="e">
        <v>#N/A</v>
      </c>
      <c r="CD215" s="20" t="e">
        <v>#N/A</v>
      </c>
      <c r="CE215" s="20" t="e">
        <v>#N/A</v>
      </c>
      <c r="CF215" s="20" t="e">
        <v>#N/A</v>
      </c>
      <c r="CG215" s="20" t="e">
        <v>#N/A</v>
      </c>
      <c r="CH215" s="20">
        <v>0</v>
      </c>
      <c r="CI215" s="20">
        <v>0</v>
      </c>
      <c r="CJ215" s="20">
        <v>0</v>
      </c>
      <c r="CK215" s="20">
        <v>0</v>
      </c>
      <c r="CL215" s="20">
        <v>0</v>
      </c>
      <c r="CM215" s="20">
        <v>0</v>
      </c>
      <c r="CN215" s="20">
        <v>0</v>
      </c>
      <c r="CO215" s="20" t="e">
        <v>#N/A</v>
      </c>
      <c r="CP215" s="20" t="e">
        <v>#N/A</v>
      </c>
      <c r="CQ215" s="20" t="e">
        <v>#N/A</v>
      </c>
      <c r="CR215" s="20" t="e">
        <v>#N/A</v>
      </c>
      <c r="CS215" s="20" t="e">
        <v>#N/A</v>
      </c>
      <c r="CT215" s="20" t="e">
        <v>#N/A</v>
      </c>
      <c r="CU215" s="20">
        <v>0</v>
      </c>
      <c r="CV215" s="20">
        <v>0</v>
      </c>
      <c r="CW215" s="20">
        <v>0</v>
      </c>
      <c r="CX215" s="20">
        <v>0</v>
      </c>
      <c r="CY215" s="20">
        <v>0</v>
      </c>
      <c r="CZ215" s="20">
        <v>0</v>
      </c>
      <c r="DA215" s="20" t="e">
        <v>#N/A</v>
      </c>
      <c r="DB215" s="20" t="e">
        <v>#N/A</v>
      </c>
      <c r="DC215" s="20" t="e">
        <v>#N/A</v>
      </c>
      <c r="DD215" s="20" t="e">
        <v>#N/A</v>
      </c>
      <c r="DE215" s="20" t="e">
        <v>#N/A</v>
      </c>
      <c r="DF215" s="20" t="e">
        <v>#N/A</v>
      </c>
    </row>
    <row r="216" spans="1:110" x14ac:dyDescent="0.25">
      <c r="A216" s="9"/>
      <c r="B216" s="10"/>
      <c r="C216" s="9"/>
      <c r="D216" s="9"/>
      <c r="E216" s="131"/>
      <c r="F216" s="131"/>
      <c r="G216" s="20"/>
      <c r="H216" s="20"/>
      <c r="I216" s="20"/>
      <c r="J216" s="20"/>
      <c r="K216" s="20"/>
      <c r="L216" s="20"/>
      <c r="M216" s="20"/>
      <c r="N216" s="20"/>
      <c r="O216" s="20"/>
      <c r="P216" s="20"/>
      <c r="Q216" s="20"/>
      <c r="R216" s="20"/>
      <c r="S216" s="20"/>
      <c r="T216" s="20"/>
      <c r="U216" s="20"/>
      <c r="V216" s="20"/>
      <c r="W216" s="20"/>
      <c r="X216" s="20"/>
      <c r="Y216" s="20"/>
      <c r="Z216" s="20"/>
      <c r="AA216" s="19"/>
      <c r="AB216" s="19"/>
      <c r="AC216" s="20"/>
      <c r="AD216" s="20"/>
      <c r="AE216" s="20"/>
      <c r="AF216" s="20"/>
      <c r="AG216" s="20"/>
      <c r="AH216" s="20"/>
      <c r="AI216" s="20"/>
      <c r="AJ216" s="20"/>
      <c r="AK216" s="20"/>
      <c r="AL216" s="20"/>
      <c r="AM216" s="20"/>
      <c r="AN216" s="20"/>
      <c r="AO216" s="20"/>
      <c r="AP216" s="20"/>
      <c r="AQ216" s="20"/>
      <c r="AR216" s="20" t="s">
        <v>442</v>
      </c>
      <c r="AS216" s="20" t="s">
        <v>442</v>
      </c>
      <c r="AT216" s="20"/>
      <c r="AU216" s="20" t="s">
        <v>442</v>
      </c>
      <c r="AV216" s="20" t="s">
        <v>442</v>
      </c>
      <c r="AW216" s="20"/>
      <c r="AX216" s="20" t="s">
        <v>442</v>
      </c>
      <c r="AY216" s="20" t="s">
        <v>442</v>
      </c>
      <c r="AZ216" s="20"/>
      <c r="BA216" s="20" t="s">
        <v>442</v>
      </c>
      <c r="BB216" s="20" t="s">
        <v>442</v>
      </c>
      <c r="BC216" s="20"/>
      <c r="BD216" s="20" t="s">
        <v>442</v>
      </c>
      <c r="BE216" s="20" t="s">
        <v>442</v>
      </c>
      <c r="BF216" s="20"/>
      <c r="BG216" s="20" t="s">
        <v>442</v>
      </c>
      <c r="BH216" s="20" t="s">
        <v>442</v>
      </c>
      <c r="BI216" s="20"/>
      <c r="BJ216" s="20" t="s">
        <v>442</v>
      </c>
      <c r="BK216" s="20" t="s">
        <v>442</v>
      </c>
      <c r="BL216" s="20" t="s">
        <v>442</v>
      </c>
      <c r="BM216" s="20" t="s">
        <v>442</v>
      </c>
      <c r="BN216" s="20" t="s">
        <v>442</v>
      </c>
      <c r="BO216" s="20" t="s">
        <v>442</v>
      </c>
      <c r="BP216" s="9" t="s">
        <v>442</v>
      </c>
      <c r="BQ216" s="9" t="s">
        <v>442</v>
      </c>
      <c r="BR216" s="9" t="s">
        <v>442</v>
      </c>
      <c r="BS216" s="9" t="s">
        <v>442</v>
      </c>
      <c r="BT216" s="9" t="s">
        <v>442</v>
      </c>
      <c r="BU216" s="9" t="s">
        <v>442</v>
      </c>
      <c r="BV216" s="9" t="s">
        <v>442</v>
      </c>
      <c r="BW216" s="9" t="s">
        <v>442</v>
      </c>
      <c r="BX216" s="9" t="s">
        <v>442</v>
      </c>
      <c r="BY216" s="9" t="s">
        <v>442</v>
      </c>
      <c r="BZ216" s="9" t="s">
        <v>442</v>
      </c>
      <c r="CA216" s="9" t="s">
        <v>442</v>
      </c>
      <c r="CB216" s="20" t="e">
        <v>#N/A</v>
      </c>
      <c r="CC216" s="20" t="e">
        <v>#N/A</v>
      </c>
      <c r="CD216" s="20" t="e">
        <v>#N/A</v>
      </c>
      <c r="CE216" s="20" t="e">
        <v>#N/A</v>
      </c>
      <c r="CF216" s="20" t="e">
        <v>#N/A</v>
      </c>
      <c r="CG216" s="20" t="e">
        <v>#N/A</v>
      </c>
      <c r="CH216" s="20">
        <v>0</v>
      </c>
      <c r="CI216" s="20">
        <v>0</v>
      </c>
      <c r="CJ216" s="20">
        <v>0</v>
      </c>
      <c r="CK216" s="20">
        <v>0</v>
      </c>
      <c r="CL216" s="20">
        <v>0</v>
      </c>
      <c r="CM216" s="20">
        <v>0</v>
      </c>
      <c r="CN216" s="20">
        <v>0</v>
      </c>
      <c r="CO216" s="20" t="e">
        <v>#N/A</v>
      </c>
      <c r="CP216" s="20" t="e">
        <v>#N/A</v>
      </c>
      <c r="CQ216" s="20" t="e">
        <v>#N/A</v>
      </c>
      <c r="CR216" s="20" t="e">
        <v>#N/A</v>
      </c>
      <c r="CS216" s="20" t="e">
        <v>#N/A</v>
      </c>
      <c r="CT216" s="20" t="e">
        <v>#N/A</v>
      </c>
      <c r="CU216" s="20">
        <v>0</v>
      </c>
      <c r="CV216" s="20">
        <v>0</v>
      </c>
      <c r="CW216" s="20">
        <v>0</v>
      </c>
      <c r="CX216" s="20">
        <v>0</v>
      </c>
      <c r="CY216" s="20">
        <v>0</v>
      </c>
      <c r="CZ216" s="20">
        <v>0</v>
      </c>
      <c r="DA216" s="20" t="e">
        <v>#N/A</v>
      </c>
      <c r="DB216" s="20" t="e">
        <v>#N/A</v>
      </c>
      <c r="DC216" s="20" t="e">
        <v>#N/A</v>
      </c>
      <c r="DD216" s="20" t="e">
        <v>#N/A</v>
      </c>
      <c r="DE216" s="20" t="e">
        <v>#N/A</v>
      </c>
      <c r="DF216" s="20" t="e">
        <v>#N/A</v>
      </c>
    </row>
    <row r="217" spans="1:110" x14ac:dyDescent="0.25">
      <c r="A217" s="9"/>
      <c r="B217" s="10"/>
      <c r="C217" s="9"/>
      <c r="D217" s="9"/>
      <c r="E217" s="131"/>
      <c r="F217" s="131"/>
      <c r="G217" s="20"/>
      <c r="H217" s="20"/>
      <c r="I217" s="20"/>
      <c r="J217" s="20"/>
      <c r="K217" s="20"/>
      <c r="L217" s="20"/>
      <c r="M217" s="20"/>
      <c r="N217" s="20"/>
      <c r="O217" s="20"/>
      <c r="P217" s="20"/>
      <c r="Q217" s="20"/>
      <c r="R217" s="20"/>
      <c r="S217" s="20"/>
      <c r="T217" s="20"/>
      <c r="U217" s="20"/>
      <c r="V217" s="20"/>
      <c r="W217" s="20"/>
      <c r="X217" s="20"/>
      <c r="Y217" s="20"/>
      <c r="Z217" s="20"/>
      <c r="AA217" s="19"/>
      <c r="AB217" s="19"/>
      <c r="AC217" s="20"/>
      <c r="AD217" s="20"/>
      <c r="AE217" s="20"/>
      <c r="AF217" s="20"/>
      <c r="AG217" s="20"/>
      <c r="AH217" s="20"/>
      <c r="AI217" s="20"/>
      <c r="AJ217" s="20"/>
      <c r="AK217" s="20"/>
      <c r="AL217" s="20"/>
      <c r="AM217" s="20"/>
      <c r="AN217" s="20"/>
      <c r="AO217" s="20"/>
      <c r="AP217" s="20"/>
      <c r="AQ217" s="20"/>
      <c r="AR217" s="20" t="s">
        <v>442</v>
      </c>
      <c r="AS217" s="20" t="s">
        <v>442</v>
      </c>
      <c r="AT217" s="20"/>
      <c r="AU217" s="20" t="s">
        <v>442</v>
      </c>
      <c r="AV217" s="20" t="s">
        <v>442</v>
      </c>
      <c r="AW217" s="20"/>
      <c r="AX217" s="20" t="s">
        <v>442</v>
      </c>
      <c r="AY217" s="20" t="s">
        <v>442</v>
      </c>
      <c r="AZ217" s="20"/>
      <c r="BA217" s="20" t="s">
        <v>442</v>
      </c>
      <c r="BB217" s="20" t="s">
        <v>442</v>
      </c>
      <c r="BC217" s="20"/>
      <c r="BD217" s="20" t="s">
        <v>442</v>
      </c>
      <c r="BE217" s="20" t="s">
        <v>442</v>
      </c>
      <c r="BF217" s="20"/>
      <c r="BG217" s="20" t="s">
        <v>442</v>
      </c>
      <c r="BH217" s="20" t="s">
        <v>442</v>
      </c>
      <c r="BI217" s="20"/>
      <c r="BJ217" s="20" t="s">
        <v>442</v>
      </c>
      <c r="BK217" s="20" t="s">
        <v>442</v>
      </c>
      <c r="BL217" s="20" t="s">
        <v>442</v>
      </c>
      <c r="BM217" s="20" t="s">
        <v>442</v>
      </c>
      <c r="BN217" s="20" t="s">
        <v>442</v>
      </c>
      <c r="BO217" s="20" t="s">
        <v>442</v>
      </c>
      <c r="BP217" s="9" t="s">
        <v>442</v>
      </c>
      <c r="BQ217" s="9" t="s">
        <v>442</v>
      </c>
      <c r="BR217" s="9" t="s">
        <v>442</v>
      </c>
      <c r="BS217" s="9" t="s">
        <v>442</v>
      </c>
      <c r="BT217" s="9" t="s">
        <v>442</v>
      </c>
      <c r="BU217" s="9" t="s">
        <v>442</v>
      </c>
      <c r="BV217" s="9" t="s">
        <v>442</v>
      </c>
      <c r="BW217" s="9" t="s">
        <v>442</v>
      </c>
      <c r="BX217" s="9" t="s">
        <v>442</v>
      </c>
      <c r="BY217" s="9" t="s">
        <v>442</v>
      </c>
      <c r="BZ217" s="9" t="s">
        <v>442</v>
      </c>
      <c r="CA217" s="9" t="s">
        <v>442</v>
      </c>
      <c r="CB217" s="20" t="e">
        <v>#N/A</v>
      </c>
      <c r="CC217" s="20" t="e">
        <v>#N/A</v>
      </c>
      <c r="CD217" s="20" t="e">
        <v>#N/A</v>
      </c>
      <c r="CE217" s="20" t="e">
        <v>#N/A</v>
      </c>
      <c r="CF217" s="20" t="e">
        <v>#N/A</v>
      </c>
      <c r="CG217" s="20" t="e">
        <v>#N/A</v>
      </c>
      <c r="CH217" s="20">
        <v>0</v>
      </c>
      <c r="CI217" s="20">
        <v>0</v>
      </c>
      <c r="CJ217" s="20">
        <v>0</v>
      </c>
      <c r="CK217" s="20">
        <v>0</v>
      </c>
      <c r="CL217" s="20">
        <v>0</v>
      </c>
      <c r="CM217" s="20">
        <v>0</v>
      </c>
      <c r="CN217" s="20">
        <v>0</v>
      </c>
      <c r="CO217" s="20" t="e">
        <v>#N/A</v>
      </c>
      <c r="CP217" s="20" t="e">
        <v>#N/A</v>
      </c>
      <c r="CQ217" s="20" t="e">
        <v>#N/A</v>
      </c>
      <c r="CR217" s="20" t="e">
        <v>#N/A</v>
      </c>
      <c r="CS217" s="20" t="e">
        <v>#N/A</v>
      </c>
      <c r="CT217" s="20" t="e">
        <v>#N/A</v>
      </c>
      <c r="CU217" s="20">
        <v>0</v>
      </c>
      <c r="CV217" s="20">
        <v>0</v>
      </c>
      <c r="CW217" s="20">
        <v>0</v>
      </c>
      <c r="CX217" s="20">
        <v>0</v>
      </c>
      <c r="CY217" s="20">
        <v>0</v>
      </c>
      <c r="CZ217" s="20">
        <v>0</v>
      </c>
      <c r="DA217" s="20" t="e">
        <v>#N/A</v>
      </c>
      <c r="DB217" s="20" t="e">
        <v>#N/A</v>
      </c>
      <c r="DC217" s="20" t="e">
        <v>#N/A</v>
      </c>
      <c r="DD217" s="20" t="e">
        <v>#N/A</v>
      </c>
      <c r="DE217" s="20" t="e">
        <v>#N/A</v>
      </c>
      <c r="DF217" s="20" t="e">
        <v>#N/A</v>
      </c>
    </row>
    <row r="218" spans="1:110" x14ac:dyDescent="0.25">
      <c r="A218" s="9"/>
      <c r="B218" s="10"/>
      <c r="C218" s="9"/>
      <c r="D218" s="9"/>
      <c r="E218" s="131"/>
      <c r="F218" s="131"/>
      <c r="G218" s="20"/>
      <c r="H218" s="20"/>
      <c r="I218" s="20"/>
      <c r="J218" s="20"/>
      <c r="K218" s="20"/>
      <c r="L218" s="20"/>
      <c r="M218" s="20"/>
      <c r="N218" s="20"/>
      <c r="O218" s="20"/>
      <c r="P218" s="20"/>
      <c r="Q218" s="20"/>
      <c r="R218" s="20"/>
      <c r="S218" s="20"/>
      <c r="T218" s="20"/>
      <c r="U218" s="20"/>
      <c r="V218" s="20"/>
      <c r="W218" s="20"/>
      <c r="X218" s="20"/>
      <c r="Y218" s="20"/>
      <c r="Z218" s="20"/>
      <c r="AA218" s="19"/>
      <c r="AB218" s="19"/>
      <c r="AC218" s="20"/>
      <c r="AD218" s="20"/>
      <c r="AE218" s="20"/>
      <c r="AF218" s="20"/>
      <c r="AG218" s="20"/>
      <c r="AH218" s="20"/>
      <c r="AI218" s="20"/>
      <c r="AJ218" s="20"/>
      <c r="AK218" s="20"/>
      <c r="AL218" s="20"/>
      <c r="AM218" s="20"/>
      <c r="AN218" s="20"/>
      <c r="AO218" s="20"/>
      <c r="AP218" s="20"/>
      <c r="AQ218" s="20"/>
      <c r="AR218" s="20" t="s">
        <v>442</v>
      </c>
      <c r="AS218" s="20" t="s">
        <v>442</v>
      </c>
      <c r="AT218" s="20"/>
      <c r="AU218" s="20" t="s">
        <v>442</v>
      </c>
      <c r="AV218" s="20" t="s">
        <v>442</v>
      </c>
      <c r="AW218" s="20"/>
      <c r="AX218" s="20" t="s">
        <v>442</v>
      </c>
      <c r="AY218" s="20" t="s">
        <v>442</v>
      </c>
      <c r="AZ218" s="20"/>
      <c r="BA218" s="20" t="s">
        <v>442</v>
      </c>
      <c r="BB218" s="20" t="s">
        <v>442</v>
      </c>
      <c r="BC218" s="20"/>
      <c r="BD218" s="20" t="s">
        <v>442</v>
      </c>
      <c r="BE218" s="20" t="s">
        <v>442</v>
      </c>
      <c r="BF218" s="20"/>
      <c r="BG218" s="20" t="s">
        <v>442</v>
      </c>
      <c r="BH218" s="20" t="s">
        <v>442</v>
      </c>
      <c r="BI218" s="20"/>
      <c r="BJ218" s="20" t="s">
        <v>442</v>
      </c>
      <c r="BK218" s="20" t="s">
        <v>442</v>
      </c>
      <c r="BL218" s="20" t="s">
        <v>442</v>
      </c>
      <c r="BM218" s="20" t="s">
        <v>442</v>
      </c>
      <c r="BN218" s="20" t="s">
        <v>442</v>
      </c>
      <c r="BO218" s="20" t="s">
        <v>442</v>
      </c>
      <c r="BP218" s="9" t="s">
        <v>442</v>
      </c>
      <c r="BQ218" s="9" t="s">
        <v>442</v>
      </c>
      <c r="BR218" s="9" t="s">
        <v>442</v>
      </c>
      <c r="BS218" s="9" t="s">
        <v>442</v>
      </c>
      <c r="BT218" s="9" t="s">
        <v>442</v>
      </c>
      <c r="BU218" s="9" t="s">
        <v>442</v>
      </c>
      <c r="BV218" s="9" t="s">
        <v>442</v>
      </c>
      <c r="BW218" s="9" t="s">
        <v>442</v>
      </c>
      <c r="BX218" s="9" t="s">
        <v>442</v>
      </c>
      <c r="BY218" s="9" t="s">
        <v>442</v>
      </c>
      <c r="BZ218" s="9" t="s">
        <v>442</v>
      </c>
      <c r="CA218" s="9" t="s">
        <v>442</v>
      </c>
      <c r="CB218" s="20" t="e">
        <v>#N/A</v>
      </c>
      <c r="CC218" s="20" t="e">
        <v>#N/A</v>
      </c>
      <c r="CD218" s="20" t="e">
        <v>#N/A</v>
      </c>
      <c r="CE218" s="20" t="e">
        <v>#N/A</v>
      </c>
      <c r="CF218" s="20" t="e">
        <v>#N/A</v>
      </c>
      <c r="CG218" s="20" t="e">
        <v>#N/A</v>
      </c>
      <c r="CH218" s="20">
        <v>0</v>
      </c>
      <c r="CI218" s="20">
        <v>0</v>
      </c>
      <c r="CJ218" s="20">
        <v>0</v>
      </c>
      <c r="CK218" s="20">
        <v>0</v>
      </c>
      <c r="CL218" s="20">
        <v>0</v>
      </c>
      <c r="CM218" s="20">
        <v>0</v>
      </c>
      <c r="CN218" s="20">
        <v>0</v>
      </c>
      <c r="CO218" s="20" t="e">
        <v>#N/A</v>
      </c>
      <c r="CP218" s="20" t="e">
        <v>#N/A</v>
      </c>
      <c r="CQ218" s="20" t="e">
        <v>#N/A</v>
      </c>
      <c r="CR218" s="20" t="e">
        <v>#N/A</v>
      </c>
      <c r="CS218" s="20" t="e">
        <v>#N/A</v>
      </c>
      <c r="CT218" s="20" t="e">
        <v>#N/A</v>
      </c>
      <c r="CU218" s="20">
        <v>0</v>
      </c>
      <c r="CV218" s="20">
        <v>0</v>
      </c>
      <c r="CW218" s="20">
        <v>0</v>
      </c>
      <c r="CX218" s="20">
        <v>0</v>
      </c>
      <c r="CY218" s="20">
        <v>0</v>
      </c>
      <c r="CZ218" s="20">
        <v>0</v>
      </c>
      <c r="DA218" s="20" t="e">
        <v>#N/A</v>
      </c>
      <c r="DB218" s="20" t="e">
        <v>#N/A</v>
      </c>
      <c r="DC218" s="20" t="e">
        <v>#N/A</v>
      </c>
      <c r="DD218" s="20" t="e">
        <v>#N/A</v>
      </c>
      <c r="DE218" s="20" t="e">
        <v>#N/A</v>
      </c>
      <c r="DF218" s="20" t="e">
        <v>#N/A</v>
      </c>
    </row>
    <row r="219" spans="1:110" x14ac:dyDescent="0.25">
      <c r="A219" s="9"/>
      <c r="B219" s="10"/>
      <c r="C219" s="9"/>
      <c r="D219" s="9"/>
      <c r="E219" s="131"/>
      <c r="F219" s="131"/>
      <c r="G219" s="20"/>
      <c r="H219" s="20"/>
      <c r="I219" s="20"/>
      <c r="J219" s="20"/>
      <c r="K219" s="20"/>
      <c r="L219" s="20"/>
      <c r="M219" s="20"/>
      <c r="N219" s="20"/>
      <c r="O219" s="20"/>
      <c r="P219" s="20"/>
      <c r="Q219" s="20"/>
      <c r="R219" s="20"/>
      <c r="S219" s="20"/>
      <c r="T219" s="20"/>
      <c r="U219" s="20"/>
      <c r="V219" s="20"/>
      <c r="W219" s="20"/>
      <c r="X219" s="20"/>
      <c r="Y219" s="20"/>
      <c r="Z219" s="20"/>
      <c r="AA219" s="19"/>
      <c r="AB219" s="19"/>
      <c r="AC219" s="20"/>
      <c r="AD219" s="20"/>
      <c r="AE219" s="20"/>
      <c r="AF219" s="20"/>
      <c r="AG219" s="20"/>
      <c r="AH219" s="20"/>
      <c r="AI219" s="20"/>
      <c r="AJ219" s="20"/>
      <c r="AK219" s="20"/>
      <c r="AL219" s="20"/>
      <c r="AM219" s="20"/>
      <c r="AN219" s="20"/>
      <c r="AO219" s="20"/>
      <c r="AP219" s="20"/>
      <c r="AQ219" s="20"/>
      <c r="AR219" s="20" t="s">
        <v>442</v>
      </c>
      <c r="AS219" s="20" t="s">
        <v>442</v>
      </c>
      <c r="AT219" s="20"/>
      <c r="AU219" s="20" t="s">
        <v>442</v>
      </c>
      <c r="AV219" s="20" t="s">
        <v>442</v>
      </c>
      <c r="AW219" s="20"/>
      <c r="AX219" s="20" t="s">
        <v>442</v>
      </c>
      <c r="AY219" s="20" t="s">
        <v>442</v>
      </c>
      <c r="AZ219" s="20"/>
      <c r="BA219" s="20" t="s">
        <v>442</v>
      </c>
      <c r="BB219" s="20" t="s">
        <v>442</v>
      </c>
      <c r="BC219" s="20"/>
      <c r="BD219" s="20" t="s">
        <v>442</v>
      </c>
      <c r="BE219" s="20" t="s">
        <v>442</v>
      </c>
      <c r="BF219" s="20"/>
      <c r="BG219" s="20" t="s">
        <v>442</v>
      </c>
      <c r="BH219" s="20" t="s">
        <v>442</v>
      </c>
      <c r="BI219" s="20"/>
      <c r="BJ219" s="20" t="s">
        <v>442</v>
      </c>
      <c r="BK219" s="20" t="s">
        <v>442</v>
      </c>
      <c r="BL219" s="20" t="s">
        <v>442</v>
      </c>
      <c r="BM219" s="20" t="s">
        <v>442</v>
      </c>
      <c r="BN219" s="20" t="s">
        <v>442</v>
      </c>
      <c r="BO219" s="20" t="s">
        <v>442</v>
      </c>
      <c r="BP219" s="9" t="s">
        <v>442</v>
      </c>
      <c r="BQ219" s="9" t="s">
        <v>442</v>
      </c>
      <c r="BR219" s="9" t="s">
        <v>442</v>
      </c>
      <c r="BS219" s="9" t="s">
        <v>442</v>
      </c>
      <c r="BT219" s="9" t="s">
        <v>442</v>
      </c>
      <c r="BU219" s="9" t="s">
        <v>442</v>
      </c>
      <c r="BV219" s="9" t="s">
        <v>442</v>
      </c>
      <c r="BW219" s="9" t="s">
        <v>442</v>
      </c>
      <c r="BX219" s="9" t="s">
        <v>442</v>
      </c>
      <c r="BY219" s="9" t="s">
        <v>442</v>
      </c>
      <c r="BZ219" s="9" t="s">
        <v>442</v>
      </c>
      <c r="CA219" s="9" t="s">
        <v>442</v>
      </c>
      <c r="CB219" s="20" t="e">
        <v>#N/A</v>
      </c>
      <c r="CC219" s="20" t="e">
        <v>#N/A</v>
      </c>
      <c r="CD219" s="20" t="e">
        <v>#N/A</v>
      </c>
      <c r="CE219" s="20" t="e">
        <v>#N/A</v>
      </c>
      <c r="CF219" s="20" t="e">
        <v>#N/A</v>
      </c>
      <c r="CG219" s="20" t="e">
        <v>#N/A</v>
      </c>
      <c r="CH219" s="20">
        <v>0</v>
      </c>
      <c r="CI219" s="20">
        <v>0</v>
      </c>
      <c r="CJ219" s="20">
        <v>0</v>
      </c>
      <c r="CK219" s="20">
        <v>0</v>
      </c>
      <c r="CL219" s="20">
        <v>0</v>
      </c>
      <c r="CM219" s="20">
        <v>0</v>
      </c>
      <c r="CN219" s="20">
        <v>0</v>
      </c>
      <c r="CO219" s="20" t="e">
        <v>#N/A</v>
      </c>
      <c r="CP219" s="20" t="e">
        <v>#N/A</v>
      </c>
      <c r="CQ219" s="20" t="e">
        <v>#N/A</v>
      </c>
      <c r="CR219" s="20" t="e">
        <v>#N/A</v>
      </c>
      <c r="CS219" s="20" t="e">
        <v>#N/A</v>
      </c>
      <c r="CT219" s="20" t="e">
        <v>#N/A</v>
      </c>
      <c r="CU219" s="20">
        <v>0</v>
      </c>
      <c r="CV219" s="20">
        <v>0</v>
      </c>
      <c r="CW219" s="20">
        <v>0</v>
      </c>
      <c r="CX219" s="20">
        <v>0</v>
      </c>
      <c r="CY219" s="20">
        <v>0</v>
      </c>
      <c r="CZ219" s="20">
        <v>0</v>
      </c>
      <c r="DA219" s="20" t="e">
        <v>#N/A</v>
      </c>
      <c r="DB219" s="20" t="e">
        <v>#N/A</v>
      </c>
      <c r="DC219" s="20" t="e">
        <v>#N/A</v>
      </c>
      <c r="DD219" s="20" t="e">
        <v>#N/A</v>
      </c>
      <c r="DE219" s="20" t="e">
        <v>#N/A</v>
      </c>
      <c r="DF219" s="20" t="e">
        <v>#N/A</v>
      </c>
    </row>
    <row r="220" spans="1:110" x14ac:dyDescent="0.25">
      <c r="A220" s="9"/>
      <c r="B220" s="10"/>
      <c r="C220" s="9"/>
      <c r="D220" s="9"/>
      <c r="E220" s="131"/>
      <c r="F220" s="131"/>
      <c r="G220" s="20"/>
      <c r="H220" s="20"/>
      <c r="I220" s="20"/>
      <c r="J220" s="20"/>
      <c r="K220" s="20"/>
      <c r="L220" s="20"/>
      <c r="M220" s="20"/>
      <c r="N220" s="20"/>
      <c r="O220" s="20"/>
      <c r="P220" s="20"/>
      <c r="Q220" s="20"/>
      <c r="R220" s="20"/>
      <c r="S220" s="20"/>
      <c r="T220" s="20"/>
      <c r="U220" s="20"/>
      <c r="V220" s="20"/>
      <c r="W220" s="20"/>
      <c r="X220" s="20"/>
      <c r="Y220" s="20"/>
      <c r="Z220" s="20"/>
      <c r="AA220" s="19"/>
      <c r="AB220" s="19"/>
      <c r="AC220" s="20"/>
      <c r="AD220" s="20"/>
      <c r="AE220" s="20"/>
      <c r="AF220" s="20"/>
      <c r="AG220" s="20"/>
      <c r="AH220" s="20"/>
      <c r="AI220" s="20"/>
      <c r="AJ220" s="20"/>
      <c r="AK220" s="20"/>
      <c r="AL220" s="20"/>
      <c r="AM220" s="20"/>
      <c r="AN220" s="20"/>
      <c r="AO220" s="20"/>
      <c r="AP220" s="20"/>
      <c r="AQ220" s="20"/>
      <c r="AR220" s="20" t="s">
        <v>442</v>
      </c>
      <c r="AS220" s="20" t="s">
        <v>442</v>
      </c>
      <c r="AT220" s="20"/>
      <c r="AU220" s="20" t="s">
        <v>442</v>
      </c>
      <c r="AV220" s="20" t="s">
        <v>442</v>
      </c>
      <c r="AW220" s="20"/>
      <c r="AX220" s="20" t="s">
        <v>442</v>
      </c>
      <c r="AY220" s="20" t="s">
        <v>442</v>
      </c>
      <c r="AZ220" s="20"/>
      <c r="BA220" s="20" t="s">
        <v>442</v>
      </c>
      <c r="BB220" s="20" t="s">
        <v>442</v>
      </c>
      <c r="BC220" s="20"/>
      <c r="BD220" s="20" t="s">
        <v>442</v>
      </c>
      <c r="BE220" s="20" t="s">
        <v>442</v>
      </c>
      <c r="BF220" s="20"/>
      <c r="BG220" s="20" t="s">
        <v>442</v>
      </c>
      <c r="BH220" s="20" t="s">
        <v>442</v>
      </c>
      <c r="BI220" s="20"/>
      <c r="BJ220" s="20" t="s">
        <v>442</v>
      </c>
      <c r="BK220" s="20" t="s">
        <v>442</v>
      </c>
      <c r="BL220" s="20" t="s">
        <v>442</v>
      </c>
      <c r="BM220" s="20" t="s">
        <v>442</v>
      </c>
      <c r="BN220" s="20" t="s">
        <v>442</v>
      </c>
      <c r="BO220" s="20" t="s">
        <v>442</v>
      </c>
      <c r="BP220" s="9" t="s">
        <v>442</v>
      </c>
      <c r="BQ220" s="9" t="s">
        <v>442</v>
      </c>
      <c r="BR220" s="9" t="s">
        <v>442</v>
      </c>
      <c r="BS220" s="9" t="s">
        <v>442</v>
      </c>
      <c r="BT220" s="9" t="s">
        <v>442</v>
      </c>
      <c r="BU220" s="9" t="s">
        <v>442</v>
      </c>
      <c r="BV220" s="9" t="s">
        <v>442</v>
      </c>
      <c r="BW220" s="9" t="s">
        <v>442</v>
      </c>
      <c r="BX220" s="9" t="s">
        <v>442</v>
      </c>
      <c r="BY220" s="9" t="s">
        <v>442</v>
      </c>
      <c r="BZ220" s="9" t="s">
        <v>442</v>
      </c>
      <c r="CA220" s="9" t="s">
        <v>442</v>
      </c>
      <c r="CB220" s="20" t="e">
        <v>#N/A</v>
      </c>
      <c r="CC220" s="20" t="e">
        <v>#N/A</v>
      </c>
      <c r="CD220" s="20" t="e">
        <v>#N/A</v>
      </c>
      <c r="CE220" s="20" t="e">
        <v>#N/A</v>
      </c>
      <c r="CF220" s="20" t="e">
        <v>#N/A</v>
      </c>
      <c r="CG220" s="20" t="e">
        <v>#N/A</v>
      </c>
      <c r="CH220" s="20">
        <v>0</v>
      </c>
      <c r="CI220" s="20">
        <v>0</v>
      </c>
      <c r="CJ220" s="20">
        <v>0</v>
      </c>
      <c r="CK220" s="20">
        <v>0</v>
      </c>
      <c r="CL220" s="20">
        <v>0</v>
      </c>
      <c r="CM220" s="20">
        <v>0</v>
      </c>
      <c r="CN220" s="20">
        <v>0</v>
      </c>
      <c r="CO220" s="20" t="e">
        <v>#N/A</v>
      </c>
      <c r="CP220" s="20" t="e">
        <v>#N/A</v>
      </c>
      <c r="CQ220" s="20" t="e">
        <v>#N/A</v>
      </c>
      <c r="CR220" s="20" t="e">
        <v>#N/A</v>
      </c>
      <c r="CS220" s="20" t="e">
        <v>#N/A</v>
      </c>
      <c r="CT220" s="20" t="e">
        <v>#N/A</v>
      </c>
      <c r="CU220" s="20">
        <v>0</v>
      </c>
      <c r="CV220" s="20">
        <v>0</v>
      </c>
      <c r="CW220" s="20">
        <v>0</v>
      </c>
      <c r="CX220" s="20">
        <v>0</v>
      </c>
      <c r="CY220" s="20">
        <v>0</v>
      </c>
      <c r="CZ220" s="20">
        <v>0</v>
      </c>
      <c r="DA220" s="20" t="e">
        <v>#N/A</v>
      </c>
      <c r="DB220" s="20" t="e">
        <v>#N/A</v>
      </c>
      <c r="DC220" s="20" t="e">
        <v>#N/A</v>
      </c>
      <c r="DD220" s="20" t="e">
        <v>#N/A</v>
      </c>
      <c r="DE220" s="20" t="e">
        <v>#N/A</v>
      </c>
      <c r="DF220" s="20" t="e">
        <v>#N/A</v>
      </c>
    </row>
    <row r="221" spans="1:110" x14ac:dyDescent="0.25">
      <c r="A221" s="9"/>
      <c r="B221" s="10"/>
      <c r="C221" s="9"/>
      <c r="D221" s="9"/>
      <c r="E221" s="131"/>
      <c r="F221" s="131"/>
      <c r="G221" s="20"/>
      <c r="H221" s="20"/>
      <c r="I221" s="20"/>
      <c r="J221" s="20"/>
      <c r="K221" s="20"/>
      <c r="L221" s="20"/>
      <c r="M221" s="20"/>
      <c r="N221" s="20"/>
      <c r="O221" s="20"/>
      <c r="P221" s="20"/>
      <c r="Q221" s="20"/>
      <c r="R221" s="20"/>
      <c r="S221" s="20"/>
      <c r="T221" s="20"/>
      <c r="U221" s="20"/>
      <c r="V221" s="20"/>
      <c r="W221" s="20"/>
      <c r="X221" s="20"/>
      <c r="Y221" s="20"/>
      <c r="Z221" s="20"/>
      <c r="AA221" s="19"/>
      <c r="AB221" s="19"/>
      <c r="AC221" s="20"/>
      <c r="AD221" s="20"/>
      <c r="AE221" s="20"/>
      <c r="AF221" s="20"/>
      <c r="AG221" s="20"/>
      <c r="AH221" s="20"/>
      <c r="AI221" s="20"/>
      <c r="AJ221" s="20"/>
      <c r="AK221" s="20"/>
      <c r="AL221" s="20"/>
      <c r="AM221" s="20"/>
      <c r="AN221" s="20"/>
      <c r="AO221" s="20"/>
      <c r="AP221" s="20"/>
      <c r="AQ221" s="20"/>
      <c r="AR221" s="20" t="s">
        <v>442</v>
      </c>
      <c r="AS221" s="20" t="s">
        <v>442</v>
      </c>
      <c r="AT221" s="20"/>
      <c r="AU221" s="20" t="s">
        <v>442</v>
      </c>
      <c r="AV221" s="20" t="s">
        <v>442</v>
      </c>
      <c r="AW221" s="20"/>
      <c r="AX221" s="20" t="s">
        <v>442</v>
      </c>
      <c r="AY221" s="20" t="s">
        <v>442</v>
      </c>
      <c r="AZ221" s="20"/>
      <c r="BA221" s="20" t="s">
        <v>442</v>
      </c>
      <c r="BB221" s="20" t="s">
        <v>442</v>
      </c>
      <c r="BC221" s="20"/>
      <c r="BD221" s="20" t="s">
        <v>442</v>
      </c>
      <c r="BE221" s="20" t="s">
        <v>442</v>
      </c>
      <c r="BF221" s="20"/>
      <c r="BG221" s="20" t="s">
        <v>442</v>
      </c>
      <c r="BH221" s="20" t="s">
        <v>442</v>
      </c>
      <c r="BI221" s="20"/>
      <c r="BJ221" s="20" t="s">
        <v>442</v>
      </c>
      <c r="BK221" s="20" t="s">
        <v>442</v>
      </c>
      <c r="BL221" s="20" t="s">
        <v>442</v>
      </c>
      <c r="BM221" s="20" t="s">
        <v>442</v>
      </c>
      <c r="BN221" s="20" t="s">
        <v>442</v>
      </c>
      <c r="BO221" s="20" t="s">
        <v>442</v>
      </c>
      <c r="BP221" s="9" t="s">
        <v>442</v>
      </c>
      <c r="BQ221" s="9" t="s">
        <v>442</v>
      </c>
      <c r="BR221" s="9" t="s">
        <v>442</v>
      </c>
      <c r="BS221" s="9" t="s">
        <v>442</v>
      </c>
      <c r="BT221" s="9" t="s">
        <v>442</v>
      </c>
      <c r="BU221" s="9" t="s">
        <v>442</v>
      </c>
      <c r="BV221" s="9" t="s">
        <v>442</v>
      </c>
      <c r="BW221" s="9" t="s">
        <v>442</v>
      </c>
      <c r="BX221" s="9" t="s">
        <v>442</v>
      </c>
      <c r="BY221" s="9" t="s">
        <v>442</v>
      </c>
      <c r="BZ221" s="9" t="s">
        <v>442</v>
      </c>
      <c r="CA221" s="9" t="s">
        <v>442</v>
      </c>
      <c r="CB221" s="20" t="e">
        <v>#N/A</v>
      </c>
      <c r="CC221" s="20" t="e">
        <v>#N/A</v>
      </c>
      <c r="CD221" s="20" t="e">
        <v>#N/A</v>
      </c>
      <c r="CE221" s="20" t="e">
        <v>#N/A</v>
      </c>
      <c r="CF221" s="20" t="e">
        <v>#N/A</v>
      </c>
      <c r="CG221" s="20" t="e">
        <v>#N/A</v>
      </c>
      <c r="CH221" s="20">
        <v>0</v>
      </c>
      <c r="CI221" s="20">
        <v>0</v>
      </c>
      <c r="CJ221" s="20">
        <v>0</v>
      </c>
      <c r="CK221" s="20">
        <v>0</v>
      </c>
      <c r="CL221" s="20">
        <v>0</v>
      </c>
      <c r="CM221" s="20">
        <v>0</v>
      </c>
      <c r="CN221" s="20">
        <v>0</v>
      </c>
      <c r="CO221" s="20" t="e">
        <v>#N/A</v>
      </c>
      <c r="CP221" s="20" t="e">
        <v>#N/A</v>
      </c>
      <c r="CQ221" s="20" t="e">
        <v>#N/A</v>
      </c>
      <c r="CR221" s="20" t="e">
        <v>#N/A</v>
      </c>
      <c r="CS221" s="20" t="e">
        <v>#N/A</v>
      </c>
      <c r="CT221" s="20" t="e">
        <v>#N/A</v>
      </c>
      <c r="CU221" s="20">
        <v>0</v>
      </c>
      <c r="CV221" s="20">
        <v>0</v>
      </c>
      <c r="CW221" s="20">
        <v>0</v>
      </c>
      <c r="CX221" s="20">
        <v>0</v>
      </c>
      <c r="CY221" s="20">
        <v>0</v>
      </c>
      <c r="CZ221" s="20">
        <v>0</v>
      </c>
      <c r="DA221" s="20" t="e">
        <v>#N/A</v>
      </c>
      <c r="DB221" s="20" t="e">
        <v>#N/A</v>
      </c>
      <c r="DC221" s="20" t="e">
        <v>#N/A</v>
      </c>
      <c r="DD221" s="20" t="e">
        <v>#N/A</v>
      </c>
      <c r="DE221" s="20" t="e">
        <v>#N/A</v>
      </c>
      <c r="DF221" s="20" t="e">
        <v>#N/A</v>
      </c>
    </row>
    <row r="222" spans="1:110" x14ac:dyDescent="0.25">
      <c r="A222" s="9"/>
      <c r="B222" s="10"/>
      <c r="C222" s="9"/>
      <c r="D222" s="9"/>
      <c r="E222" s="131"/>
      <c r="F222" s="131"/>
      <c r="G222" s="20"/>
      <c r="H222" s="20"/>
      <c r="I222" s="20"/>
      <c r="J222" s="20"/>
      <c r="K222" s="20"/>
      <c r="L222" s="20"/>
      <c r="M222" s="20"/>
      <c r="N222" s="20"/>
      <c r="O222" s="20"/>
      <c r="P222" s="20"/>
      <c r="Q222" s="20"/>
      <c r="R222" s="20"/>
      <c r="S222" s="20"/>
      <c r="T222" s="20"/>
      <c r="U222" s="20"/>
      <c r="V222" s="20"/>
      <c r="W222" s="20"/>
      <c r="X222" s="20"/>
      <c r="Y222" s="20"/>
      <c r="Z222" s="20"/>
      <c r="AA222" s="19"/>
      <c r="AB222" s="19"/>
      <c r="AC222" s="20"/>
      <c r="AD222" s="20"/>
      <c r="AE222" s="20"/>
      <c r="AF222" s="20"/>
      <c r="AG222" s="20"/>
      <c r="AH222" s="20"/>
      <c r="AI222" s="20"/>
      <c r="AJ222" s="20"/>
      <c r="AK222" s="20"/>
      <c r="AL222" s="20"/>
      <c r="AM222" s="20"/>
      <c r="AN222" s="20"/>
      <c r="AO222" s="20"/>
      <c r="AP222" s="20"/>
      <c r="AQ222" s="20"/>
      <c r="AR222" s="20" t="s">
        <v>442</v>
      </c>
      <c r="AS222" s="20" t="s">
        <v>442</v>
      </c>
      <c r="AT222" s="20"/>
      <c r="AU222" s="20" t="s">
        <v>442</v>
      </c>
      <c r="AV222" s="20" t="s">
        <v>442</v>
      </c>
      <c r="AW222" s="20"/>
      <c r="AX222" s="20" t="s">
        <v>442</v>
      </c>
      <c r="AY222" s="20" t="s">
        <v>442</v>
      </c>
      <c r="AZ222" s="20"/>
      <c r="BA222" s="20" t="s">
        <v>442</v>
      </c>
      <c r="BB222" s="20" t="s">
        <v>442</v>
      </c>
      <c r="BC222" s="20"/>
      <c r="BD222" s="20" t="s">
        <v>442</v>
      </c>
      <c r="BE222" s="20" t="s">
        <v>442</v>
      </c>
      <c r="BF222" s="20"/>
      <c r="BG222" s="20" t="s">
        <v>442</v>
      </c>
      <c r="BH222" s="20" t="s">
        <v>442</v>
      </c>
      <c r="BI222" s="20"/>
      <c r="BJ222" s="20" t="s">
        <v>442</v>
      </c>
      <c r="BK222" s="20" t="s">
        <v>442</v>
      </c>
      <c r="BL222" s="20" t="s">
        <v>442</v>
      </c>
      <c r="BM222" s="20" t="s">
        <v>442</v>
      </c>
      <c r="BN222" s="20" t="s">
        <v>442</v>
      </c>
      <c r="BO222" s="20" t="s">
        <v>442</v>
      </c>
      <c r="BP222" s="9" t="s">
        <v>442</v>
      </c>
      <c r="BQ222" s="9" t="s">
        <v>442</v>
      </c>
      <c r="BR222" s="9" t="s">
        <v>442</v>
      </c>
      <c r="BS222" s="9" t="s">
        <v>442</v>
      </c>
      <c r="BT222" s="9" t="s">
        <v>442</v>
      </c>
      <c r="BU222" s="9" t="s">
        <v>442</v>
      </c>
      <c r="BV222" s="9" t="s">
        <v>442</v>
      </c>
      <c r="BW222" s="9" t="s">
        <v>442</v>
      </c>
      <c r="BX222" s="9" t="s">
        <v>442</v>
      </c>
      <c r="BY222" s="9" t="s">
        <v>442</v>
      </c>
      <c r="BZ222" s="9" t="s">
        <v>442</v>
      </c>
      <c r="CA222" s="9" t="s">
        <v>442</v>
      </c>
      <c r="CB222" s="20" t="e">
        <v>#N/A</v>
      </c>
      <c r="CC222" s="20" t="e">
        <v>#N/A</v>
      </c>
      <c r="CD222" s="20" t="e">
        <v>#N/A</v>
      </c>
      <c r="CE222" s="20" t="e">
        <v>#N/A</v>
      </c>
      <c r="CF222" s="20" t="e">
        <v>#N/A</v>
      </c>
      <c r="CG222" s="20" t="e">
        <v>#N/A</v>
      </c>
      <c r="CH222" s="20">
        <v>0</v>
      </c>
      <c r="CI222" s="20">
        <v>0</v>
      </c>
      <c r="CJ222" s="20">
        <v>0</v>
      </c>
      <c r="CK222" s="20">
        <v>0</v>
      </c>
      <c r="CL222" s="20">
        <v>0</v>
      </c>
      <c r="CM222" s="20">
        <v>0</v>
      </c>
      <c r="CN222" s="20">
        <v>0</v>
      </c>
      <c r="CO222" s="20" t="e">
        <v>#N/A</v>
      </c>
      <c r="CP222" s="20" t="e">
        <v>#N/A</v>
      </c>
      <c r="CQ222" s="20" t="e">
        <v>#N/A</v>
      </c>
      <c r="CR222" s="20" t="e">
        <v>#N/A</v>
      </c>
      <c r="CS222" s="20" t="e">
        <v>#N/A</v>
      </c>
      <c r="CT222" s="20" t="e">
        <v>#N/A</v>
      </c>
      <c r="CU222" s="20">
        <v>0</v>
      </c>
      <c r="CV222" s="20">
        <v>0</v>
      </c>
      <c r="CW222" s="20">
        <v>0</v>
      </c>
      <c r="CX222" s="20">
        <v>0</v>
      </c>
      <c r="CY222" s="20">
        <v>0</v>
      </c>
      <c r="CZ222" s="20">
        <v>0</v>
      </c>
      <c r="DA222" s="20" t="e">
        <v>#N/A</v>
      </c>
      <c r="DB222" s="20" t="e">
        <v>#N/A</v>
      </c>
      <c r="DC222" s="20" t="e">
        <v>#N/A</v>
      </c>
      <c r="DD222" s="20" t="e">
        <v>#N/A</v>
      </c>
      <c r="DE222" s="20" t="e">
        <v>#N/A</v>
      </c>
      <c r="DF222" s="20" t="e">
        <v>#N/A</v>
      </c>
    </row>
    <row r="223" spans="1:110" x14ac:dyDescent="0.25">
      <c r="A223" s="9"/>
      <c r="B223" s="10"/>
      <c r="C223" s="9"/>
      <c r="D223" s="9"/>
      <c r="E223" s="131"/>
      <c r="F223" s="131"/>
      <c r="G223" s="20"/>
      <c r="H223" s="20"/>
      <c r="I223" s="20"/>
      <c r="J223" s="20"/>
      <c r="K223" s="20"/>
      <c r="L223" s="20"/>
      <c r="M223" s="20"/>
      <c r="N223" s="20"/>
      <c r="O223" s="20"/>
      <c r="P223" s="20"/>
      <c r="Q223" s="20"/>
      <c r="R223" s="20"/>
      <c r="S223" s="20"/>
      <c r="T223" s="20"/>
      <c r="U223" s="20"/>
      <c r="V223" s="20"/>
      <c r="W223" s="20"/>
      <c r="X223" s="20"/>
      <c r="Y223" s="20"/>
      <c r="Z223" s="20"/>
      <c r="AA223" s="19"/>
      <c r="AB223" s="19"/>
      <c r="AC223" s="20"/>
      <c r="AD223" s="20"/>
      <c r="AE223" s="20"/>
      <c r="AF223" s="20"/>
      <c r="AG223" s="20"/>
      <c r="AH223" s="20"/>
      <c r="AI223" s="20"/>
      <c r="AJ223" s="20"/>
      <c r="AK223" s="20"/>
      <c r="AL223" s="20"/>
      <c r="AM223" s="20"/>
      <c r="AN223" s="20"/>
      <c r="AO223" s="20"/>
      <c r="AP223" s="20"/>
      <c r="AQ223" s="20"/>
      <c r="AR223" s="20" t="s">
        <v>442</v>
      </c>
      <c r="AS223" s="20" t="s">
        <v>442</v>
      </c>
      <c r="AT223" s="20"/>
      <c r="AU223" s="20" t="s">
        <v>442</v>
      </c>
      <c r="AV223" s="20" t="s">
        <v>442</v>
      </c>
      <c r="AW223" s="20"/>
      <c r="AX223" s="20" t="s">
        <v>442</v>
      </c>
      <c r="AY223" s="20" t="s">
        <v>442</v>
      </c>
      <c r="AZ223" s="20"/>
      <c r="BA223" s="20" t="s">
        <v>442</v>
      </c>
      <c r="BB223" s="20" t="s">
        <v>442</v>
      </c>
      <c r="BC223" s="20"/>
      <c r="BD223" s="20" t="s">
        <v>442</v>
      </c>
      <c r="BE223" s="20" t="s">
        <v>442</v>
      </c>
      <c r="BF223" s="20"/>
      <c r="BG223" s="20" t="s">
        <v>442</v>
      </c>
      <c r="BH223" s="20" t="s">
        <v>442</v>
      </c>
      <c r="BI223" s="20"/>
      <c r="BJ223" s="20" t="s">
        <v>442</v>
      </c>
      <c r="BK223" s="20" t="s">
        <v>442</v>
      </c>
      <c r="BL223" s="20" t="s">
        <v>442</v>
      </c>
      <c r="BM223" s="20" t="s">
        <v>442</v>
      </c>
      <c r="BN223" s="20" t="s">
        <v>442</v>
      </c>
      <c r="BO223" s="20" t="s">
        <v>442</v>
      </c>
      <c r="BP223" s="9" t="s">
        <v>442</v>
      </c>
      <c r="BQ223" s="9" t="s">
        <v>442</v>
      </c>
      <c r="BR223" s="9" t="s">
        <v>442</v>
      </c>
      <c r="BS223" s="9" t="s">
        <v>442</v>
      </c>
      <c r="BT223" s="9" t="s">
        <v>442</v>
      </c>
      <c r="BU223" s="9" t="s">
        <v>442</v>
      </c>
      <c r="BV223" s="9" t="s">
        <v>442</v>
      </c>
      <c r="BW223" s="9" t="s">
        <v>442</v>
      </c>
      <c r="BX223" s="9" t="s">
        <v>442</v>
      </c>
      <c r="BY223" s="9" t="s">
        <v>442</v>
      </c>
      <c r="BZ223" s="9" t="s">
        <v>442</v>
      </c>
      <c r="CA223" s="9" t="s">
        <v>442</v>
      </c>
      <c r="CB223" s="20" t="e">
        <v>#N/A</v>
      </c>
      <c r="CC223" s="20" t="e">
        <v>#N/A</v>
      </c>
      <c r="CD223" s="20" t="e">
        <v>#N/A</v>
      </c>
      <c r="CE223" s="20" t="e">
        <v>#N/A</v>
      </c>
      <c r="CF223" s="20" t="e">
        <v>#N/A</v>
      </c>
      <c r="CG223" s="20" t="e">
        <v>#N/A</v>
      </c>
      <c r="CH223" s="20">
        <v>0</v>
      </c>
      <c r="CI223" s="20">
        <v>0</v>
      </c>
      <c r="CJ223" s="20">
        <v>0</v>
      </c>
      <c r="CK223" s="20">
        <v>0</v>
      </c>
      <c r="CL223" s="20">
        <v>0</v>
      </c>
      <c r="CM223" s="20">
        <v>0</v>
      </c>
      <c r="CN223" s="20">
        <v>0</v>
      </c>
      <c r="CO223" s="20" t="e">
        <v>#N/A</v>
      </c>
      <c r="CP223" s="20" t="e">
        <v>#N/A</v>
      </c>
      <c r="CQ223" s="20" t="e">
        <v>#N/A</v>
      </c>
      <c r="CR223" s="20" t="e">
        <v>#N/A</v>
      </c>
      <c r="CS223" s="20" t="e">
        <v>#N/A</v>
      </c>
      <c r="CT223" s="20" t="e">
        <v>#N/A</v>
      </c>
      <c r="CU223" s="20">
        <v>0</v>
      </c>
      <c r="CV223" s="20">
        <v>0</v>
      </c>
      <c r="CW223" s="20">
        <v>0</v>
      </c>
      <c r="CX223" s="20">
        <v>0</v>
      </c>
      <c r="CY223" s="20">
        <v>0</v>
      </c>
      <c r="CZ223" s="20">
        <v>0</v>
      </c>
      <c r="DA223" s="20" t="e">
        <v>#N/A</v>
      </c>
      <c r="DB223" s="20" t="e">
        <v>#N/A</v>
      </c>
      <c r="DC223" s="20" t="e">
        <v>#N/A</v>
      </c>
      <c r="DD223" s="20" t="e">
        <v>#N/A</v>
      </c>
      <c r="DE223" s="20" t="e">
        <v>#N/A</v>
      </c>
      <c r="DF223" s="20" t="e">
        <v>#N/A</v>
      </c>
    </row>
    <row r="224" spans="1:110" x14ac:dyDescent="0.25">
      <c r="A224" s="9"/>
      <c r="B224" s="10"/>
      <c r="C224" s="9"/>
      <c r="D224" s="9"/>
      <c r="E224" s="131"/>
      <c r="F224" s="131"/>
      <c r="G224" s="20"/>
      <c r="H224" s="20"/>
      <c r="I224" s="20"/>
      <c r="J224" s="20"/>
      <c r="K224" s="20"/>
      <c r="L224" s="20"/>
      <c r="M224" s="20"/>
      <c r="N224" s="20"/>
      <c r="O224" s="20"/>
      <c r="P224" s="20"/>
      <c r="Q224" s="20"/>
      <c r="R224" s="20"/>
      <c r="S224" s="20"/>
      <c r="T224" s="20"/>
      <c r="U224" s="20"/>
      <c r="V224" s="20"/>
      <c r="W224" s="20"/>
      <c r="X224" s="20"/>
      <c r="Y224" s="20"/>
      <c r="Z224" s="20"/>
      <c r="AA224" s="19"/>
      <c r="AB224" s="19"/>
      <c r="AC224" s="20"/>
      <c r="AD224" s="20"/>
      <c r="AE224" s="20"/>
      <c r="AF224" s="20"/>
      <c r="AG224" s="20"/>
      <c r="AH224" s="20"/>
      <c r="AI224" s="20"/>
      <c r="AJ224" s="20"/>
      <c r="AK224" s="20"/>
      <c r="AL224" s="20"/>
      <c r="AM224" s="20"/>
      <c r="AN224" s="20"/>
      <c r="AO224" s="20"/>
      <c r="AP224" s="20"/>
      <c r="AQ224" s="20"/>
      <c r="AR224" s="20" t="s">
        <v>442</v>
      </c>
      <c r="AS224" s="20" t="s">
        <v>442</v>
      </c>
      <c r="AT224" s="20"/>
      <c r="AU224" s="20" t="s">
        <v>442</v>
      </c>
      <c r="AV224" s="20" t="s">
        <v>442</v>
      </c>
      <c r="AW224" s="20"/>
      <c r="AX224" s="20" t="s">
        <v>442</v>
      </c>
      <c r="AY224" s="20" t="s">
        <v>442</v>
      </c>
      <c r="AZ224" s="20"/>
      <c r="BA224" s="20" t="s">
        <v>442</v>
      </c>
      <c r="BB224" s="20" t="s">
        <v>442</v>
      </c>
      <c r="BC224" s="20"/>
      <c r="BD224" s="20" t="s">
        <v>442</v>
      </c>
      <c r="BE224" s="20" t="s">
        <v>442</v>
      </c>
      <c r="BF224" s="20"/>
      <c r="BG224" s="20" t="s">
        <v>442</v>
      </c>
      <c r="BH224" s="20" t="s">
        <v>442</v>
      </c>
      <c r="BI224" s="20"/>
      <c r="BJ224" s="20" t="s">
        <v>442</v>
      </c>
      <c r="BK224" s="20" t="s">
        <v>442</v>
      </c>
      <c r="BL224" s="20" t="s">
        <v>442</v>
      </c>
      <c r="BM224" s="20" t="s">
        <v>442</v>
      </c>
      <c r="BN224" s="20" t="s">
        <v>442</v>
      </c>
      <c r="BO224" s="20" t="s">
        <v>442</v>
      </c>
      <c r="BP224" s="9" t="s">
        <v>442</v>
      </c>
      <c r="BQ224" s="9" t="s">
        <v>442</v>
      </c>
      <c r="BR224" s="9" t="s">
        <v>442</v>
      </c>
      <c r="BS224" s="9" t="s">
        <v>442</v>
      </c>
      <c r="BT224" s="9" t="s">
        <v>442</v>
      </c>
      <c r="BU224" s="9" t="s">
        <v>442</v>
      </c>
      <c r="BV224" s="9" t="s">
        <v>442</v>
      </c>
      <c r="BW224" s="9" t="s">
        <v>442</v>
      </c>
      <c r="BX224" s="9" t="s">
        <v>442</v>
      </c>
      <c r="BY224" s="9" t="s">
        <v>442</v>
      </c>
      <c r="BZ224" s="9" t="s">
        <v>442</v>
      </c>
      <c r="CA224" s="9" t="s">
        <v>442</v>
      </c>
      <c r="CB224" s="20" t="e">
        <v>#N/A</v>
      </c>
      <c r="CC224" s="20" t="e">
        <v>#N/A</v>
      </c>
      <c r="CD224" s="20" t="e">
        <v>#N/A</v>
      </c>
      <c r="CE224" s="20" t="e">
        <v>#N/A</v>
      </c>
      <c r="CF224" s="20" t="e">
        <v>#N/A</v>
      </c>
      <c r="CG224" s="20" t="e">
        <v>#N/A</v>
      </c>
      <c r="CH224" s="20">
        <v>0</v>
      </c>
      <c r="CI224" s="20">
        <v>0</v>
      </c>
      <c r="CJ224" s="20">
        <v>0</v>
      </c>
      <c r="CK224" s="20">
        <v>0</v>
      </c>
      <c r="CL224" s="20">
        <v>0</v>
      </c>
      <c r="CM224" s="20">
        <v>0</v>
      </c>
      <c r="CN224" s="20">
        <v>0</v>
      </c>
      <c r="CO224" s="20" t="e">
        <v>#N/A</v>
      </c>
      <c r="CP224" s="20" t="e">
        <v>#N/A</v>
      </c>
      <c r="CQ224" s="20" t="e">
        <v>#N/A</v>
      </c>
      <c r="CR224" s="20" t="e">
        <v>#N/A</v>
      </c>
      <c r="CS224" s="20" t="e">
        <v>#N/A</v>
      </c>
      <c r="CT224" s="20" t="e">
        <v>#N/A</v>
      </c>
      <c r="CU224" s="20">
        <v>0</v>
      </c>
      <c r="CV224" s="20">
        <v>0</v>
      </c>
      <c r="CW224" s="20">
        <v>0</v>
      </c>
      <c r="CX224" s="20">
        <v>0</v>
      </c>
      <c r="CY224" s="20">
        <v>0</v>
      </c>
      <c r="CZ224" s="20">
        <v>0</v>
      </c>
      <c r="DA224" s="20" t="e">
        <v>#N/A</v>
      </c>
      <c r="DB224" s="20" t="e">
        <v>#N/A</v>
      </c>
      <c r="DC224" s="20" t="e">
        <v>#N/A</v>
      </c>
      <c r="DD224" s="20" t="e">
        <v>#N/A</v>
      </c>
      <c r="DE224" s="20" t="e">
        <v>#N/A</v>
      </c>
      <c r="DF224" s="20" t="e">
        <v>#N/A</v>
      </c>
    </row>
    <row r="225" spans="1:110" x14ac:dyDescent="0.25">
      <c r="A225" s="9"/>
      <c r="B225" s="10"/>
      <c r="C225" s="9"/>
      <c r="D225" s="9"/>
      <c r="E225" s="131"/>
      <c r="F225" s="131"/>
      <c r="G225" s="20"/>
      <c r="H225" s="20"/>
      <c r="I225" s="20"/>
      <c r="J225" s="20"/>
      <c r="K225" s="20"/>
      <c r="L225" s="20"/>
      <c r="M225" s="20"/>
      <c r="N225" s="20"/>
      <c r="O225" s="20"/>
      <c r="P225" s="20"/>
      <c r="Q225" s="20"/>
      <c r="R225" s="20"/>
      <c r="S225" s="20"/>
      <c r="T225" s="20"/>
      <c r="U225" s="20"/>
      <c r="V225" s="20"/>
      <c r="W225" s="20"/>
      <c r="X225" s="20"/>
      <c r="Y225" s="20"/>
      <c r="Z225" s="20"/>
      <c r="AA225" s="19"/>
      <c r="AB225" s="19"/>
      <c r="AC225" s="20"/>
      <c r="AD225" s="20"/>
      <c r="AE225" s="20"/>
      <c r="AF225" s="20"/>
      <c r="AG225" s="20"/>
      <c r="AH225" s="20"/>
      <c r="AI225" s="20"/>
      <c r="AJ225" s="20"/>
      <c r="AK225" s="20"/>
      <c r="AL225" s="20"/>
      <c r="AM225" s="20"/>
      <c r="AN225" s="20"/>
      <c r="AO225" s="20"/>
      <c r="AP225" s="20"/>
      <c r="AQ225" s="20"/>
      <c r="AR225" s="20" t="s">
        <v>442</v>
      </c>
      <c r="AS225" s="20" t="s">
        <v>442</v>
      </c>
      <c r="AT225" s="20"/>
      <c r="AU225" s="20" t="s">
        <v>442</v>
      </c>
      <c r="AV225" s="20" t="s">
        <v>442</v>
      </c>
      <c r="AW225" s="20"/>
      <c r="AX225" s="20" t="s">
        <v>442</v>
      </c>
      <c r="AY225" s="20" t="s">
        <v>442</v>
      </c>
      <c r="AZ225" s="20"/>
      <c r="BA225" s="20" t="s">
        <v>442</v>
      </c>
      <c r="BB225" s="20" t="s">
        <v>442</v>
      </c>
      <c r="BC225" s="20"/>
      <c r="BD225" s="20" t="s">
        <v>442</v>
      </c>
      <c r="BE225" s="20" t="s">
        <v>442</v>
      </c>
      <c r="BF225" s="20"/>
      <c r="BG225" s="20" t="s">
        <v>442</v>
      </c>
      <c r="BH225" s="20" t="s">
        <v>442</v>
      </c>
      <c r="BI225" s="20"/>
      <c r="BJ225" s="20" t="s">
        <v>442</v>
      </c>
      <c r="BK225" s="20" t="s">
        <v>442</v>
      </c>
      <c r="BL225" s="20" t="s">
        <v>442</v>
      </c>
      <c r="BM225" s="20" t="s">
        <v>442</v>
      </c>
      <c r="BN225" s="20" t="s">
        <v>442</v>
      </c>
      <c r="BO225" s="20" t="s">
        <v>442</v>
      </c>
      <c r="BP225" s="9" t="s">
        <v>442</v>
      </c>
      <c r="BQ225" s="9" t="s">
        <v>442</v>
      </c>
      <c r="BR225" s="9" t="s">
        <v>442</v>
      </c>
      <c r="BS225" s="9" t="s">
        <v>442</v>
      </c>
      <c r="BT225" s="9" t="s">
        <v>442</v>
      </c>
      <c r="BU225" s="9" t="s">
        <v>442</v>
      </c>
      <c r="BV225" s="9" t="s">
        <v>442</v>
      </c>
      <c r="BW225" s="9" t="s">
        <v>442</v>
      </c>
      <c r="BX225" s="9" t="s">
        <v>442</v>
      </c>
      <c r="BY225" s="9" t="s">
        <v>442</v>
      </c>
      <c r="BZ225" s="9" t="s">
        <v>442</v>
      </c>
      <c r="CA225" s="9" t="s">
        <v>442</v>
      </c>
      <c r="CB225" s="20" t="e">
        <v>#N/A</v>
      </c>
      <c r="CC225" s="20" t="e">
        <v>#N/A</v>
      </c>
      <c r="CD225" s="20" t="e">
        <v>#N/A</v>
      </c>
      <c r="CE225" s="20" t="e">
        <v>#N/A</v>
      </c>
      <c r="CF225" s="20" t="e">
        <v>#N/A</v>
      </c>
      <c r="CG225" s="20" t="e">
        <v>#N/A</v>
      </c>
      <c r="CH225" s="20">
        <v>0</v>
      </c>
      <c r="CI225" s="20">
        <v>0</v>
      </c>
      <c r="CJ225" s="20">
        <v>0</v>
      </c>
      <c r="CK225" s="20">
        <v>0</v>
      </c>
      <c r="CL225" s="20">
        <v>0</v>
      </c>
      <c r="CM225" s="20">
        <v>0</v>
      </c>
      <c r="CN225" s="20">
        <v>0</v>
      </c>
      <c r="CO225" s="20" t="e">
        <v>#N/A</v>
      </c>
      <c r="CP225" s="20" t="e">
        <v>#N/A</v>
      </c>
      <c r="CQ225" s="20" t="e">
        <v>#N/A</v>
      </c>
      <c r="CR225" s="20" t="e">
        <v>#N/A</v>
      </c>
      <c r="CS225" s="20" t="e">
        <v>#N/A</v>
      </c>
      <c r="CT225" s="20" t="e">
        <v>#N/A</v>
      </c>
      <c r="CU225" s="20">
        <v>0</v>
      </c>
      <c r="CV225" s="20">
        <v>0</v>
      </c>
      <c r="CW225" s="20">
        <v>0</v>
      </c>
      <c r="CX225" s="20">
        <v>0</v>
      </c>
      <c r="CY225" s="20">
        <v>0</v>
      </c>
      <c r="CZ225" s="20">
        <v>0</v>
      </c>
      <c r="DA225" s="20" t="e">
        <v>#N/A</v>
      </c>
      <c r="DB225" s="20" t="e">
        <v>#N/A</v>
      </c>
      <c r="DC225" s="20" t="e">
        <v>#N/A</v>
      </c>
      <c r="DD225" s="20" t="e">
        <v>#N/A</v>
      </c>
      <c r="DE225" s="20" t="e">
        <v>#N/A</v>
      </c>
      <c r="DF225" s="20" t="e">
        <v>#N/A</v>
      </c>
    </row>
    <row r="226" spans="1:110" x14ac:dyDescent="0.25">
      <c r="A226" s="9"/>
      <c r="B226" s="10"/>
      <c r="C226" s="9"/>
      <c r="D226" s="9"/>
      <c r="E226" s="131"/>
      <c r="F226" s="131"/>
      <c r="G226" s="20"/>
      <c r="H226" s="20"/>
      <c r="I226" s="20"/>
      <c r="J226" s="20"/>
      <c r="K226" s="20"/>
      <c r="L226" s="20"/>
      <c r="M226" s="20"/>
      <c r="N226" s="20"/>
      <c r="O226" s="20"/>
      <c r="P226" s="20"/>
      <c r="Q226" s="20"/>
      <c r="R226" s="20"/>
      <c r="S226" s="20"/>
      <c r="T226" s="20"/>
      <c r="U226" s="20"/>
      <c r="V226" s="20"/>
      <c r="W226" s="20"/>
      <c r="X226" s="20"/>
      <c r="Y226" s="20"/>
      <c r="Z226" s="20"/>
      <c r="AA226" s="19"/>
      <c r="AB226" s="19"/>
      <c r="AC226" s="20"/>
      <c r="AD226" s="20"/>
      <c r="AE226" s="20"/>
      <c r="AF226" s="20"/>
      <c r="AG226" s="20"/>
      <c r="AH226" s="20"/>
      <c r="AI226" s="20"/>
      <c r="AJ226" s="20"/>
      <c r="AK226" s="20"/>
      <c r="AL226" s="20"/>
      <c r="AM226" s="20"/>
      <c r="AN226" s="20"/>
      <c r="AO226" s="20"/>
      <c r="AP226" s="20"/>
      <c r="AQ226" s="20"/>
      <c r="AR226" s="20" t="s">
        <v>442</v>
      </c>
      <c r="AS226" s="20" t="s">
        <v>442</v>
      </c>
      <c r="AT226" s="20"/>
      <c r="AU226" s="20" t="s">
        <v>442</v>
      </c>
      <c r="AV226" s="20" t="s">
        <v>442</v>
      </c>
      <c r="AW226" s="20"/>
      <c r="AX226" s="20" t="s">
        <v>442</v>
      </c>
      <c r="AY226" s="20" t="s">
        <v>442</v>
      </c>
      <c r="AZ226" s="20"/>
      <c r="BA226" s="20" t="s">
        <v>442</v>
      </c>
      <c r="BB226" s="20" t="s">
        <v>442</v>
      </c>
      <c r="BC226" s="20"/>
      <c r="BD226" s="20" t="s">
        <v>442</v>
      </c>
      <c r="BE226" s="20" t="s">
        <v>442</v>
      </c>
      <c r="BF226" s="20"/>
      <c r="BG226" s="20" t="s">
        <v>442</v>
      </c>
      <c r="BH226" s="20" t="s">
        <v>442</v>
      </c>
      <c r="BI226" s="20"/>
      <c r="BJ226" s="20" t="s">
        <v>442</v>
      </c>
      <c r="BK226" s="20" t="s">
        <v>442</v>
      </c>
      <c r="BL226" s="20" t="s">
        <v>442</v>
      </c>
      <c r="BM226" s="20" t="s">
        <v>442</v>
      </c>
      <c r="BN226" s="20" t="s">
        <v>442</v>
      </c>
      <c r="BO226" s="20" t="s">
        <v>442</v>
      </c>
      <c r="BP226" s="9" t="s">
        <v>442</v>
      </c>
      <c r="BQ226" s="9" t="s">
        <v>442</v>
      </c>
      <c r="BR226" s="9" t="s">
        <v>442</v>
      </c>
      <c r="BS226" s="9" t="s">
        <v>442</v>
      </c>
      <c r="BT226" s="9" t="s">
        <v>442</v>
      </c>
      <c r="BU226" s="9" t="s">
        <v>442</v>
      </c>
      <c r="BV226" s="9" t="s">
        <v>442</v>
      </c>
      <c r="BW226" s="9" t="s">
        <v>442</v>
      </c>
      <c r="BX226" s="9" t="s">
        <v>442</v>
      </c>
      <c r="BY226" s="9" t="s">
        <v>442</v>
      </c>
      <c r="BZ226" s="9" t="s">
        <v>442</v>
      </c>
      <c r="CA226" s="9" t="s">
        <v>442</v>
      </c>
      <c r="CB226" s="20" t="e">
        <v>#N/A</v>
      </c>
      <c r="CC226" s="20" t="e">
        <v>#N/A</v>
      </c>
      <c r="CD226" s="20" t="e">
        <v>#N/A</v>
      </c>
      <c r="CE226" s="20" t="e">
        <v>#N/A</v>
      </c>
      <c r="CF226" s="20" t="e">
        <v>#N/A</v>
      </c>
      <c r="CG226" s="20" t="e">
        <v>#N/A</v>
      </c>
      <c r="CH226" s="20">
        <v>0</v>
      </c>
      <c r="CI226" s="20">
        <v>0</v>
      </c>
      <c r="CJ226" s="20">
        <v>0</v>
      </c>
      <c r="CK226" s="20">
        <v>0</v>
      </c>
      <c r="CL226" s="20">
        <v>0</v>
      </c>
      <c r="CM226" s="20">
        <v>0</v>
      </c>
      <c r="CN226" s="20">
        <v>0</v>
      </c>
      <c r="CO226" s="20" t="e">
        <v>#N/A</v>
      </c>
      <c r="CP226" s="20" t="e">
        <v>#N/A</v>
      </c>
      <c r="CQ226" s="20" t="e">
        <v>#N/A</v>
      </c>
      <c r="CR226" s="20" t="e">
        <v>#N/A</v>
      </c>
      <c r="CS226" s="20" t="e">
        <v>#N/A</v>
      </c>
      <c r="CT226" s="20" t="e">
        <v>#N/A</v>
      </c>
      <c r="CU226" s="20">
        <v>0</v>
      </c>
      <c r="CV226" s="20">
        <v>0</v>
      </c>
      <c r="CW226" s="20">
        <v>0</v>
      </c>
      <c r="CX226" s="20">
        <v>0</v>
      </c>
      <c r="CY226" s="20">
        <v>0</v>
      </c>
      <c r="CZ226" s="20">
        <v>0</v>
      </c>
      <c r="DA226" s="20" t="e">
        <v>#N/A</v>
      </c>
      <c r="DB226" s="20" t="e">
        <v>#N/A</v>
      </c>
      <c r="DC226" s="20" t="e">
        <v>#N/A</v>
      </c>
      <c r="DD226" s="20" t="e">
        <v>#N/A</v>
      </c>
      <c r="DE226" s="20" t="e">
        <v>#N/A</v>
      </c>
      <c r="DF226" s="20" t="e">
        <v>#N/A</v>
      </c>
    </row>
    <row r="227" spans="1:110" x14ac:dyDescent="0.25">
      <c r="A227" s="9"/>
      <c r="B227" s="10"/>
      <c r="C227" s="9"/>
      <c r="D227" s="9"/>
      <c r="E227" s="131"/>
      <c r="F227" s="131"/>
      <c r="G227" s="20"/>
      <c r="H227" s="20"/>
      <c r="I227" s="20"/>
      <c r="J227" s="20"/>
      <c r="K227" s="20"/>
      <c r="L227" s="20"/>
      <c r="M227" s="20"/>
      <c r="N227" s="20"/>
      <c r="O227" s="20"/>
      <c r="P227" s="20"/>
      <c r="Q227" s="20"/>
      <c r="R227" s="20"/>
      <c r="S227" s="20"/>
      <c r="T227" s="20"/>
      <c r="U227" s="20"/>
      <c r="V227" s="20"/>
      <c r="W227" s="20"/>
      <c r="X227" s="20"/>
      <c r="Y227" s="20"/>
      <c r="Z227" s="20"/>
      <c r="AA227" s="19"/>
      <c r="AB227" s="19"/>
      <c r="AC227" s="20"/>
      <c r="AD227" s="20"/>
      <c r="AE227" s="20"/>
      <c r="AF227" s="20"/>
      <c r="AG227" s="20"/>
      <c r="AH227" s="20"/>
      <c r="AI227" s="20"/>
      <c r="AJ227" s="20"/>
      <c r="AK227" s="20"/>
      <c r="AL227" s="20"/>
      <c r="AM227" s="20"/>
      <c r="AN227" s="20"/>
      <c r="AO227" s="20"/>
      <c r="AP227" s="20"/>
      <c r="AQ227" s="20"/>
      <c r="AR227" s="20" t="s">
        <v>442</v>
      </c>
      <c r="AS227" s="20" t="s">
        <v>442</v>
      </c>
      <c r="AT227" s="20"/>
      <c r="AU227" s="20" t="s">
        <v>442</v>
      </c>
      <c r="AV227" s="20" t="s">
        <v>442</v>
      </c>
      <c r="AW227" s="20"/>
      <c r="AX227" s="20" t="s">
        <v>442</v>
      </c>
      <c r="AY227" s="20" t="s">
        <v>442</v>
      </c>
      <c r="AZ227" s="20"/>
      <c r="BA227" s="20" t="s">
        <v>442</v>
      </c>
      <c r="BB227" s="20" t="s">
        <v>442</v>
      </c>
      <c r="BC227" s="20"/>
      <c r="BD227" s="20" t="s">
        <v>442</v>
      </c>
      <c r="BE227" s="20" t="s">
        <v>442</v>
      </c>
      <c r="BF227" s="20"/>
      <c r="BG227" s="20" t="s">
        <v>442</v>
      </c>
      <c r="BH227" s="20" t="s">
        <v>442</v>
      </c>
      <c r="BI227" s="20"/>
      <c r="BJ227" s="20" t="s">
        <v>442</v>
      </c>
      <c r="BK227" s="20" t="s">
        <v>442</v>
      </c>
      <c r="BL227" s="20" t="s">
        <v>442</v>
      </c>
      <c r="BM227" s="20" t="s">
        <v>442</v>
      </c>
      <c r="BN227" s="20" t="s">
        <v>442</v>
      </c>
      <c r="BO227" s="20" t="s">
        <v>442</v>
      </c>
      <c r="BP227" s="9" t="s">
        <v>442</v>
      </c>
      <c r="BQ227" s="9" t="s">
        <v>442</v>
      </c>
      <c r="BR227" s="9" t="s">
        <v>442</v>
      </c>
      <c r="BS227" s="9" t="s">
        <v>442</v>
      </c>
      <c r="BT227" s="9" t="s">
        <v>442</v>
      </c>
      <c r="BU227" s="9" t="s">
        <v>442</v>
      </c>
      <c r="BV227" s="9" t="s">
        <v>442</v>
      </c>
      <c r="BW227" s="9" t="s">
        <v>442</v>
      </c>
      <c r="BX227" s="9" t="s">
        <v>442</v>
      </c>
      <c r="BY227" s="9" t="s">
        <v>442</v>
      </c>
      <c r="BZ227" s="9" t="s">
        <v>442</v>
      </c>
      <c r="CA227" s="9" t="s">
        <v>442</v>
      </c>
      <c r="CB227" s="20" t="e">
        <v>#N/A</v>
      </c>
      <c r="CC227" s="20" t="e">
        <v>#N/A</v>
      </c>
      <c r="CD227" s="20" t="e">
        <v>#N/A</v>
      </c>
      <c r="CE227" s="20" t="e">
        <v>#N/A</v>
      </c>
      <c r="CF227" s="20" t="e">
        <v>#N/A</v>
      </c>
      <c r="CG227" s="20" t="e">
        <v>#N/A</v>
      </c>
      <c r="CH227" s="20">
        <v>0</v>
      </c>
      <c r="CI227" s="20">
        <v>0</v>
      </c>
      <c r="CJ227" s="20">
        <v>0</v>
      </c>
      <c r="CK227" s="20">
        <v>0</v>
      </c>
      <c r="CL227" s="20">
        <v>0</v>
      </c>
      <c r="CM227" s="20">
        <v>0</v>
      </c>
      <c r="CN227" s="20">
        <v>0</v>
      </c>
      <c r="CO227" s="20" t="e">
        <v>#N/A</v>
      </c>
      <c r="CP227" s="20" t="e">
        <v>#N/A</v>
      </c>
      <c r="CQ227" s="20" t="e">
        <v>#N/A</v>
      </c>
      <c r="CR227" s="20" t="e">
        <v>#N/A</v>
      </c>
      <c r="CS227" s="20" t="e">
        <v>#N/A</v>
      </c>
      <c r="CT227" s="20" t="e">
        <v>#N/A</v>
      </c>
      <c r="CU227" s="20">
        <v>0</v>
      </c>
      <c r="CV227" s="20">
        <v>0</v>
      </c>
      <c r="CW227" s="20">
        <v>0</v>
      </c>
      <c r="CX227" s="20">
        <v>0</v>
      </c>
      <c r="CY227" s="20">
        <v>0</v>
      </c>
      <c r="CZ227" s="20">
        <v>0</v>
      </c>
      <c r="DA227" s="20" t="e">
        <v>#N/A</v>
      </c>
      <c r="DB227" s="20" t="e">
        <v>#N/A</v>
      </c>
      <c r="DC227" s="20" t="e">
        <v>#N/A</v>
      </c>
      <c r="DD227" s="20" t="e">
        <v>#N/A</v>
      </c>
      <c r="DE227" s="20" t="e">
        <v>#N/A</v>
      </c>
      <c r="DF227" s="20" t="e">
        <v>#N/A</v>
      </c>
    </row>
    <row r="228" spans="1:110" x14ac:dyDescent="0.25">
      <c r="A228" s="9"/>
      <c r="B228" s="10"/>
      <c r="C228" s="9"/>
      <c r="D228" s="9"/>
      <c r="E228" s="131"/>
      <c r="F228" s="131"/>
      <c r="G228" s="20"/>
      <c r="H228" s="20"/>
      <c r="I228" s="20"/>
      <c r="J228" s="20"/>
      <c r="K228" s="20"/>
      <c r="L228" s="20"/>
      <c r="M228" s="20"/>
      <c r="N228" s="20"/>
      <c r="O228" s="20"/>
      <c r="P228" s="20"/>
      <c r="Q228" s="20"/>
      <c r="R228" s="20"/>
      <c r="S228" s="20"/>
      <c r="T228" s="20"/>
      <c r="U228" s="20"/>
      <c r="V228" s="20"/>
      <c r="W228" s="20"/>
      <c r="X228" s="20"/>
      <c r="Y228" s="20"/>
      <c r="Z228" s="20"/>
      <c r="AA228" s="19"/>
      <c r="AB228" s="19"/>
      <c r="AC228" s="20"/>
      <c r="AD228" s="20"/>
      <c r="AE228" s="20"/>
      <c r="AF228" s="20"/>
      <c r="AG228" s="20"/>
      <c r="AH228" s="20"/>
      <c r="AI228" s="20"/>
      <c r="AJ228" s="20"/>
      <c r="AK228" s="20"/>
      <c r="AL228" s="20"/>
      <c r="AM228" s="20"/>
      <c r="AN228" s="20"/>
      <c r="AO228" s="20"/>
      <c r="AP228" s="20"/>
      <c r="AQ228" s="20"/>
      <c r="AR228" s="20" t="s">
        <v>442</v>
      </c>
      <c r="AS228" s="20" t="s">
        <v>442</v>
      </c>
      <c r="AT228" s="20"/>
      <c r="AU228" s="20" t="s">
        <v>442</v>
      </c>
      <c r="AV228" s="20" t="s">
        <v>442</v>
      </c>
      <c r="AW228" s="20"/>
      <c r="AX228" s="20" t="s">
        <v>442</v>
      </c>
      <c r="AY228" s="20" t="s">
        <v>442</v>
      </c>
      <c r="AZ228" s="20"/>
      <c r="BA228" s="20" t="s">
        <v>442</v>
      </c>
      <c r="BB228" s="20" t="s">
        <v>442</v>
      </c>
      <c r="BC228" s="20"/>
      <c r="BD228" s="20" t="s">
        <v>442</v>
      </c>
      <c r="BE228" s="20" t="s">
        <v>442</v>
      </c>
      <c r="BF228" s="20"/>
      <c r="BG228" s="20" t="s">
        <v>442</v>
      </c>
      <c r="BH228" s="20" t="s">
        <v>442</v>
      </c>
      <c r="BI228" s="20"/>
      <c r="BJ228" s="20" t="s">
        <v>442</v>
      </c>
      <c r="BK228" s="20" t="s">
        <v>442</v>
      </c>
      <c r="BL228" s="20" t="s">
        <v>442</v>
      </c>
      <c r="BM228" s="20" t="s">
        <v>442</v>
      </c>
      <c r="BN228" s="20" t="s">
        <v>442</v>
      </c>
      <c r="BO228" s="20" t="s">
        <v>442</v>
      </c>
      <c r="BP228" s="9" t="s">
        <v>442</v>
      </c>
      <c r="BQ228" s="9" t="s">
        <v>442</v>
      </c>
      <c r="BR228" s="9" t="s">
        <v>442</v>
      </c>
      <c r="BS228" s="9" t="s">
        <v>442</v>
      </c>
      <c r="BT228" s="9" t="s">
        <v>442</v>
      </c>
      <c r="BU228" s="9" t="s">
        <v>442</v>
      </c>
      <c r="BV228" s="9" t="s">
        <v>442</v>
      </c>
      <c r="BW228" s="9" t="s">
        <v>442</v>
      </c>
      <c r="BX228" s="9" t="s">
        <v>442</v>
      </c>
      <c r="BY228" s="9" t="s">
        <v>442</v>
      </c>
      <c r="BZ228" s="9" t="s">
        <v>442</v>
      </c>
      <c r="CA228" s="9" t="s">
        <v>442</v>
      </c>
      <c r="CB228" s="20" t="e">
        <v>#N/A</v>
      </c>
      <c r="CC228" s="20" t="e">
        <v>#N/A</v>
      </c>
      <c r="CD228" s="20" t="e">
        <v>#N/A</v>
      </c>
      <c r="CE228" s="20" t="e">
        <v>#N/A</v>
      </c>
      <c r="CF228" s="20" t="e">
        <v>#N/A</v>
      </c>
      <c r="CG228" s="20" t="e">
        <v>#N/A</v>
      </c>
      <c r="CH228" s="20">
        <v>0</v>
      </c>
      <c r="CI228" s="20">
        <v>0</v>
      </c>
      <c r="CJ228" s="20">
        <v>0</v>
      </c>
      <c r="CK228" s="20">
        <v>0</v>
      </c>
      <c r="CL228" s="20">
        <v>0</v>
      </c>
      <c r="CM228" s="20">
        <v>0</v>
      </c>
      <c r="CN228" s="20">
        <v>0</v>
      </c>
      <c r="CO228" s="20" t="e">
        <v>#N/A</v>
      </c>
      <c r="CP228" s="20" t="e">
        <v>#N/A</v>
      </c>
      <c r="CQ228" s="20" t="e">
        <v>#N/A</v>
      </c>
      <c r="CR228" s="20" t="e">
        <v>#N/A</v>
      </c>
      <c r="CS228" s="20" t="e">
        <v>#N/A</v>
      </c>
      <c r="CT228" s="20" t="e">
        <v>#N/A</v>
      </c>
      <c r="CU228" s="20">
        <v>0</v>
      </c>
      <c r="CV228" s="20">
        <v>0</v>
      </c>
      <c r="CW228" s="20">
        <v>0</v>
      </c>
      <c r="CX228" s="20">
        <v>0</v>
      </c>
      <c r="CY228" s="20">
        <v>0</v>
      </c>
      <c r="CZ228" s="20">
        <v>0</v>
      </c>
      <c r="DA228" s="20" t="e">
        <v>#N/A</v>
      </c>
      <c r="DB228" s="20" t="e">
        <v>#N/A</v>
      </c>
      <c r="DC228" s="20" t="e">
        <v>#N/A</v>
      </c>
      <c r="DD228" s="20" t="e">
        <v>#N/A</v>
      </c>
      <c r="DE228" s="20" t="e">
        <v>#N/A</v>
      </c>
      <c r="DF228" s="20" t="e">
        <v>#N/A</v>
      </c>
    </row>
    <row r="229" spans="1:110" x14ac:dyDescent="0.25">
      <c r="A229" s="9"/>
      <c r="B229" s="10"/>
      <c r="C229" s="9"/>
      <c r="D229" s="9"/>
      <c r="E229" s="131"/>
      <c r="F229" s="131"/>
      <c r="G229" s="20"/>
      <c r="H229" s="20"/>
      <c r="I229" s="20"/>
      <c r="J229" s="20"/>
      <c r="K229" s="20"/>
      <c r="L229" s="20"/>
      <c r="M229" s="20"/>
      <c r="N229" s="20"/>
      <c r="O229" s="20"/>
      <c r="P229" s="20"/>
      <c r="Q229" s="20"/>
      <c r="R229" s="20"/>
      <c r="S229" s="20"/>
      <c r="T229" s="20"/>
      <c r="U229" s="20"/>
      <c r="V229" s="20"/>
      <c r="W229" s="20"/>
      <c r="X229" s="20"/>
      <c r="Y229" s="20"/>
      <c r="Z229" s="20"/>
      <c r="AA229" s="19"/>
      <c r="AB229" s="19"/>
      <c r="AC229" s="20"/>
      <c r="AD229" s="20"/>
      <c r="AE229" s="20"/>
      <c r="AF229" s="20"/>
      <c r="AG229" s="20"/>
      <c r="AH229" s="20"/>
      <c r="AI229" s="20"/>
      <c r="AJ229" s="20"/>
      <c r="AK229" s="20"/>
      <c r="AL229" s="20"/>
      <c r="AM229" s="20"/>
      <c r="AN229" s="20"/>
      <c r="AO229" s="20"/>
      <c r="AP229" s="20"/>
      <c r="AQ229" s="20"/>
      <c r="AR229" s="20" t="s">
        <v>442</v>
      </c>
      <c r="AS229" s="20" t="s">
        <v>442</v>
      </c>
      <c r="AT229" s="20"/>
      <c r="AU229" s="20" t="s">
        <v>442</v>
      </c>
      <c r="AV229" s="20" t="s">
        <v>442</v>
      </c>
      <c r="AW229" s="20"/>
      <c r="AX229" s="20" t="s">
        <v>442</v>
      </c>
      <c r="AY229" s="20" t="s">
        <v>442</v>
      </c>
      <c r="AZ229" s="20"/>
      <c r="BA229" s="20" t="s">
        <v>442</v>
      </c>
      <c r="BB229" s="20" t="s">
        <v>442</v>
      </c>
      <c r="BC229" s="20"/>
      <c r="BD229" s="20" t="s">
        <v>442</v>
      </c>
      <c r="BE229" s="20" t="s">
        <v>442</v>
      </c>
      <c r="BF229" s="20"/>
      <c r="BG229" s="20" t="s">
        <v>442</v>
      </c>
      <c r="BH229" s="20" t="s">
        <v>442</v>
      </c>
      <c r="BI229" s="20"/>
      <c r="BJ229" s="20" t="s">
        <v>442</v>
      </c>
      <c r="BK229" s="20" t="s">
        <v>442</v>
      </c>
      <c r="BL229" s="20" t="s">
        <v>442</v>
      </c>
      <c r="BM229" s="20" t="s">
        <v>442</v>
      </c>
      <c r="BN229" s="20" t="s">
        <v>442</v>
      </c>
      <c r="BO229" s="20" t="s">
        <v>442</v>
      </c>
      <c r="BP229" s="9" t="s">
        <v>442</v>
      </c>
      <c r="BQ229" s="9" t="s">
        <v>442</v>
      </c>
      <c r="BR229" s="9" t="s">
        <v>442</v>
      </c>
      <c r="BS229" s="9" t="s">
        <v>442</v>
      </c>
      <c r="BT229" s="9" t="s">
        <v>442</v>
      </c>
      <c r="BU229" s="9" t="s">
        <v>442</v>
      </c>
      <c r="BV229" s="9" t="s">
        <v>442</v>
      </c>
      <c r="BW229" s="9" t="s">
        <v>442</v>
      </c>
      <c r="BX229" s="9" t="s">
        <v>442</v>
      </c>
      <c r="BY229" s="9" t="s">
        <v>442</v>
      </c>
      <c r="BZ229" s="9" t="s">
        <v>442</v>
      </c>
      <c r="CA229" s="9" t="s">
        <v>442</v>
      </c>
      <c r="CB229" s="20" t="e">
        <v>#N/A</v>
      </c>
      <c r="CC229" s="20" t="e">
        <v>#N/A</v>
      </c>
      <c r="CD229" s="20" t="e">
        <v>#N/A</v>
      </c>
      <c r="CE229" s="20" t="e">
        <v>#N/A</v>
      </c>
      <c r="CF229" s="20" t="e">
        <v>#N/A</v>
      </c>
      <c r="CG229" s="20" t="e">
        <v>#N/A</v>
      </c>
      <c r="CH229" s="20">
        <v>0</v>
      </c>
      <c r="CI229" s="20">
        <v>0</v>
      </c>
      <c r="CJ229" s="20">
        <v>0</v>
      </c>
      <c r="CK229" s="20">
        <v>0</v>
      </c>
      <c r="CL229" s="20">
        <v>0</v>
      </c>
      <c r="CM229" s="20">
        <v>0</v>
      </c>
      <c r="CN229" s="20">
        <v>0</v>
      </c>
      <c r="CO229" s="20" t="e">
        <v>#N/A</v>
      </c>
      <c r="CP229" s="20" t="e">
        <v>#N/A</v>
      </c>
      <c r="CQ229" s="20" t="e">
        <v>#N/A</v>
      </c>
      <c r="CR229" s="20" t="e">
        <v>#N/A</v>
      </c>
      <c r="CS229" s="20" t="e">
        <v>#N/A</v>
      </c>
      <c r="CT229" s="20" t="e">
        <v>#N/A</v>
      </c>
      <c r="CU229" s="20">
        <v>0</v>
      </c>
      <c r="CV229" s="20">
        <v>0</v>
      </c>
      <c r="CW229" s="20">
        <v>0</v>
      </c>
      <c r="CX229" s="20">
        <v>0</v>
      </c>
      <c r="CY229" s="20">
        <v>0</v>
      </c>
      <c r="CZ229" s="20">
        <v>0</v>
      </c>
      <c r="DA229" s="20" t="e">
        <v>#N/A</v>
      </c>
      <c r="DB229" s="20" t="e">
        <v>#N/A</v>
      </c>
      <c r="DC229" s="20" t="e">
        <v>#N/A</v>
      </c>
      <c r="DD229" s="20" t="e">
        <v>#N/A</v>
      </c>
      <c r="DE229" s="20" t="e">
        <v>#N/A</v>
      </c>
      <c r="DF229" s="20" t="e">
        <v>#N/A</v>
      </c>
    </row>
    <row r="230" spans="1:110" x14ac:dyDescent="0.25">
      <c r="A230" s="9"/>
      <c r="B230" s="10"/>
      <c r="C230" s="9"/>
      <c r="D230" s="9"/>
      <c r="E230" s="131"/>
      <c r="F230" s="131"/>
      <c r="G230" s="20"/>
      <c r="H230" s="20"/>
      <c r="I230" s="20"/>
      <c r="J230" s="20"/>
      <c r="K230" s="20"/>
      <c r="L230" s="20"/>
      <c r="M230" s="20"/>
      <c r="N230" s="20"/>
      <c r="O230" s="20"/>
      <c r="P230" s="20"/>
      <c r="Q230" s="20"/>
      <c r="R230" s="20"/>
      <c r="S230" s="20"/>
      <c r="T230" s="20"/>
      <c r="U230" s="20"/>
      <c r="V230" s="20"/>
      <c r="W230" s="20"/>
      <c r="X230" s="20"/>
      <c r="Y230" s="20"/>
      <c r="Z230" s="20"/>
      <c r="AA230" s="19"/>
      <c r="AB230" s="19"/>
      <c r="AC230" s="20"/>
      <c r="AD230" s="20"/>
      <c r="AE230" s="20"/>
      <c r="AF230" s="20"/>
      <c r="AG230" s="20"/>
      <c r="AH230" s="20"/>
      <c r="AI230" s="20"/>
      <c r="AJ230" s="20"/>
      <c r="AK230" s="20"/>
      <c r="AL230" s="20"/>
      <c r="AM230" s="20"/>
      <c r="AN230" s="20"/>
      <c r="AO230" s="20"/>
      <c r="AP230" s="20"/>
      <c r="AQ230" s="20"/>
      <c r="AR230" s="20" t="s">
        <v>442</v>
      </c>
      <c r="AS230" s="20" t="s">
        <v>442</v>
      </c>
      <c r="AT230" s="20"/>
      <c r="AU230" s="20" t="s">
        <v>442</v>
      </c>
      <c r="AV230" s="20" t="s">
        <v>442</v>
      </c>
      <c r="AW230" s="20"/>
      <c r="AX230" s="20" t="s">
        <v>442</v>
      </c>
      <c r="AY230" s="20" t="s">
        <v>442</v>
      </c>
      <c r="AZ230" s="20"/>
      <c r="BA230" s="20" t="s">
        <v>442</v>
      </c>
      <c r="BB230" s="20" t="s">
        <v>442</v>
      </c>
      <c r="BC230" s="20"/>
      <c r="BD230" s="20" t="s">
        <v>442</v>
      </c>
      <c r="BE230" s="20" t="s">
        <v>442</v>
      </c>
      <c r="BF230" s="20"/>
      <c r="BG230" s="20" t="s">
        <v>442</v>
      </c>
      <c r="BH230" s="20" t="s">
        <v>442</v>
      </c>
      <c r="BI230" s="20"/>
      <c r="BJ230" s="20" t="s">
        <v>442</v>
      </c>
      <c r="BK230" s="20" t="s">
        <v>442</v>
      </c>
      <c r="BL230" s="20" t="s">
        <v>442</v>
      </c>
      <c r="BM230" s="20" t="s">
        <v>442</v>
      </c>
      <c r="BN230" s="20" t="s">
        <v>442</v>
      </c>
      <c r="BO230" s="20" t="s">
        <v>442</v>
      </c>
      <c r="BP230" s="9" t="s">
        <v>442</v>
      </c>
      <c r="BQ230" s="9" t="s">
        <v>442</v>
      </c>
      <c r="BR230" s="9" t="s">
        <v>442</v>
      </c>
      <c r="BS230" s="9" t="s">
        <v>442</v>
      </c>
      <c r="BT230" s="9" t="s">
        <v>442</v>
      </c>
      <c r="BU230" s="9" t="s">
        <v>442</v>
      </c>
      <c r="BV230" s="9" t="s">
        <v>442</v>
      </c>
      <c r="BW230" s="9" t="s">
        <v>442</v>
      </c>
      <c r="BX230" s="9" t="s">
        <v>442</v>
      </c>
      <c r="BY230" s="9" t="s">
        <v>442</v>
      </c>
      <c r="BZ230" s="9" t="s">
        <v>442</v>
      </c>
      <c r="CA230" s="9" t="s">
        <v>442</v>
      </c>
      <c r="CB230" s="20" t="e">
        <v>#N/A</v>
      </c>
      <c r="CC230" s="20" t="e">
        <v>#N/A</v>
      </c>
      <c r="CD230" s="20" t="e">
        <v>#N/A</v>
      </c>
      <c r="CE230" s="20" t="e">
        <v>#N/A</v>
      </c>
      <c r="CF230" s="20" t="e">
        <v>#N/A</v>
      </c>
      <c r="CG230" s="20" t="e">
        <v>#N/A</v>
      </c>
      <c r="CH230" s="20">
        <v>0</v>
      </c>
      <c r="CI230" s="20">
        <v>0</v>
      </c>
      <c r="CJ230" s="20">
        <v>0</v>
      </c>
      <c r="CK230" s="20">
        <v>0</v>
      </c>
      <c r="CL230" s="20">
        <v>0</v>
      </c>
      <c r="CM230" s="20">
        <v>0</v>
      </c>
      <c r="CN230" s="20">
        <v>0</v>
      </c>
      <c r="CO230" s="20" t="e">
        <v>#N/A</v>
      </c>
      <c r="CP230" s="20" t="e">
        <v>#N/A</v>
      </c>
      <c r="CQ230" s="20" t="e">
        <v>#N/A</v>
      </c>
      <c r="CR230" s="20" t="e">
        <v>#N/A</v>
      </c>
      <c r="CS230" s="20" t="e">
        <v>#N/A</v>
      </c>
      <c r="CT230" s="20" t="e">
        <v>#N/A</v>
      </c>
      <c r="CU230" s="20">
        <v>0</v>
      </c>
      <c r="CV230" s="20">
        <v>0</v>
      </c>
      <c r="CW230" s="20">
        <v>0</v>
      </c>
      <c r="CX230" s="20">
        <v>0</v>
      </c>
      <c r="CY230" s="20">
        <v>0</v>
      </c>
      <c r="CZ230" s="20">
        <v>0</v>
      </c>
      <c r="DA230" s="20" t="e">
        <v>#N/A</v>
      </c>
      <c r="DB230" s="20" t="e">
        <v>#N/A</v>
      </c>
      <c r="DC230" s="20" t="e">
        <v>#N/A</v>
      </c>
      <c r="DD230" s="20" t="e">
        <v>#N/A</v>
      </c>
      <c r="DE230" s="20" t="e">
        <v>#N/A</v>
      </c>
      <c r="DF230" s="20" t="e">
        <v>#N/A</v>
      </c>
    </row>
    <row r="231" spans="1:110" x14ac:dyDescent="0.25">
      <c r="A231" s="9"/>
      <c r="B231" s="10"/>
      <c r="C231" s="9"/>
      <c r="D231" s="9"/>
      <c r="E231" s="131"/>
      <c r="F231" s="131"/>
      <c r="G231" s="20"/>
      <c r="H231" s="20"/>
      <c r="I231" s="20"/>
      <c r="J231" s="20"/>
      <c r="K231" s="20"/>
      <c r="L231" s="20"/>
      <c r="M231" s="20"/>
      <c r="N231" s="20"/>
      <c r="O231" s="20"/>
      <c r="P231" s="20"/>
      <c r="Q231" s="20"/>
      <c r="R231" s="20"/>
      <c r="S231" s="20"/>
      <c r="T231" s="20"/>
      <c r="U231" s="20"/>
      <c r="V231" s="20"/>
      <c r="W231" s="20"/>
      <c r="X231" s="20"/>
      <c r="Y231" s="20"/>
      <c r="Z231" s="20"/>
      <c r="AA231" s="19"/>
      <c r="AB231" s="19"/>
      <c r="AC231" s="20"/>
      <c r="AD231" s="20"/>
      <c r="AE231" s="20"/>
      <c r="AF231" s="20"/>
      <c r="AG231" s="20"/>
      <c r="AH231" s="20"/>
      <c r="AI231" s="20"/>
      <c r="AJ231" s="20"/>
      <c r="AK231" s="20"/>
      <c r="AL231" s="20"/>
      <c r="AM231" s="20"/>
      <c r="AN231" s="20"/>
      <c r="AO231" s="20"/>
      <c r="AP231" s="20"/>
      <c r="AQ231" s="20"/>
      <c r="AR231" s="20" t="s">
        <v>442</v>
      </c>
      <c r="AS231" s="20" t="s">
        <v>442</v>
      </c>
      <c r="AT231" s="20"/>
      <c r="AU231" s="20" t="s">
        <v>442</v>
      </c>
      <c r="AV231" s="20" t="s">
        <v>442</v>
      </c>
      <c r="AW231" s="20"/>
      <c r="AX231" s="20" t="s">
        <v>442</v>
      </c>
      <c r="AY231" s="20" t="s">
        <v>442</v>
      </c>
      <c r="AZ231" s="20"/>
      <c r="BA231" s="20" t="s">
        <v>442</v>
      </c>
      <c r="BB231" s="20" t="s">
        <v>442</v>
      </c>
      <c r="BC231" s="20"/>
      <c r="BD231" s="20" t="s">
        <v>442</v>
      </c>
      <c r="BE231" s="20" t="s">
        <v>442</v>
      </c>
      <c r="BF231" s="20"/>
      <c r="BG231" s="20" t="s">
        <v>442</v>
      </c>
      <c r="BH231" s="20" t="s">
        <v>442</v>
      </c>
      <c r="BI231" s="20"/>
      <c r="BJ231" s="20" t="s">
        <v>442</v>
      </c>
      <c r="BK231" s="20" t="s">
        <v>442</v>
      </c>
      <c r="BL231" s="20" t="s">
        <v>442</v>
      </c>
      <c r="BM231" s="20" t="s">
        <v>442</v>
      </c>
      <c r="BN231" s="20" t="s">
        <v>442</v>
      </c>
      <c r="BO231" s="20" t="s">
        <v>442</v>
      </c>
      <c r="BP231" s="9" t="s">
        <v>442</v>
      </c>
      <c r="BQ231" s="9" t="s">
        <v>442</v>
      </c>
      <c r="BR231" s="9" t="s">
        <v>442</v>
      </c>
      <c r="BS231" s="9" t="s">
        <v>442</v>
      </c>
      <c r="BT231" s="9" t="s">
        <v>442</v>
      </c>
      <c r="BU231" s="9" t="s">
        <v>442</v>
      </c>
      <c r="BV231" s="9" t="s">
        <v>442</v>
      </c>
      <c r="BW231" s="9" t="s">
        <v>442</v>
      </c>
      <c r="BX231" s="9" t="s">
        <v>442</v>
      </c>
      <c r="BY231" s="9" t="s">
        <v>442</v>
      </c>
      <c r="BZ231" s="9" t="s">
        <v>442</v>
      </c>
      <c r="CA231" s="9" t="s">
        <v>442</v>
      </c>
      <c r="CB231" s="20" t="e">
        <v>#N/A</v>
      </c>
      <c r="CC231" s="20" t="e">
        <v>#N/A</v>
      </c>
      <c r="CD231" s="20" t="e">
        <v>#N/A</v>
      </c>
      <c r="CE231" s="20" t="e">
        <v>#N/A</v>
      </c>
      <c r="CF231" s="20" t="e">
        <v>#N/A</v>
      </c>
      <c r="CG231" s="20" t="e">
        <v>#N/A</v>
      </c>
      <c r="CH231" s="20">
        <v>0</v>
      </c>
      <c r="CI231" s="20">
        <v>0</v>
      </c>
      <c r="CJ231" s="20">
        <v>0</v>
      </c>
      <c r="CK231" s="20">
        <v>0</v>
      </c>
      <c r="CL231" s="20">
        <v>0</v>
      </c>
      <c r="CM231" s="20">
        <v>0</v>
      </c>
      <c r="CN231" s="20">
        <v>0</v>
      </c>
      <c r="CO231" s="20" t="e">
        <v>#N/A</v>
      </c>
      <c r="CP231" s="20" t="e">
        <v>#N/A</v>
      </c>
      <c r="CQ231" s="20" t="e">
        <v>#N/A</v>
      </c>
      <c r="CR231" s="20" t="e">
        <v>#N/A</v>
      </c>
      <c r="CS231" s="20" t="e">
        <v>#N/A</v>
      </c>
      <c r="CT231" s="20" t="e">
        <v>#N/A</v>
      </c>
      <c r="CU231" s="20">
        <v>0</v>
      </c>
      <c r="CV231" s="20">
        <v>0</v>
      </c>
      <c r="CW231" s="20">
        <v>0</v>
      </c>
      <c r="CX231" s="20">
        <v>0</v>
      </c>
      <c r="CY231" s="20">
        <v>0</v>
      </c>
      <c r="CZ231" s="20">
        <v>0</v>
      </c>
      <c r="DA231" s="20" t="e">
        <v>#N/A</v>
      </c>
      <c r="DB231" s="20" t="e">
        <v>#N/A</v>
      </c>
      <c r="DC231" s="20" t="e">
        <v>#N/A</v>
      </c>
      <c r="DD231" s="20" t="e">
        <v>#N/A</v>
      </c>
      <c r="DE231" s="20" t="e">
        <v>#N/A</v>
      </c>
      <c r="DF231" s="20" t="e">
        <v>#N/A</v>
      </c>
    </row>
    <row r="232" spans="1:110" x14ac:dyDescent="0.25">
      <c r="A232" s="9"/>
      <c r="B232" s="10"/>
      <c r="C232" s="9"/>
      <c r="D232" s="9"/>
      <c r="E232" s="131"/>
      <c r="F232" s="131"/>
      <c r="G232" s="20"/>
      <c r="H232" s="20"/>
      <c r="I232" s="20"/>
      <c r="J232" s="20"/>
      <c r="K232" s="20"/>
      <c r="L232" s="20"/>
      <c r="M232" s="20"/>
      <c r="N232" s="20"/>
      <c r="O232" s="20"/>
      <c r="P232" s="20"/>
      <c r="Q232" s="20"/>
      <c r="R232" s="20"/>
      <c r="S232" s="20"/>
      <c r="T232" s="20"/>
      <c r="U232" s="20"/>
      <c r="V232" s="20"/>
      <c r="W232" s="20"/>
      <c r="X232" s="20"/>
      <c r="Y232" s="20"/>
      <c r="Z232" s="20"/>
      <c r="AA232" s="19"/>
      <c r="AB232" s="19"/>
      <c r="AC232" s="20"/>
      <c r="AD232" s="20"/>
      <c r="AE232" s="20"/>
      <c r="AF232" s="20"/>
      <c r="AG232" s="20"/>
      <c r="AH232" s="20"/>
      <c r="AI232" s="20"/>
      <c r="AJ232" s="20"/>
      <c r="AK232" s="20"/>
      <c r="AL232" s="20"/>
      <c r="AM232" s="20"/>
      <c r="AN232" s="20"/>
      <c r="AO232" s="20"/>
      <c r="AP232" s="20"/>
      <c r="AQ232" s="20"/>
      <c r="AR232" s="20" t="s">
        <v>442</v>
      </c>
      <c r="AS232" s="20" t="s">
        <v>442</v>
      </c>
      <c r="AT232" s="20"/>
      <c r="AU232" s="20" t="s">
        <v>442</v>
      </c>
      <c r="AV232" s="20" t="s">
        <v>442</v>
      </c>
      <c r="AW232" s="20"/>
      <c r="AX232" s="20" t="s">
        <v>442</v>
      </c>
      <c r="AY232" s="20" t="s">
        <v>442</v>
      </c>
      <c r="AZ232" s="20"/>
      <c r="BA232" s="20" t="s">
        <v>442</v>
      </c>
      <c r="BB232" s="20" t="s">
        <v>442</v>
      </c>
      <c r="BC232" s="20"/>
      <c r="BD232" s="20" t="s">
        <v>442</v>
      </c>
      <c r="BE232" s="20" t="s">
        <v>442</v>
      </c>
      <c r="BF232" s="20"/>
      <c r="BG232" s="20" t="s">
        <v>442</v>
      </c>
      <c r="BH232" s="20" t="s">
        <v>442</v>
      </c>
      <c r="BI232" s="20"/>
      <c r="BJ232" s="20" t="s">
        <v>442</v>
      </c>
      <c r="BK232" s="20" t="s">
        <v>442</v>
      </c>
      <c r="BL232" s="20" t="s">
        <v>442</v>
      </c>
      <c r="BM232" s="20" t="s">
        <v>442</v>
      </c>
      <c r="BN232" s="20" t="s">
        <v>442</v>
      </c>
      <c r="BO232" s="20" t="s">
        <v>442</v>
      </c>
      <c r="BP232" s="9" t="s">
        <v>442</v>
      </c>
      <c r="BQ232" s="9" t="s">
        <v>442</v>
      </c>
      <c r="BR232" s="9" t="s">
        <v>442</v>
      </c>
      <c r="BS232" s="9" t="s">
        <v>442</v>
      </c>
      <c r="BT232" s="9" t="s">
        <v>442</v>
      </c>
      <c r="BU232" s="9" t="s">
        <v>442</v>
      </c>
      <c r="BV232" s="9" t="s">
        <v>442</v>
      </c>
      <c r="BW232" s="9" t="s">
        <v>442</v>
      </c>
      <c r="BX232" s="9" t="s">
        <v>442</v>
      </c>
      <c r="BY232" s="9" t="s">
        <v>442</v>
      </c>
      <c r="BZ232" s="9" t="s">
        <v>442</v>
      </c>
      <c r="CA232" s="9" t="s">
        <v>442</v>
      </c>
      <c r="CB232" s="20" t="e">
        <v>#N/A</v>
      </c>
      <c r="CC232" s="20" t="e">
        <v>#N/A</v>
      </c>
      <c r="CD232" s="20" t="e">
        <v>#N/A</v>
      </c>
      <c r="CE232" s="20" t="e">
        <v>#N/A</v>
      </c>
      <c r="CF232" s="20" t="e">
        <v>#N/A</v>
      </c>
      <c r="CG232" s="20" t="e">
        <v>#N/A</v>
      </c>
      <c r="CH232" s="20">
        <v>0</v>
      </c>
      <c r="CI232" s="20">
        <v>0</v>
      </c>
      <c r="CJ232" s="20">
        <v>0</v>
      </c>
      <c r="CK232" s="20">
        <v>0</v>
      </c>
      <c r="CL232" s="20">
        <v>0</v>
      </c>
      <c r="CM232" s="20">
        <v>0</v>
      </c>
      <c r="CN232" s="20">
        <v>0</v>
      </c>
      <c r="CO232" s="20" t="e">
        <v>#N/A</v>
      </c>
      <c r="CP232" s="20" t="e">
        <v>#N/A</v>
      </c>
      <c r="CQ232" s="20" t="e">
        <v>#N/A</v>
      </c>
      <c r="CR232" s="20" t="e">
        <v>#N/A</v>
      </c>
      <c r="CS232" s="20" t="e">
        <v>#N/A</v>
      </c>
      <c r="CT232" s="20" t="e">
        <v>#N/A</v>
      </c>
      <c r="CU232" s="20">
        <v>0</v>
      </c>
      <c r="CV232" s="20">
        <v>0</v>
      </c>
      <c r="CW232" s="20">
        <v>0</v>
      </c>
      <c r="CX232" s="20">
        <v>0</v>
      </c>
      <c r="CY232" s="20">
        <v>0</v>
      </c>
      <c r="CZ232" s="20">
        <v>0</v>
      </c>
      <c r="DA232" s="20" t="e">
        <v>#N/A</v>
      </c>
      <c r="DB232" s="20" t="e">
        <v>#N/A</v>
      </c>
      <c r="DC232" s="20" t="e">
        <v>#N/A</v>
      </c>
      <c r="DD232" s="20" t="e">
        <v>#N/A</v>
      </c>
      <c r="DE232" s="20" t="e">
        <v>#N/A</v>
      </c>
      <c r="DF232" s="20" t="e">
        <v>#N/A</v>
      </c>
    </row>
    <row r="233" spans="1:110" x14ac:dyDescent="0.25">
      <c r="A233" s="9"/>
      <c r="B233" s="10"/>
      <c r="C233" s="9"/>
      <c r="D233" s="9"/>
      <c r="E233" s="131"/>
      <c r="F233" s="131"/>
      <c r="G233" s="20"/>
      <c r="H233" s="20"/>
      <c r="I233" s="20"/>
      <c r="J233" s="20"/>
      <c r="K233" s="20"/>
      <c r="L233" s="20"/>
      <c r="M233" s="20"/>
      <c r="N233" s="20"/>
      <c r="O233" s="20"/>
      <c r="P233" s="20"/>
      <c r="Q233" s="20"/>
      <c r="R233" s="20"/>
      <c r="S233" s="20"/>
      <c r="T233" s="20"/>
      <c r="U233" s="20"/>
      <c r="V233" s="20"/>
      <c r="W233" s="20"/>
      <c r="X233" s="20"/>
      <c r="Y233" s="20"/>
      <c r="Z233" s="20"/>
      <c r="AA233" s="19"/>
      <c r="AB233" s="19"/>
      <c r="AC233" s="20"/>
      <c r="AD233" s="20"/>
      <c r="AE233" s="20"/>
      <c r="AF233" s="20"/>
      <c r="AG233" s="20"/>
      <c r="AH233" s="20"/>
      <c r="AI233" s="20"/>
      <c r="AJ233" s="20"/>
      <c r="AK233" s="20"/>
      <c r="AL233" s="20"/>
      <c r="AM233" s="20"/>
      <c r="AN233" s="20"/>
      <c r="AO233" s="20"/>
      <c r="AP233" s="20"/>
      <c r="AQ233" s="20"/>
      <c r="AR233" s="20" t="s">
        <v>442</v>
      </c>
      <c r="AS233" s="20" t="s">
        <v>442</v>
      </c>
      <c r="AT233" s="20"/>
      <c r="AU233" s="20" t="s">
        <v>442</v>
      </c>
      <c r="AV233" s="20" t="s">
        <v>442</v>
      </c>
      <c r="AW233" s="20"/>
      <c r="AX233" s="20" t="s">
        <v>442</v>
      </c>
      <c r="AY233" s="20" t="s">
        <v>442</v>
      </c>
      <c r="AZ233" s="20"/>
      <c r="BA233" s="20" t="s">
        <v>442</v>
      </c>
      <c r="BB233" s="20" t="s">
        <v>442</v>
      </c>
      <c r="BC233" s="20"/>
      <c r="BD233" s="20" t="s">
        <v>442</v>
      </c>
      <c r="BE233" s="20" t="s">
        <v>442</v>
      </c>
      <c r="BF233" s="20"/>
      <c r="BG233" s="20" t="s">
        <v>442</v>
      </c>
      <c r="BH233" s="20" t="s">
        <v>442</v>
      </c>
      <c r="BI233" s="20"/>
      <c r="BJ233" s="20" t="s">
        <v>442</v>
      </c>
      <c r="BK233" s="20" t="s">
        <v>442</v>
      </c>
      <c r="BL233" s="20" t="s">
        <v>442</v>
      </c>
      <c r="BM233" s="20" t="s">
        <v>442</v>
      </c>
      <c r="BN233" s="20" t="s">
        <v>442</v>
      </c>
      <c r="BO233" s="20" t="s">
        <v>442</v>
      </c>
      <c r="BP233" s="9" t="s">
        <v>442</v>
      </c>
      <c r="BQ233" s="9" t="s">
        <v>442</v>
      </c>
      <c r="BR233" s="9" t="s">
        <v>442</v>
      </c>
      <c r="BS233" s="9" t="s">
        <v>442</v>
      </c>
      <c r="BT233" s="9" t="s">
        <v>442</v>
      </c>
      <c r="BU233" s="9" t="s">
        <v>442</v>
      </c>
      <c r="BV233" s="9" t="s">
        <v>442</v>
      </c>
      <c r="BW233" s="9" t="s">
        <v>442</v>
      </c>
      <c r="BX233" s="9" t="s">
        <v>442</v>
      </c>
      <c r="BY233" s="9" t="s">
        <v>442</v>
      </c>
      <c r="BZ233" s="9" t="s">
        <v>442</v>
      </c>
      <c r="CA233" s="9" t="s">
        <v>442</v>
      </c>
      <c r="CB233" s="20" t="e">
        <v>#N/A</v>
      </c>
      <c r="CC233" s="20" t="e">
        <v>#N/A</v>
      </c>
      <c r="CD233" s="20" t="e">
        <v>#N/A</v>
      </c>
      <c r="CE233" s="20" t="e">
        <v>#N/A</v>
      </c>
      <c r="CF233" s="20" t="e">
        <v>#N/A</v>
      </c>
      <c r="CG233" s="20" t="e">
        <v>#N/A</v>
      </c>
      <c r="CH233" s="20">
        <v>0</v>
      </c>
      <c r="CI233" s="20">
        <v>0</v>
      </c>
      <c r="CJ233" s="20">
        <v>0</v>
      </c>
      <c r="CK233" s="20">
        <v>0</v>
      </c>
      <c r="CL233" s="20">
        <v>0</v>
      </c>
      <c r="CM233" s="20">
        <v>0</v>
      </c>
      <c r="CN233" s="20">
        <v>0</v>
      </c>
      <c r="CO233" s="20" t="e">
        <v>#N/A</v>
      </c>
      <c r="CP233" s="20" t="e">
        <v>#N/A</v>
      </c>
      <c r="CQ233" s="20" t="e">
        <v>#N/A</v>
      </c>
      <c r="CR233" s="20" t="e">
        <v>#N/A</v>
      </c>
      <c r="CS233" s="20" t="e">
        <v>#N/A</v>
      </c>
      <c r="CT233" s="20" t="e">
        <v>#N/A</v>
      </c>
      <c r="CU233" s="20">
        <v>0</v>
      </c>
      <c r="CV233" s="20">
        <v>0</v>
      </c>
      <c r="CW233" s="20">
        <v>0</v>
      </c>
      <c r="CX233" s="20">
        <v>0</v>
      </c>
      <c r="CY233" s="20">
        <v>0</v>
      </c>
      <c r="CZ233" s="20">
        <v>0</v>
      </c>
      <c r="DA233" s="20" t="e">
        <v>#N/A</v>
      </c>
      <c r="DB233" s="20" t="e">
        <v>#N/A</v>
      </c>
      <c r="DC233" s="20" t="e">
        <v>#N/A</v>
      </c>
      <c r="DD233" s="20" t="e">
        <v>#N/A</v>
      </c>
      <c r="DE233" s="20" t="e">
        <v>#N/A</v>
      </c>
      <c r="DF233" s="20" t="e">
        <v>#N/A</v>
      </c>
    </row>
    <row r="234" spans="1:110" x14ac:dyDescent="0.25">
      <c r="A234" s="9"/>
      <c r="B234" s="10"/>
      <c r="C234" s="9"/>
      <c r="D234" s="9"/>
      <c r="E234" s="131"/>
      <c r="F234" s="131"/>
      <c r="G234" s="20"/>
      <c r="H234" s="20"/>
      <c r="I234" s="20"/>
      <c r="J234" s="20"/>
      <c r="K234" s="20"/>
      <c r="L234" s="20"/>
      <c r="M234" s="20"/>
      <c r="N234" s="20"/>
      <c r="O234" s="20"/>
      <c r="P234" s="20"/>
      <c r="Q234" s="20"/>
      <c r="R234" s="20"/>
      <c r="S234" s="20"/>
      <c r="T234" s="20"/>
      <c r="U234" s="20"/>
      <c r="V234" s="20"/>
      <c r="W234" s="20"/>
      <c r="X234" s="20"/>
      <c r="Y234" s="20"/>
      <c r="Z234" s="20"/>
      <c r="AA234" s="19"/>
      <c r="AB234" s="19"/>
      <c r="AC234" s="20"/>
      <c r="AD234" s="20"/>
      <c r="AE234" s="20"/>
      <c r="AF234" s="20"/>
      <c r="AG234" s="20"/>
      <c r="AH234" s="20"/>
      <c r="AI234" s="20"/>
      <c r="AJ234" s="20"/>
      <c r="AK234" s="20"/>
      <c r="AL234" s="20"/>
      <c r="AM234" s="20"/>
      <c r="AN234" s="20"/>
      <c r="AO234" s="20"/>
      <c r="AP234" s="20"/>
      <c r="AQ234" s="20"/>
      <c r="AR234" s="20" t="s">
        <v>442</v>
      </c>
      <c r="AS234" s="20" t="s">
        <v>442</v>
      </c>
      <c r="AT234" s="20"/>
      <c r="AU234" s="20" t="s">
        <v>442</v>
      </c>
      <c r="AV234" s="20" t="s">
        <v>442</v>
      </c>
      <c r="AW234" s="20"/>
      <c r="AX234" s="20" t="s">
        <v>442</v>
      </c>
      <c r="AY234" s="20" t="s">
        <v>442</v>
      </c>
      <c r="AZ234" s="20"/>
      <c r="BA234" s="20" t="s">
        <v>442</v>
      </c>
      <c r="BB234" s="20" t="s">
        <v>442</v>
      </c>
      <c r="BC234" s="20"/>
      <c r="BD234" s="20" t="s">
        <v>442</v>
      </c>
      <c r="BE234" s="20" t="s">
        <v>442</v>
      </c>
      <c r="BF234" s="20"/>
      <c r="BG234" s="20" t="s">
        <v>442</v>
      </c>
      <c r="BH234" s="20" t="s">
        <v>442</v>
      </c>
      <c r="BI234" s="20"/>
      <c r="BJ234" s="20" t="s">
        <v>442</v>
      </c>
      <c r="BK234" s="20" t="s">
        <v>442</v>
      </c>
      <c r="BL234" s="20" t="s">
        <v>442</v>
      </c>
      <c r="BM234" s="20" t="s">
        <v>442</v>
      </c>
      <c r="BN234" s="20" t="s">
        <v>442</v>
      </c>
      <c r="BO234" s="20" t="s">
        <v>442</v>
      </c>
      <c r="BP234" s="9" t="s">
        <v>442</v>
      </c>
      <c r="BQ234" s="9" t="s">
        <v>442</v>
      </c>
      <c r="BR234" s="9" t="s">
        <v>442</v>
      </c>
      <c r="BS234" s="9" t="s">
        <v>442</v>
      </c>
      <c r="BT234" s="9" t="s">
        <v>442</v>
      </c>
      <c r="BU234" s="9" t="s">
        <v>442</v>
      </c>
      <c r="BV234" s="9" t="s">
        <v>442</v>
      </c>
      <c r="BW234" s="9" t="s">
        <v>442</v>
      </c>
      <c r="BX234" s="9" t="s">
        <v>442</v>
      </c>
      <c r="BY234" s="9" t="s">
        <v>442</v>
      </c>
      <c r="BZ234" s="9" t="s">
        <v>442</v>
      </c>
      <c r="CA234" s="9" t="s">
        <v>442</v>
      </c>
      <c r="CB234" s="20" t="e">
        <v>#N/A</v>
      </c>
      <c r="CC234" s="20" t="e">
        <v>#N/A</v>
      </c>
      <c r="CD234" s="20" t="e">
        <v>#N/A</v>
      </c>
      <c r="CE234" s="20" t="e">
        <v>#N/A</v>
      </c>
      <c r="CF234" s="20" t="e">
        <v>#N/A</v>
      </c>
      <c r="CG234" s="20" t="e">
        <v>#N/A</v>
      </c>
      <c r="CH234" s="20">
        <v>0</v>
      </c>
      <c r="CI234" s="20">
        <v>0</v>
      </c>
      <c r="CJ234" s="20">
        <v>0</v>
      </c>
      <c r="CK234" s="20">
        <v>0</v>
      </c>
      <c r="CL234" s="20">
        <v>0</v>
      </c>
      <c r="CM234" s="20">
        <v>0</v>
      </c>
      <c r="CN234" s="20">
        <v>0</v>
      </c>
      <c r="CO234" s="20" t="e">
        <v>#N/A</v>
      </c>
      <c r="CP234" s="20" t="e">
        <v>#N/A</v>
      </c>
      <c r="CQ234" s="20" t="e">
        <v>#N/A</v>
      </c>
      <c r="CR234" s="20" t="e">
        <v>#N/A</v>
      </c>
      <c r="CS234" s="20" t="e">
        <v>#N/A</v>
      </c>
      <c r="CT234" s="20" t="e">
        <v>#N/A</v>
      </c>
      <c r="CU234" s="20">
        <v>0</v>
      </c>
      <c r="CV234" s="20">
        <v>0</v>
      </c>
      <c r="CW234" s="20">
        <v>0</v>
      </c>
      <c r="CX234" s="20">
        <v>0</v>
      </c>
      <c r="CY234" s="20">
        <v>0</v>
      </c>
      <c r="CZ234" s="20">
        <v>0</v>
      </c>
      <c r="DA234" s="20" t="e">
        <v>#N/A</v>
      </c>
      <c r="DB234" s="20" t="e">
        <v>#N/A</v>
      </c>
      <c r="DC234" s="20" t="e">
        <v>#N/A</v>
      </c>
      <c r="DD234" s="20" t="e">
        <v>#N/A</v>
      </c>
      <c r="DE234" s="20" t="e">
        <v>#N/A</v>
      </c>
      <c r="DF234" s="20" t="e">
        <v>#N/A</v>
      </c>
    </row>
    <row r="235" spans="1:110" x14ac:dyDescent="0.25">
      <c r="A235" s="9"/>
      <c r="B235" s="10"/>
      <c r="C235" s="9"/>
      <c r="D235" s="9"/>
      <c r="E235" s="131"/>
      <c r="F235" s="131"/>
      <c r="G235" s="20"/>
      <c r="H235" s="20"/>
      <c r="I235" s="20"/>
      <c r="J235" s="20"/>
      <c r="K235" s="20"/>
      <c r="L235" s="20"/>
      <c r="M235" s="20"/>
      <c r="N235" s="20"/>
      <c r="O235" s="20"/>
      <c r="P235" s="20"/>
      <c r="Q235" s="20"/>
      <c r="R235" s="20"/>
      <c r="S235" s="20"/>
      <c r="T235" s="20"/>
      <c r="U235" s="20"/>
      <c r="V235" s="20"/>
      <c r="W235" s="20"/>
      <c r="X235" s="20"/>
      <c r="Y235" s="20"/>
      <c r="Z235" s="20"/>
      <c r="AA235" s="19"/>
      <c r="AB235" s="19"/>
      <c r="AC235" s="20"/>
      <c r="AD235" s="20"/>
      <c r="AE235" s="20"/>
      <c r="AF235" s="20"/>
      <c r="AG235" s="20"/>
      <c r="AH235" s="20"/>
      <c r="AI235" s="20"/>
      <c r="AJ235" s="20"/>
      <c r="AK235" s="20"/>
      <c r="AL235" s="20"/>
      <c r="AM235" s="20"/>
      <c r="AN235" s="20"/>
      <c r="AO235" s="20"/>
      <c r="AP235" s="20"/>
      <c r="AQ235" s="20"/>
      <c r="AR235" s="20" t="s">
        <v>442</v>
      </c>
      <c r="AS235" s="20" t="s">
        <v>442</v>
      </c>
      <c r="AT235" s="20"/>
      <c r="AU235" s="20" t="s">
        <v>442</v>
      </c>
      <c r="AV235" s="20" t="s">
        <v>442</v>
      </c>
      <c r="AW235" s="20"/>
      <c r="AX235" s="20" t="s">
        <v>442</v>
      </c>
      <c r="AY235" s="20" t="s">
        <v>442</v>
      </c>
      <c r="AZ235" s="20"/>
      <c r="BA235" s="20" t="s">
        <v>442</v>
      </c>
      <c r="BB235" s="20" t="s">
        <v>442</v>
      </c>
      <c r="BC235" s="20"/>
      <c r="BD235" s="20" t="s">
        <v>442</v>
      </c>
      <c r="BE235" s="20" t="s">
        <v>442</v>
      </c>
      <c r="BF235" s="20"/>
      <c r="BG235" s="20" t="s">
        <v>442</v>
      </c>
      <c r="BH235" s="20" t="s">
        <v>442</v>
      </c>
      <c r="BI235" s="20"/>
      <c r="BJ235" s="20" t="s">
        <v>442</v>
      </c>
      <c r="BK235" s="20" t="s">
        <v>442</v>
      </c>
      <c r="BL235" s="20" t="s">
        <v>442</v>
      </c>
      <c r="BM235" s="20" t="s">
        <v>442</v>
      </c>
      <c r="BN235" s="20" t="s">
        <v>442</v>
      </c>
      <c r="BO235" s="20" t="s">
        <v>442</v>
      </c>
      <c r="BP235" s="9" t="s">
        <v>442</v>
      </c>
      <c r="BQ235" s="9" t="s">
        <v>442</v>
      </c>
      <c r="BR235" s="9" t="s">
        <v>442</v>
      </c>
      <c r="BS235" s="9" t="s">
        <v>442</v>
      </c>
      <c r="BT235" s="9" t="s">
        <v>442</v>
      </c>
      <c r="BU235" s="9" t="s">
        <v>442</v>
      </c>
      <c r="BV235" s="9" t="s">
        <v>442</v>
      </c>
      <c r="BW235" s="9" t="s">
        <v>442</v>
      </c>
      <c r="BX235" s="9" t="s">
        <v>442</v>
      </c>
      <c r="BY235" s="9" t="s">
        <v>442</v>
      </c>
      <c r="BZ235" s="9" t="s">
        <v>442</v>
      </c>
      <c r="CA235" s="9" t="s">
        <v>442</v>
      </c>
      <c r="CB235" s="20" t="e">
        <v>#N/A</v>
      </c>
      <c r="CC235" s="20" t="e">
        <v>#N/A</v>
      </c>
      <c r="CD235" s="20" t="e">
        <v>#N/A</v>
      </c>
      <c r="CE235" s="20" t="e">
        <v>#N/A</v>
      </c>
      <c r="CF235" s="20" t="e">
        <v>#N/A</v>
      </c>
      <c r="CG235" s="20" t="e">
        <v>#N/A</v>
      </c>
      <c r="CH235" s="20">
        <v>0</v>
      </c>
      <c r="CI235" s="20">
        <v>0</v>
      </c>
      <c r="CJ235" s="20">
        <v>0</v>
      </c>
      <c r="CK235" s="20">
        <v>0</v>
      </c>
      <c r="CL235" s="20">
        <v>0</v>
      </c>
      <c r="CM235" s="20">
        <v>0</v>
      </c>
      <c r="CN235" s="20">
        <v>0</v>
      </c>
      <c r="CO235" s="20" t="e">
        <v>#N/A</v>
      </c>
      <c r="CP235" s="20" t="e">
        <v>#N/A</v>
      </c>
      <c r="CQ235" s="20" t="e">
        <v>#N/A</v>
      </c>
      <c r="CR235" s="20" t="e">
        <v>#N/A</v>
      </c>
      <c r="CS235" s="20" t="e">
        <v>#N/A</v>
      </c>
      <c r="CT235" s="20" t="e">
        <v>#N/A</v>
      </c>
      <c r="CU235" s="20">
        <v>0</v>
      </c>
      <c r="CV235" s="20">
        <v>0</v>
      </c>
      <c r="CW235" s="20">
        <v>0</v>
      </c>
      <c r="CX235" s="20">
        <v>0</v>
      </c>
      <c r="CY235" s="20">
        <v>0</v>
      </c>
      <c r="CZ235" s="20">
        <v>0</v>
      </c>
      <c r="DA235" s="20" t="e">
        <v>#N/A</v>
      </c>
      <c r="DB235" s="20" t="e">
        <v>#N/A</v>
      </c>
      <c r="DC235" s="20" t="e">
        <v>#N/A</v>
      </c>
      <c r="DD235" s="20" t="e">
        <v>#N/A</v>
      </c>
      <c r="DE235" s="20" t="e">
        <v>#N/A</v>
      </c>
      <c r="DF235" s="20" t="e">
        <v>#N/A</v>
      </c>
    </row>
    <row r="236" spans="1:110" x14ac:dyDescent="0.25">
      <c r="A236" s="9"/>
      <c r="B236" s="10"/>
      <c r="C236" s="9"/>
      <c r="D236" s="9"/>
      <c r="E236" s="131"/>
      <c r="F236" s="131"/>
      <c r="G236" s="20"/>
      <c r="H236" s="20"/>
      <c r="I236" s="20"/>
      <c r="J236" s="20"/>
      <c r="K236" s="20"/>
      <c r="L236" s="20"/>
      <c r="M236" s="20"/>
      <c r="N236" s="20"/>
      <c r="O236" s="20"/>
      <c r="P236" s="20"/>
      <c r="Q236" s="20"/>
      <c r="R236" s="20"/>
      <c r="S236" s="20"/>
      <c r="T236" s="20"/>
      <c r="U236" s="20"/>
      <c r="V236" s="20"/>
      <c r="W236" s="20"/>
      <c r="X236" s="20"/>
      <c r="Y236" s="20"/>
      <c r="Z236" s="20"/>
      <c r="AA236" s="19"/>
      <c r="AB236" s="19"/>
      <c r="AC236" s="20"/>
      <c r="AD236" s="20"/>
      <c r="AE236" s="20"/>
      <c r="AF236" s="20"/>
      <c r="AG236" s="20"/>
      <c r="AH236" s="20"/>
      <c r="AI236" s="20"/>
      <c r="AJ236" s="20"/>
      <c r="AK236" s="20"/>
      <c r="AL236" s="20"/>
      <c r="AM236" s="20"/>
      <c r="AN236" s="20"/>
      <c r="AO236" s="20"/>
      <c r="AP236" s="20"/>
      <c r="AQ236" s="20"/>
      <c r="AR236" s="20" t="s">
        <v>442</v>
      </c>
      <c r="AS236" s="20" t="s">
        <v>442</v>
      </c>
      <c r="AT236" s="20"/>
      <c r="AU236" s="20" t="s">
        <v>442</v>
      </c>
      <c r="AV236" s="20" t="s">
        <v>442</v>
      </c>
      <c r="AW236" s="20"/>
      <c r="AX236" s="20" t="s">
        <v>442</v>
      </c>
      <c r="AY236" s="20" t="s">
        <v>442</v>
      </c>
      <c r="AZ236" s="20"/>
      <c r="BA236" s="20" t="s">
        <v>442</v>
      </c>
      <c r="BB236" s="20" t="s">
        <v>442</v>
      </c>
      <c r="BC236" s="20"/>
      <c r="BD236" s="20" t="s">
        <v>442</v>
      </c>
      <c r="BE236" s="20" t="s">
        <v>442</v>
      </c>
      <c r="BF236" s="20"/>
      <c r="BG236" s="20" t="s">
        <v>442</v>
      </c>
      <c r="BH236" s="20" t="s">
        <v>442</v>
      </c>
      <c r="BI236" s="20"/>
      <c r="BJ236" s="20" t="s">
        <v>442</v>
      </c>
      <c r="BK236" s="20" t="s">
        <v>442</v>
      </c>
      <c r="BL236" s="20" t="s">
        <v>442</v>
      </c>
      <c r="BM236" s="20" t="s">
        <v>442</v>
      </c>
      <c r="BN236" s="20" t="s">
        <v>442</v>
      </c>
      <c r="BO236" s="20" t="s">
        <v>442</v>
      </c>
      <c r="BP236" s="9" t="s">
        <v>442</v>
      </c>
      <c r="BQ236" s="9" t="s">
        <v>442</v>
      </c>
      <c r="BR236" s="9" t="s">
        <v>442</v>
      </c>
      <c r="BS236" s="9" t="s">
        <v>442</v>
      </c>
      <c r="BT236" s="9" t="s">
        <v>442</v>
      </c>
      <c r="BU236" s="9" t="s">
        <v>442</v>
      </c>
      <c r="BV236" s="9" t="s">
        <v>442</v>
      </c>
      <c r="BW236" s="9" t="s">
        <v>442</v>
      </c>
      <c r="BX236" s="9" t="s">
        <v>442</v>
      </c>
      <c r="BY236" s="9" t="s">
        <v>442</v>
      </c>
      <c r="BZ236" s="9" t="s">
        <v>442</v>
      </c>
      <c r="CA236" s="9" t="s">
        <v>442</v>
      </c>
      <c r="CB236" s="20" t="e">
        <v>#N/A</v>
      </c>
      <c r="CC236" s="20" t="e">
        <v>#N/A</v>
      </c>
      <c r="CD236" s="20" t="e">
        <v>#N/A</v>
      </c>
      <c r="CE236" s="20" t="e">
        <v>#N/A</v>
      </c>
      <c r="CF236" s="20" t="e">
        <v>#N/A</v>
      </c>
      <c r="CG236" s="20" t="e">
        <v>#N/A</v>
      </c>
      <c r="CH236" s="20">
        <v>0</v>
      </c>
      <c r="CI236" s="20">
        <v>0</v>
      </c>
      <c r="CJ236" s="20">
        <v>0</v>
      </c>
      <c r="CK236" s="20">
        <v>0</v>
      </c>
      <c r="CL236" s="20">
        <v>0</v>
      </c>
      <c r="CM236" s="20">
        <v>0</v>
      </c>
      <c r="CN236" s="20">
        <v>0</v>
      </c>
      <c r="CO236" s="20" t="e">
        <v>#N/A</v>
      </c>
      <c r="CP236" s="20" t="e">
        <v>#N/A</v>
      </c>
      <c r="CQ236" s="20" t="e">
        <v>#N/A</v>
      </c>
      <c r="CR236" s="20" t="e">
        <v>#N/A</v>
      </c>
      <c r="CS236" s="20" t="e">
        <v>#N/A</v>
      </c>
      <c r="CT236" s="20" t="e">
        <v>#N/A</v>
      </c>
      <c r="CU236" s="20">
        <v>0</v>
      </c>
      <c r="CV236" s="20">
        <v>0</v>
      </c>
      <c r="CW236" s="20">
        <v>0</v>
      </c>
      <c r="CX236" s="20">
        <v>0</v>
      </c>
      <c r="CY236" s="20">
        <v>0</v>
      </c>
      <c r="CZ236" s="20">
        <v>0</v>
      </c>
      <c r="DA236" s="20" t="e">
        <v>#N/A</v>
      </c>
      <c r="DB236" s="20" t="e">
        <v>#N/A</v>
      </c>
      <c r="DC236" s="20" t="e">
        <v>#N/A</v>
      </c>
      <c r="DD236" s="20" t="e">
        <v>#N/A</v>
      </c>
      <c r="DE236" s="20" t="e">
        <v>#N/A</v>
      </c>
      <c r="DF236" s="20" t="e">
        <v>#N/A</v>
      </c>
    </row>
    <row r="237" spans="1:110" x14ac:dyDescent="0.25">
      <c r="A237" s="9"/>
      <c r="B237" s="10"/>
      <c r="C237" s="9"/>
      <c r="D237" s="9"/>
      <c r="E237" s="131"/>
      <c r="F237" s="131"/>
      <c r="G237" s="20"/>
      <c r="H237" s="20"/>
      <c r="I237" s="20"/>
      <c r="J237" s="20"/>
      <c r="K237" s="20"/>
      <c r="L237" s="20"/>
      <c r="M237" s="20"/>
      <c r="N237" s="20"/>
      <c r="O237" s="20"/>
      <c r="P237" s="20"/>
      <c r="Q237" s="20"/>
      <c r="R237" s="20"/>
      <c r="S237" s="20"/>
      <c r="T237" s="20"/>
      <c r="U237" s="20"/>
      <c r="V237" s="20"/>
      <c r="W237" s="20"/>
      <c r="X237" s="20"/>
      <c r="Y237" s="20"/>
      <c r="Z237" s="20"/>
      <c r="AA237" s="19"/>
      <c r="AB237" s="19"/>
      <c r="AC237" s="20"/>
      <c r="AD237" s="20"/>
      <c r="AE237" s="20"/>
      <c r="AF237" s="20"/>
      <c r="AG237" s="20"/>
      <c r="AH237" s="20"/>
      <c r="AI237" s="20"/>
      <c r="AJ237" s="20"/>
      <c r="AK237" s="20"/>
      <c r="AL237" s="20"/>
      <c r="AM237" s="20"/>
      <c r="AN237" s="20"/>
      <c r="AO237" s="20"/>
      <c r="AP237" s="20"/>
      <c r="AQ237" s="20"/>
      <c r="AR237" s="20" t="s">
        <v>442</v>
      </c>
      <c r="AS237" s="20" t="s">
        <v>442</v>
      </c>
      <c r="AT237" s="20"/>
      <c r="AU237" s="20" t="s">
        <v>442</v>
      </c>
      <c r="AV237" s="20" t="s">
        <v>442</v>
      </c>
      <c r="AW237" s="20"/>
      <c r="AX237" s="20" t="s">
        <v>442</v>
      </c>
      <c r="AY237" s="20" t="s">
        <v>442</v>
      </c>
      <c r="AZ237" s="20"/>
      <c r="BA237" s="20" t="s">
        <v>442</v>
      </c>
      <c r="BB237" s="20" t="s">
        <v>442</v>
      </c>
      <c r="BC237" s="20"/>
      <c r="BD237" s="20" t="s">
        <v>442</v>
      </c>
      <c r="BE237" s="20" t="s">
        <v>442</v>
      </c>
      <c r="BF237" s="20"/>
      <c r="BG237" s="20" t="s">
        <v>442</v>
      </c>
      <c r="BH237" s="20" t="s">
        <v>442</v>
      </c>
      <c r="BI237" s="20"/>
      <c r="BJ237" s="20" t="s">
        <v>442</v>
      </c>
      <c r="BK237" s="20" t="s">
        <v>442</v>
      </c>
      <c r="BL237" s="20" t="s">
        <v>442</v>
      </c>
      <c r="BM237" s="20" t="s">
        <v>442</v>
      </c>
      <c r="BN237" s="20" t="s">
        <v>442</v>
      </c>
      <c r="BO237" s="20" t="s">
        <v>442</v>
      </c>
      <c r="BP237" s="9" t="s">
        <v>442</v>
      </c>
      <c r="BQ237" s="9" t="s">
        <v>442</v>
      </c>
      <c r="BR237" s="9" t="s">
        <v>442</v>
      </c>
      <c r="BS237" s="9" t="s">
        <v>442</v>
      </c>
      <c r="BT237" s="9" t="s">
        <v>442</v>
      </c>
      <c r="BU237" s="9" t="s">
        <v>442</v>
      </c>
      <c r="BV237" s="9" t="s">
        <v>442</v>
      </c>
      <c r="BW237" s="9" t="s">
        <v>442</v>
      </c>
      <c r="BX237" s="9" t="s">
        <v>442</v>
      </c>
      <c r="BY237" s="9" t="s">
        <v>442</v>
      </c>
      <c r="BZ237" s="9" t="s">
        <v>442</v>
      </c>
      <c r="CA237" s="9" t="s">
        <v>442</v>
      </c>
      <c r="CB237" s="20" t="e">
        <v>#N/A</v>
      </c>
      <c r="CC237" s="20" t="e">
        <v>#N/A</v>
      </c>
      <c r="CD237" s="20" t="e">
        <v>#N/A</v>
      </c>
      <c r="CE237" s="20" t="e">
        <v>#N/A</v>
      </c>
      <c r="CF237" s="20" t="e">
        <v>#N/A</v>
      </c>
      <c r="CG237" s="20" t="e">
        <v>#N/A</v>
      </c>
      <c r="CH237" s="20">
        <v>0</v>
      </c>
      <c r="CI237" s="20">
        <v>0</v>
      </c>
      <c r="CJ237" s="20">
        <v>0</v>
      </c>
      <c r="CK237" s="20">
        <v>0</v>
      </c>
      <c r="CL237" s="20">
        <v>0</v>
      </c>
      <c r="CM237" s="20">
        <v>0</v>
      </c>
      <c r="CN237" s="20">
        <v>0</v>
      </c>
      <c r="CO237" s="20" t="e">
        <v>#N/A</v>
      </c>
      <c r="CP237" s="20" t="e">
        <v>#N/A</v>
      </c>
      <c r="CQ237" s="20" t="e">
        <v>#N/A</v>
      </c>
      <c r="CR237" s="20" t="e">
        <v>#N/A</v>
      </c>
      <c r="CS237" s="20" t="e">
        <v>#N/A</v>
      </c>
      <c r="CT237" s="20" t="e">
        <v>#N/A</v>
      </c>
      <c r="CU237" s="20">
        <v>0</v>
      </c>
      <c r="CV237" s="20">
        <v>0</v>
      </c>
      <c r="CW237" s="20">
        <v>0</v>
      </c>
      <c r="CX237" s="20">
        <v>0</v>
      </c>
      <c r="CY237" s="20">
        <v>0</v>
      </c>
      <c r="CZ237" s="20">
        <v>0</v>
      </c>
      <c r="DA237" s="20" t="e">
        <v>#N/A</v>
      </c>
      <c r="DB237" s="20" t="e">
        <v>#N/A</v>
      </c>
      <c r="DC237" s="20" t="e">
        <v>#N/A</v>
      </c>
      <c r="DD237" s="20" t="e">
        <v>#N/A</v>
      </c>
      <c r="DE237" s="20" t="e">
        <v>#N/A</v>
      </c>
      <c r="DF237" s="20" t="e">
        <v>#N/A</v>
      </c>
    </row>
    <row r="238" spans="1:110" x14ac:dyDescent="0.25">
      <c r="A238" s="9"/>
      <c r="B238" s="10"/>
      <c r="C238" s="9"/>
      <c r="D238" s="9"/>
      <c r="E238" s="131"/>
      <c r="F238" s="131"/>
      <c r="G238" s="20"/>
      <c r="H238" s="20"/>
      <c r="I238" s="20"/>
      <c r="J238" s="20"/>
      <c r="K238" s="20"/>
      <c r="L238" s="20"/>
      <c r="M238" s="20"/>
      <c r="N238" s="20"/>
      <c r="O238" s="20"/>
      <c r="P238" s="20"/>
      <c r="Q238" s="20"/>
      <c r="R238" s="20"/>
      <c r="S238" s="20"/>
      <c r="T238" s="20"/>
      <c r="U238" s="20"/>
      <c r="V238" s="20"/>
      <c r="W238" s="20"/>
      <c r="X238" s="20"/>
      <c r="Y238" s="20"/>
      <c r="Z238" s="20"/>
      <c r="AA238" s="19"/>
      <c r="AB238" s="19"/>
      <c r="AC238" s="20"/>
      <c r="AD238" s="20"/>
      <c r="AE238" s="20"/>
      <c r="AF238" s="20"/>
      <c r="AG238" s="20"/>
      <c r="AH238" s="20"/>
      <c r="AI238" s="20"/>
      <c r="AJ238" s="20"/>
      <c r="AK238" s="20"/>
      <c r="AL238" s="20"/>
      <c r="AM238" s="20"/>
      <c r="AN238" s="20"/>
      <c r="AO238" s="20"/>
      <c r="AP238" s="20"/>
      <c r="AQ238" s="20"/>
      <c r="AR238" s="20" t="s">
        <v>442</v>
      </c>
      <c r="AS238" s="20" t="s">
        <v>442</v>
      </c>
      <c r="AT238" s="20"/>
      <c r="AU238" s="20" t="s">
        <v>442</v>
      </c>
      <c r="AV238" s="20" t="s">
        <v>442</v>
      </c>
      <c r="AW238" s="20"/>
      <c r="AX238" s="20" t="s">
        <v>442</v>
      </c>
      <c r="AY238" s="20" t="s">
        <v>442</v>
      </c>
      <c r="AZ238" s="20"/>
      <c r="BA238" s="20" t="s">
        <v>442</v>
      </c>
      <c r="BB238" s="20" t="s">
        <v>442</v>
      </c>
      <c r="BC238" s="20"/>
      <c r="BD238" s="20" t="s">
        <v>442</v>
      </c>
      <c r="BE238" s="20" t="s">
        <v>442</v>
      </c>
      <c r="BF238" s="20"/>
      <c r="BG238" s="20" t="s">
        <v>442</v>
      </c>
      <c r="BH238" s="20" t="s">
        <v>442</v>
      </c>
      <c r="BI238" s="20"/>
      <c r="BJ238" s="20" t="s">
        <v>442</v>
      </c>
      <c r="BK238" s="20" t="s">
        <v>442</v>
      </c>
      <c r="BL238" s="20" t="s">
        <v>442</v>
      </c>
      <c r="BM238" s="20" t="s">
        <v>442</v>
      </c>
      <c r="BN238" s="20" t="s">
        <v>442</v>
      </c>
      <c r="BO238" s="20" t="s">
        <v>442</v>
      </c>
      <c r="BP238" s="9" t="s">
        <v>442</v>
      </c>
      <c r="BQ238" s="9" t="s">
        <v>442</v>
      </c>
      <c r="BR238" s="9" t="s">
        <v>442</v>
      </c>
      <c r="BS238" s="9" t="s">
        <v>442</v>
      </c>
      <c r="BT238" s="9" t="s">
        <v>442</v>
      </c>
      <c r="BU238" s="9" t="s">
        <v>442</v>
      </c>
      <c r="BV238" s="9" t="s">
        <v>442</v>
      </c>
      <c r="BW238" s="9" t="s">
        <v>442</v>
      </c>
      <c r="BX238" s="9" t="s">
        <v>442</v>
      </c>
      <c r="BY238" s="9" t="s">
        <v>442</v>
      </c>
      <c r="BZ238" s="9" t="s">
        <v>442</v>
      </c>
      <c r="CA238" s="9" t="s">
        <v>442</v>
      </c>
      <c r="CB238" s="20" t="e">
        <v>#N/A</v>
      </c>
      <c r="CC238" s="20" t="e">
        <v>#N/A</v>
      </c>
      <c r="CD238" s="20" t="e">
        <v>#N/A</v>
      </c>
      <c r="CE238" s="20" t="e">
        <v>#N/A</v>
      </c>
      <c r="CF238" s="20" t="e">
        <v>#N/A</v>
      </c>
      <c r="CG238" s="20" t="e">
        <v>#N/A</v>
      </c>
      <c r="CH238" s="20">
        <v>0</v>
      </c>
      <c r="CI238" s="20">
        <v>0</v>
      </c>
      <c r="CJ238" s="20">
        <v>0</v>
      </c>
      <c r="CK238" s="20">
        <v>0</v>
      </c>
      <c r="CL238" s="20">
        <v>0</v>
      </c>
      <c r="CM238" s="20">
        <v>0</v>
      </c>
      <c r="CN238" s="20">
        <v>0</v>
      </c>
      <c r="CO238" s="20" t="e">
        <v>#N/A</v>
      </c>
      <c r="CP238" s="20" t="e">
        <v>#N/A</v>
      </c>
      <c r="CQ238" s="20" t="e">
        <v>#N/A</v>
      </c>
      <c r="CR238" s="20" t="e">
        <v>#N/A</v>
      </c>
      <c r="CS238" s="20" t="e">
        <v>#N/A</v>
      </c>
      <c r="CT238" s="20" t="e">
        <v>#N/A</v>
      </c>
      <c r="CU238" s="20">
        <v>0</v>
      </c>
      <c r="CV238" s="20">
        <v>0</v>
      </c>
      <c r="CW238" s="20">
        <v>0</v>
      </c>
      <c r="CX238" s="20">
        <v>0</v>
      </c>
      <c r="CY238" s="20">
        <v>0</v>
      </c>
      <c r="CZ238" s="20">
        <v>0</v>
      </c>
      <c r="DA238" s="20" t="e">
        <v>#N/A</v>
      </c>
      <c r="DB238" s="20" t="e">
        <v>#N/A</v>
      </c>
      <c r="DC238" s="20" t="e">
        <v>#N/A</v>
      </c>
      <c r="DD238" s="20" t="e">
        <v>#N/A</v>
      </c>
      <c r="DE238" s="20" t="e">
        <v>#N/A</v>
      </c>
      <c r="DF238" s="20" t="e">
        <v>#N/A</v>
      </c>
    </row>
    <row r="239" spans="1:110" x14ac:dyDescent="0.25">
      <c r="A239" s="9"/>
      <c r="B239" s="10"/>
      <c r="C239" s="9"/>
      <c r="D239" s="9"/>
      <c r="E239" s="131"/>
      <c r="F239" s="131"/>
      <c r="G239" s="20"/>
      <c r="H239" s="20"/>
      <c r="I239" s="20"/>
      <c r="J239" s="20"/>
      <c r="K239" s="20"/>
      <c r="L239" s="20"/>
      <c r="M239" s="20"/>
      <c r="N239" s="20"/>
      <c r="O239" s="20"/>
      <c r="P239" s="20"/>
      <c r="Q239" s="20"/>
      <c r="R239" s="20"/>
      <c r="S239" s="20"/>
      <c r="T239" s="20"/>
      <c r="U239" s="20"/>
      <c r="V239" s="20"/>
      <c r="W239" s="20"/>
      <c r="X239" s="20"/>
      <c r="Y239" s="20"/>
      <c r="Z239" s="20"/>
      <c r="AA239" s="19"/>
      <c r="AB239" s="19"/>
      <c r="AC239" s="20"/>
      <c r="AD239" s="20"/>
      <c r="AE239" s="20"/>
      <c r="AF239" s="20"/>
      <c r="AG239" s="20"/>
      <c r="AH239" s="20"/>
      <c r="AI239" s="20"/>
      <c r="AJ239" s="20"/>
      <c r="AK239" s="20"/>
      <c r="AL239" s="20"/>
      <c r="AM239" s="20"/>
      <c r="AN239" s="20"/>
      <c r="AO239" s="20"/>
      <c r="AP239" s="20"/>
      <c r="AQ239" s="20"/>
      <c r="AR239" s="20" t="s">
        <v>442</v>
      </c>
      <c r="AS239" s="20" t="s">
        <v>442</v>
      </c>
      <c r="AT239" s="20"/>
      <c r="AU239" s="20" t="s">
        <v>442</v>
      </c>
      <c r="AV239" s="20" t="s">
        <v>442</v>
      </c>
      <c r="AW239" s="20"/>
      <c r="AX239" s="20" t="s">
        <v>442</v>
      </c>
      <c r="AY239" s="20" t="s">
        <v>442</v>
      </c>
      <c r="AZ239" s="20"/>
      <c r="BA239" s="20" t="s">
        <v>442</v>
      </c>
      <c r="BB239" s="20" t="s">
        <v>442</v>
      </c>
      <c r="BC239" s="20"/>
      <c r="BD239" s="20" t="s">
        <v>442</v>
      </c>
      <c r="BE239" s="20" t="s">
        <v>442</v>
      </c>
      <c r="BF239" s="20"/>
      <c r="BG239" s="20" t="s">
        <v>442</v>
      </c>
      <c r="BH239" s="20" t="s">
        <v>442</v>
      </c>
      <c r="BI239" s="20"/>
      <c r="BJ239" s="20" t="s">
        <v>442</v>
      </c>
      <c r="BK239" s="20" t="s">
        <v>442</v>
      </c>
      <c r="BL239" s="20" t="s">
        <v>442</v>
      </c>
      <c r="BM239" s="20" t="s">
        <v>442</v>
      </c>
      <c r="BN239" s="20" t="s">
        <v>442</v>
      </c>
      <c r="BO239" s="20" t="s">
        <v>442</v>
      </c>
      <c r="BP239" s="9" t="s">
        <v>442</v>
      </c>
      <c r="BQ239" s="9" t="s">
        <v>442</v>
      </c>
      <c r="BR239" s="9" t="s">
        <v>442</v>
      </c>
      <c r="BS239" s="9" t="s">
        <v>442</v>
      </c>
      <c r="BT239" s="9" t="s">
        <v>442</v>
      </c>
      <c r="BU239" s="9" t="s">
        <v>442</v>
      </c>
      <c r="BV239" s="9" t="s">
        <v>442</v>
      </c>
      <c r="BW239" s="9" t="s">
        <v>442</v>
      </c>
      <c r="BX239" s="9" t="s">
        <v>442</v>
      </c>
      <c r="BY239" s="9" t="s">
        <v>442</v>
      </c>
      <c r="BZ239" s="9" t="s">
        <v>442</v>
      </c>
      <c r="CA239" s="9" t="s">
        <v>442</v>
      </c>
      <c r="CB239" s="20" t="e">
        <v>#N/A</v>
      </c>
      <c r="CC239" s="20" t="e">
        <v>#N/A</v>
      </c>
      <c r="CD239" s="20" t="e">
        <v>#N/A</v>
      </c>
      <c r="CE239" s="20" t="e">
        <v>#N/A</v>
      </c>
      <c r="CF239" s="20" t="e">
        <v>#N/A</v>
      </c>
      <c r="CG239" s="20" t="e">
        <v>#N/A</v>
      </c>
      <c r="CH239" s="20">
        <v>0</v>
      </c>
      <c r="CI239" s="20">
        <v>0</v>
      </c>
      <c r="CJ239" s="20">
        <v>0</v>
      </c>
      <c r="CK239" s="20">
        <v>0</v>
      </c>
      <c r="CL239" s="20">
        <v>0</v>
      </c>
      <c r="CM239" s="20">
        <v>0</v>
      </c>
      <c r="CN239" s="20">
        <v>0</v>
      </c>
      <c r="CO239" s="20" t="e">
        <v>#N/A</v>
      </c>
      <c r="CP239" s="20" t="e">
        <v>#N/A</v>
      </c>
      <c r="CQ239" s="20" t="e">
        <v>#N/A</v>
      </c>
      <c r="CR239" s="20" t="e">
        <v>#N/A</v>
      </c>
      <c r="CS239" s="20" t="e">
        <v>#N/A</v>
      </c>
      <c r="CT239" s="20" t="e">
        <v>#N/A</v>
      </c>
      <c r="CU239" s="20">
        <v>0</v>
      </c>
      <c r="CV239" s="20">
        <v>0</v>
      </c>
      <c r="CW239" s="20">
        <v>0</v>
      </c>
      <c r="CX239" s="20">
        <v>0</v>
      </c>
      <c r="CY239" s="20">
        <v>0</v>
      </c>
      <c r="CZ239" s="20">
        <v>0</v>
      </c>
      <c r="DA239" s="20" t="e">
        <v>#N/A</v>
      </c>
      <c r="DB239" s="20" t="e">
        <v>#N/A</v>
      </c>
      <c r="DC239" s="20" t="e">
        <v>#N/A</v>
      </c>
      <c r="DD239" s="20" t="e">
        <v>#N/A</v>
      </c>
      <c r="DE239" s="20" t="e">
        <v>#N/A</v>
      </c>
      <c r="DF239" s="20" t="e">
        <v>#N/A</v>
      </c>
    </row>
    <row r="240" spans="1:110" x14ac:dyDescent="0.25">
      <c r="A240" s="9"/>
      <c r="B240" s="10"/>
      <c r="C240" s="9"/>
      <c r="D240" s="9"/>
      <c r="E240" s="131"/>
      <c r="F240" s="131"/>
      <c r="G240" s="20"/>
      <c r="H240" s="20"/>
      <c r="I240" s="20"/>
      <c r="J240" s="20"/>
      <c r="K240" s="20"/>
      <c r="L240" s="20"/>
      <c r="M240" s="20"/>
      <c r="N240" s="20"/>
      <c r="O240" s="20"/>
      <c r="P240" s="20"/>
      <c r="Q240" s="20"/>
      <c r="R240" s="20"/>
      <c r="S240" s="20"/>
      <c r="T240" s="20"/>
      <c r="U240" s="20"/>
      <c r="V240" s="20"/>
      <c r="W240" s="20"/>
      <c r="X240" s="20"/>
      <c r="Y240" s="20"/>
      <c r="Z240" s="20"/>
      <c r="AA240" s="19"/>
      <c r="AB240" s="19"/>
      <c r="AC240" s="20"/>
      <c r="AD240" s="20"/>
      <c r="AE240" s="20"/>
      <c r="AF240" s="20"/>
      <c r="AG240" s="20"/>
      <c r="AH240" s="20"/>
      <c r="AI240" s="20"/>
      <c r="AJ240" s="20"/>
      <c r="AK240" s="20"/>
      <c r="AL240" s="20"/>
      <c r="AM240" s="20"/>
      <c r="AN240" s="20"/>
      <c r="AO240" s="20"/>
      <c r="AP240" s="20"/>
      <c r="AQ240" s="20"/>
      <c r="AR240" s="20" t="s">
        <v>442</v>
      </c>
      <c r="AS240" s="20" t="s">
        <v>442</v>
      </c>
      <c r="AT240" s="20"/>
      <c r="AU240" s="20" t="s">
        <v>442</v>
      </c>
      <c r="AV240" s="20" t="s">
        <v>442</v>
      </c>
      <c r="AW240" s="20"/>
      <c r="AX240" s="20" t="s">
        <v>442</v>
      </c>
      <c r="AY240" s="20" t="s">
        <v>442</v>
      </c>
      <c r="AZ240" s="20"/>
      <c r="BA240" s="20" t="s">
        <v>442</v>
      </c>
      <c r="BB240" s="20" t="s">
        <v>442</v>
      </c>
      <c r="BC240" s="20"/>
      <c r="BD240" s="20" t="s">
        <v>442</v>
      </c>
      <c r="BE240" s="20" t="s">
        <v>442</v>
      </c>
      <c r="BF240" s="20"/>
      <c r="BG240" s="20" t="s">
        <v>442</v>
      </c>
      <c r="BH240" s="20" t="s">
        <v>442</v>
      </c>
      <c r="BI240" s="20"/>
      <c r="BJ240" s="20" t="s">
        <v>442</v>
      </c>
      <c r="BK240" s="20" t="s">
        <v>442</v>
      </c>
      <c r="BL240" s="20" t="s">
        <v>442</v>
      </c>
      <c r="BM240" s="20" t="s">
        <v>442</v>
      </c>
      <c r="BN240" s="20" t="s">
        <v>442</v>
      </c>
      <c r="BO240" s="20" t="s">
        <v>442</v>
      </c>
      <c r="BP240" s="9" t="s">
        <v>442</v>
      </c>
      <c r="BQ240" s="9" t="s">
        <v>442</v>
      </c>
      <c r="BR240" s="9" t="s">
        <v>442</v>
      </c>
      <c r="BS240" s="9" t="s">
        <v>442</v>
      </c>
      <c r="BT240" s="9" t="s">
        <v>442</v>
      </c>
      <c r="BU240" s="9" t="s">
        <v>442</v>
      </c>
      <c r="BV240" s="9" t="s">
        <v>442</v>
      </c>
      <c r="BW240" s="9" t="s">
        <v>442</v>
      </c>
      <c r="BX240" s="9" t="s">
        <v>442</v>
      </c>
      <c r="BY240" s="9" t="s">
        <v>442</v>
      </c>
      <c r="BZ240" s="9" t="s">
        <v>442</v>
      </c>
      <c r="CA240" s="9" t="s">
        <v>442</v>
      </c>
      <c r="CB240" s="20" t="e">
        <v>#N/A</v>
      </c>
      <c r="CC240" s="20" t="e">
        <v>#N/A</v>
      </c>
      <c r="CD240" s="20" t="e">
        <v>#N/A</v>
      </c>
      <c r="CE240" s="20" t="e">
        <v>#N/A</v>
      </c>
      <c r="CF240" s="20" t="e">
        <v>#N/A</v>
      </c>
      <c r="CG240" s="20" t="e">
        <v>#N/A</v>
      </c>
      <c r="CH240" s="20">
        <v>0</v>
      </c>
      <c r="CI240" s="20">
        <v>0</v>
      </c>
      <c r="CJ240" s="20">
        <v>0</v>
      </c>
      <c r="CK240" s="20">
        <v>0</v>
      </c>
      <c r="CL240" s="20">
        <v>0</v>
      </c>
      <c r="CM240" s="20">
        <v>0</v>
      </c>
      <c r="CN240" s="20">
        <v>0</v>
      </c>
      <c r="CO240" s="20" t="e">
        <v>#N/A</v>
      </c>
      <c r="CP240" s="20" t="e">
        <v>#N/A</v>
      </c>
      <c r="CQ240" s="20" t="e">
        <v>#N/A</v>
      </c>
      <c r="CR240" s="20" t="e">
        <v>#N/A</v>
      </c>
      <c r="CS240" s="20" t="e">
        <v>#N/A</v>
      </c>
      <c r="CT240" s="20" t="e">
        <v>#N/A</v>
      </c>
      <c r="CU240" s="20">
        <v>0</v>
      </c>
      <c r="CV240" s="20">
        <v>0</v>
      </c>
      <c r="CW240" s="20">
        <v>0</v>
      </c>
      <c r="CX240" s="20">
        <v>0</v>
      </c>
      <c r="CY240" s="20">
        <v>0</v>
      </c>
      <c r="CZ240" s="20">
        <v>0</v>
      </c>
      <c r="DA240" s="20" t="e">
        <v>#N/A</v>
      </c>
      <c r="DB240" s="20" t="e">
        <v>#N/A</v>
      </c>
      <c r="DC240" s="20" t="e">
        <v>#N/A</v>
      </c>
      <c r="DD240" s="20" t="e">
        <v>#N/A</v>
      </c>
      <c r="DE240" s="20" t="e">
        <v>#N/A</v>
      </c>
      <c r="DF240" s="20" t="e">
        <v>#N/A</v>
      </c>
    </row>
    <row r="241" spans="1:110" x14ac:dyDescent="0.25">
      <c r="A241" s="9"/>
      <c r="B241" s="10"/>
      <c r="C241" s="9"/>
      <c r="D241" s="9"/>
      <c r="E241" s="131"/>
      <c r="F241" s="131"/>
      <c r="G241" s="20"/>
      <c r="H241" s="20"/>
      <c r="I241" s="20"/>
      <c r="J241" s="20"/>
      <c r="K241" s="20"/>
      <c r="L241" s="20"/>
      <c r="M241" s="20"/>
      <c r="N241" s="20"/>
      <c r="O241" s="20"/>
      <c r="P241" s="20"/>
      <c r="Q241" s="20"/>
      <c r="R241" s="20"/>
      <c r="S241" s="20"/>
      <c r="T241" s="20"/>
      <c r="U241" s="20"/>
      <c r="V241" s="20"/>
      <c r="W241" s="20"/>
      <c r="X241" s="20"/>
      <c r="Y241" s="20"/>
      <c r="Z241" s="20"/>
      <c r="AA241" s="19"/>
      <c r="AB241" s="19"/>
      <c r="AC241" s="20"/>
      <c r="AD241" s="20"/>
      <c r="AE241" s="20"/>
      <c r="AF241" s="20"/>
      <c r="AG241" s="20"/>
      <c r="AH241" s="20"/>
      <c r="AI241" s="20"/>
      <c r="AJ241" s="20"/>
      <c r="AK241" s="20"/>
      <c r="AL241" s="20"/>
      <c r="AM241" s="20"/>
      <c r="AN241" s="20"/>
      <c r="AO241" s="20"/>
      <c r="AP241" s="20"/>
      <c r="AQ241" s="20"/>
      <c r="AR241" s="20" t="s">
        <v>442</v>
      </c>
      <c r="AS241" s="20" t="s">
        <v>442</v>
      </c>
      <c r="AT241" s="20"/>
      <c r="AU241" s="20" t="s">
        <v>442</v>
      </c>
      <c r="AV241" s="20" t="s">
        <v>442</v>
      </c>
      <c r="AW241" s="20"/>
      <c r="AX241" s="20" t="s">
        <v>442</v>
      </c>
      <c r="AY241" s="20" t="s">
        <v>442</v>
      </c>
      <c r="AZ241" s="20"/>
      <c r="BA241" s="20" t="s">
        <v>442</v>
      </c>
      <c r="BB241" s="20" t="s">
        <v>442</v>
      </c>
      <c r="BC241" s="20"/>
      <c r="BD241" s="20" t="s">
        <v>442</v>
      </c>
      <c r="BE241" s="20" t="s">
        <v>442</v>
      </c>
      <c r="BF241" s="20"/>
      <c r="BG241" s="20" t="s">
        <v>442</v>
      </c>
      <c r="BH241" s="20" t="s">
        <v>442</v>
      </c>
      <c r="BI241" s="20"/>
      <c r="BJ241" s="20" t="s">
        <v>442</v>
      </c>
      <c r="BK241" s="20" t="s">
        <v>442</v>
      </c>
      <c r="BL241" s="20" t="s">
        <v>442</v>
      </c>
      <c r="BM241" s="20" t="s">
        <v>442</v>
      </c>
      <c r="BN241" s="20" t="s">
        <v>442</v>
      </c>
      <c r="BO241" s="20" t="s">
        <v>442</v>
      </c>
      <c r="BP241" s="9" t="s">
        <v>442</v>
      </c>
      <c r="BQ241" s="9" t="s">
        <v>442</v>
      </c>
      <c r="BR241" s="9" t="s">
        <v>442</v>
      </c>
      <c r="BS241" s="9" t="s">
        <v>442</v>
      </c>
      <c r="BT241" s="9" t="s">
        <v>442</v>
      </c>
      <c r="BU241" s="9" t="s">
        <v>442</v>
      </c>
      <c r="BV241" s="9" t="s">
        <v>442</v>
      </c>
      <c r="BW241" s="9" t="s">
        <v>442</v>
      </c>
      <c r="BX241" s="9" t="s">
        <v>442</v>
      </c>
      <c r="BY241" s="9" t="s">
        <v>442</v>
      </c>
      <c r="BZ241" s="9" t="s">
        <v>442</v>
      </c>
      <c r="CA241" s="9" t="s">
        <v>442</v>
      </c>
      <c r="CB241" s="20" t="e">
        <v>#N/A</v>
      </c>
      <c r="CC241" s="20" t="e">
        <v>#N/A</v>
      </c>
      <c r="CD241" s="20" t="e">
        <v>#N/A</v>
      </c>
      <c r="CE241" s="20" t="e">
        <v>#N/A</v>
      </c>
      <c r="CF241" s="20" t="e">
        <v>#N/A</v>
      </c>
      <c r="CG241" s="20" t="e">
        <v>#N/A</v>
      </c>
      <c r="CH241" s="20">
        <v>0</v>
      </c>
      <c r="CI241" s="20">
        <v>0</v>
      </c>
      <c r="CJ241" s="20">
        <v>0</v>
      </c>
      <c r="CK241" s="20">
        <v>0</v>
      </c>
      <c r="CL241" s="20">
        <v>0</v>
      </c>
      <c r="CM241" s="20">
        <v>0</v>
      </c>
      <c r="CN241" s="20">
        <v>0</v>
      </c>
      <c r="CO241" s="20" t="e">
        <v>#N/A</v>
      </c>
      <c r="CP241" s="20" t="e">
        <v>#N/A</v>
      </c>
      <c r="CQ241" s="20" t="e">
        <v>#N/A</v>
      </c>
      <c r="CR241" s="20" t="e">
        <v>#N/A</v>
      </c>
      <c r="CS241" s="20" t="e">
        <v>#N/A</v>
      </c>
      <c r="CT241" s="20" t="e">
        <v>#N/A</v>
      </c>
      <c r="CU241" s="20">
        <v>0</v>
      </c>
      <c r="CV241" s="20">
        <v>0</v>
      </c>
      <c r="CW241" s="20">
        <v>0</v>
      </c>
      <c r="CX241" s="20">
        <v>0</v>
      </c>
      <c r="CY241" s="20">
        <v>0</v>
      </c>
      <c r="CZ241" s="20">
        <v>0</v>
      </c>
      <c r="DA241" s="20" t="e">
        <v>#N/A</v>
      </c>
      <c r="DB241" s="20" t="e">
        <v>#N/A</v>
      </c>
      <c r="DC241" s="20" t="e">
        <v>#N/A</v>
      </c>
      <c r="DD241" s="20" t="e">
        <v>#N/A</v>
      </c>
      <c r="DE241" s="20" t="e">
        <v>#N/A</v>
      </c>
      <c r="DF241" s="20" t="e">
        <v>#N/A</v>
      </c>
    </row>
    <row r="242" spans="1:110" x14ac:dyDescent="0.25">
      <c r="A242" s="9"/>
      <c r="B242" s="10"/>
      <c r="C242" s="9"/>
      <c r="D242" s="9"/>
      <c r="E242" s="131"/>
      <c r="F242" s="131"/>
      <c r="G242" s="20"/>
      <c r="H242" s="20"/>
      <c r="I242" s="20"/>
      <c r="J242" s="20"/>
      <c r="K242" s="20"/>
      <c r="L242" s="20"/>
      <c r="M242" s="20"/>
      <c r="N242" s="20"/>
      <c r="O242" s="20"/>
      <c r="P242" s="20"/>
      <c r="Q242" s="20"/>
      <c r="R242" s="20"/>
      <c r="S242" s="20"/>
      <c r="T242" s="20"/>
      <c r="U242" s="20"/>
      <c r="V242" s="20"/>
      <c r="W242" s="20"/>
      <c r="X242" s="20"/>
      <c r="Y242" s="20"/>
      <c r="Z242" s="20"/>
      <c r="AA242" s="19"/>
      <c r="AB242" s="19"/>
      <c r="AC242" s="20"/>
      <c r="AD242" s="20"/>
      <c r="AE242" s="20"/>
      <c r="AF242" s="20"/>
      <c r="AG242" s="20"/>
      <c r="AH242" s="20"/>
      <c r="AI242" s="20"/>
      <c r="AJ242" s="20"/>
      <c r="AK242" s="20"/>
      <c r="AL242" s="20"/>
      <c r="AM242" s="20"/>
      <c r="AN242" s="20"/>
      <c r="AO242" s="20"/>
      <c r="AP242" s="20"/>
      <c r="AQ242" s="20"/>
      <c r="AR242" s="20" t="s">
        <v>442</v>
      </c>
      <c r="AS242" s="20" t="s">
        <v>442</v>
      </c>
      <c r="AT242" s="20"/>
      <c r="AU242" s="20" t="s">
        <v>442</v>
      </c>
      <c r="AV242" s="20" t="s">
        <v>442</v>
      </c>
      <c r="AW242" s="20"/>
      <c r="AX242" s="20" t="s">
        <v>442</v>
      </c>
      <c r="AY242" s="20" t="s">
        <v>442</v>
      </c>
      <c r="AZ242" s="20"/>
      <c r="BA242" s="20" t="s">
        <v>442</v>
      </c>
      <c r="BB242" s="20" t="s">
        <v>442</v>
      </c>
      <c r="BC242" s="20"/>
      <c r="BD242" s="20" t="s">
        <v>442</v>
      </c>
      <c r="BE242" s="20" t="s">
        <v>442</v>
      </c>
      <c r="BF242" s="20"/>
      <c r="BG242" s="20" t="s">
        <v>442</v>
      </c>
      <c r="BH242" s="20" t="s">
        <v>442</v>
      </c>
      <c r="BI242" s="20"/>
      <c r="BJ242" s="20" t="s">
        <v>442</v>
      </c>
      <c r="BK242" s="20" t="s">
        <v>442</v>
      </c>
      <c r="BL242" s="20" t="s">
        <v>442</v>
      </c>
      <c r="BM242" s="20" t="s">
        <v>442</v>
      </c>
      <c r="BN242" s="20" t="s">
        <v>442</v>
      </c>
      <c r="BO242" s="20" t="s">
        <v>442</v>
      </c>
      <c r="BP242" s="9" t="s">
        <v>442</v>
      </c>
      <c r="BQ242" s="9" t="s">
        <v>442</v>
      </c>
      <c r="BR242" s="9" t="s">
        <v>442</v>
      </c>
      <c r="BS242" s="9" t="s">
        <v>442</v>
      </c>
      <c r="BT242" s="9" t="s">
        <v>442</v>
      </c>
      <c r="BU242" s="9" t="s">
        <v>442</v>
      </c>
      <c r="BV242" s="9" t="s">
        <v>442</v>
      </c>
      <c r="BW242" s="9" t="s">
        <v>442</v>
      </c>
      <c r="BX242" s="9" t="s">
        <v>442</v>
      </c>
      <c r="BY242" s="9" t="s">
        <v>442</v>
      </c>
      <c r="BZ242" s="9" t="s">
        <v>442</v>
      </c>
      <c r="CA242" s="9" t="s">
        <v>442</v>
      </c>
      <c r="CB242" s="20" t="e">
        <v>#N/A</v>
      </c>
      <c r="CC242" s="20" t="e">
        <v>#N/A</v>
      </c>
      <c r="CD242" s="20" t="e">
        <v>#N/A</v>
      </c>
      <c r="CE242" s="20" t="e">
        <v>#N/A</v>
      </c>
      <c r="CF242" s="20" t="e">
        <v>#N/A</v>
      </c>
      <c r="CG242" s="20" t="e">
        <v>#N/A</v>
      </c>
      <c r="CH242" s="20">
        <v>0</v>
      </c>
      <c r="CI242" s="20">
        <v>0</v>
      </c>
      <c r="CJ242" s="20">
        <v>0</v>
      </c>
      <c r="CK242" s="20">
        <v>0</v>
      </c>
      <c r="CL242" s="20">
        <v>0</v>
      </c>
      <c r="CM242" s="20">
        <v>0</v>
      </c>
      <c r="CN242" s="20">
        <v>0</v>
      </c>
      <c r="CO242" s="20" t="e">
        <v>#N/A</v>
      </c>
      <c r="CP242" s="20" t="e">
        <v>#N/A</v>
      </c>
      <c r="CQ242" s="20" t="e">
        <v>#N/A</v>
      </c>
      <c r="CR242" s="20" t="e">
        <v>#N/A</v>
      </c>
      <c r="CS242" s="20" t="e">
        <v>#N/A</v>
      </c>
      <c r="CT242" s="20" t="e">
        <v>#N/A</v>
      </c>
      <c r="CU242" s="20">
        <v>0</v>
      </c>
      <c r="CV242" s="20">
        <v>0</v>
      </c>
      <c r="CW242" s="20">
        <v>0</v>
      </c>
      <c r="CX242" s="20">
        <v>0</v>
      </c>
      <c r="CY242" s="20">
        <v>0</v>
      </c>
      <c r="CZ242" s="20">
        <v>0</v>
      </c>
      <c r="DA242" s="20" t="e">
        <v>#N/A</v>
      </c>
      <c r="DB242" s="20" t="e">
        <v>#N/A</v>
      </c>
      <c r="DC242" s="20" t="e">
        <v>#N/A</v>
      </c>
      <c r="DD242" s="20" t="e">
        <v>#N/A</v>
      </c>
      <c r="DE242" s="20" t="e">
        <v>#N/A</v>
      </c>
      <c r="DF242" s="20" t="e">
        <v>#N/A</v>
      </c>
    </row>
    <row r="243" spans="1:110" x14ac:dyDescent="0.25">
      <c r="A243" s="9"/>
      <c r="B243" s="10"/>
      <c r="C243" s="9"/>
      <c r="D243" s="9"/>
      <c r="E243" s="131"/>
      <c r="F243" s="131"/>
      <c r="G243" s="20"/>
      <c r="H243" s="20"/>
      <c r="I243" s="20"/>
      <c r="J243" s="20"/>
      <c r="K243" s="20"/>
      <c r="L243" s="20"/>
      <c r="M243" s="20"/>
      <c r="N243" s="20"/>
      <c r="O243" s="20"/>
      <c r="P243" s="20"/>
      <c r="Q243" s="20"/>
      <c r="R243" s="20"/>
      <c r="S243" s="20"/>
      <c r="T243" s="20"/>
      <c r="U243" s="20"/>
      <c r="V243" s="20"/>
      <c r="W243" s="20"/>
      <c r="X243" s="20"/>
      <c r="Y243" s="20"/>
      <c r="Z243" s="20"/>
      <c r="AA243" s="19"/>
      <c r="AB243" s="19"/>
      <c r="AC243" s="20"/>
      <c r="AD243" s="20"/>
      <c r="AE243" s="20"/>
      <c r="AF243" s="20"/>
      <c r="AG243" s="20"/>
      <c r="AH243" s="20"/>
      <c r="AI243" s="20"/>
      <c r="AJ243" s="20"/>
      <c r="AK243" s="20"/>
      <c r="AL243" s="20"/>
      <c r="AM243" s="20"/>
      <c r="AN243" s="20"/>
      <c r="AO243" s="20"/>
      <c r="AP243" s="20"/>
      <c r="AQ243" s="20"/>
      <c r="AR243" s="20" t="s">
        <v>442</v>
      </c>
      <c r="AS243" s="20" t="s">
        <v>442</v>
      </c>
      <c r="AT243" s="20"/>
      <c r="AU243" s="20" t="s">
        <v>442</v>
      </c>
      <c r="AV243" s="20" t="s">
        <v>442</v>
      </c>
      <c r="AW243" s="20"/>
      <c r="AX243" s="20" t="s">
        <v>442</v>
      </c>
      <c r="AY243" s="20" t="s">
        <v>442</v>
      </c>
      <c r="AZ243" s="20"/>
      <c r="BA243" s="20" t="s">
        <v>442</v>
      </c>
      <c r="BB243" s="20" t="s">
        <v>442</v>
      </c>
      <c r="BC243" s="20"/>
      <c r="BD243" s="20" t="s">
        <v>442</v>
      </c>
      <c r="BE243" s="20" t="s">
        <v>442</v>
      </c>
      <c r="BF243" s="20"/>
      <c r="BG243" s="20" t="s">
        <v>442</v>
      </c>
      <c r="BH243" s="20" t="s">
        <v>442</v>
      </c>
      <c r="BI243" s="20"/>
      <c r="BJ243" s="20" t="s">
        <v>442</v>
      </c>
      <c r="BK243" s="20" t="s">
        <v>442</v>
      </c>
      <c r="BL243" s="20" t="s">
        <v>442</v>
      </c>
      <c r="BM243" s="20" t="s">
        <v>442</v>
      </c>
      <c r="BN243" s="20" t="s">
        <v>442</v>
      </c>
      <c r="BO243" s="20" t="s">
        <v>442</v>
      </c>
      <c r="BP243" s="9" t="s">
        <v>442</v>
      </c>
      <c r="BQ243" s="9" t="s">
        <v>442</v>
      </c>
      <c r="BR243" s="9" t="s">
        <v>442</v>
      </c>
      <c r="BS243" s="9" t="s">
        <v>442</v>
      </c>
      <c r="BT243" s="9" t="s">
        <v>442</v>
      </c>
      <c r="BU243" s="9" t="s">
        <v>442</v>
      </c>
      <c r="BV243" s="9" t="s">
        <v>442</v>
      </c>
      <c r="BW243" s="9" t="s">
        <v>442</v>
      </c>
      <c r="BX243" s="9" t="s">
        <v>442</v>
      </c>
      <c r="BY243" s="9" t="s">
        <v>442</v>
      </c>
      <c r="BZ243" s="9" t="s">
        <v>442</v>
      </c>
      <c r="CA243" s="9" t="s">
        <v>442</v>
      </c>
      <c r="CB243" s="20" t="e">
        <v>#N/A</v>
      </c>
      <c r="CC243" s="20" t="e">
        <v>#N/A</v>
      </c>
      <c r="CD243" s="20" t="e">
        <v>#N/A</v>
      </c>
      <c r="CE243" s="20" t="e">
        <v>#N/A</v>
      </c>
      <c r="CF243" s="20" t="e">
        <v>#N/A</v>
      </c>
      <c r="CG243" s="20" t="e">
        <v>#N/A</v>
      </c>
      <c r="CH243" s="20">
        <v>0</v>
      </c>
      <c r="CI243" s="20">
        <v>0</v>
      </c>
      <c r="CJ243" s="20">
        <v>0</v>
      </c>
      <c r="CK243" s="20">
        <v>0</v>
      </c>
      <c r="CL243" s="20">
        <v>0</v>
      </c>
      <c r="CM243" s="20">
        <v>0</v>
      </c>
      <c r="CN243" s="20">
        <v>0</v>
      </c>
      <c r="CO243" s="20" t="e">
        <v>#N/A</v>
      </c>
      <c r="CP243" s="20" t="e">
        <v>#N/A</v>
      </c>
      <c r="CQ243" s="20" t="e">
        <v>#N/A</v>
      </c>
      <c r="CR243" s="20" t="e">
        <v>#N/A</v>
      </c>
      <c r="CS243" s="20" t="e">
        <v>#N/A</v>
      </c>
      <c r="CT243" s="20" t="e">
        <v>#N/A</v>
      </c>
      <c r="CU243" s="20">
        <v>0</v>
      </c>
      <c r="CV243" s="20">
        <v>0</v>
      </c>
      <c r="CW243" s="20">
        <v>0</v>
      </c>
      <c r="CX243" s="20">
        <v>0</v>
      </c>
      <c r="CY243" s="20">
        <v>0</v>
      </c>
      <c r="CZ243" s="20">
        <v>0</v>
      </c>
      <c r="DA243" s="20" t="e">
        <v>#N/A</v>
      </c>
      <c r="DB243" s="20" t="e">
        <v>#N/A</v>
      </c>
      <c r="DC243" s="20" t="e">
        <v>#N/A</v>
      </c>
      <c r="DD243" s="20" t="e">
        <v>#N/A</v>
      </c>
      <c r="DE243" s="20" t="e">
        <v>#N/A</v>
      </c>
      <c r="DF243" s="20" t="e">
        <v>#N/A</v>
      </c>
    </row>
    <row r="244" spans="1:110" x14ac:dyDescent="0.25">
      <c r="A244" s="9"/>
      <c r="B244" s="10"/>
      <c r="C244" s="9"/>
      <c r="D244" s="9"/>
      <c r="E244" s="131"/>
      <c r="F244" s="131"/>
      <c r="G244" s="20"/>
      <c r="H244" s="20"/>
      <c r="I244" s="20"/>
      <c r="J244" s="20"/>
      <c r="K244" s="20"/>
      <c r="L244" s="20"/>
      <c r="M244" s="20"/>
      <c r="N244" s="20"/>
      <c r="O244" s="20"/>
      <c r="P244" s="20"/>
      <c r="Q244" s="20"/>
      <c r="R244" s="20"/>
      <c r="S244" s="20"/>
      <c r="T244" s="20"/>
      <c r="U244" s="20"/>
      <c r="V244" s="20"/>
      <c r="W244" s="20"/>
      <c r="X244" s="20"/>
      <c r="Y244" s="20"/>
      <c r="Z244" s="20"/>
      <c r="AA244" s="19"/>
      <c r="AB244" s="19"/>
      <c r="AC244" s="20"/>
      <c r="AD244" s="20"/>
      <c r="AE244" s="20"/>
      <c r="AF244" s="20"/>
      <c r="AG244" s="20"/>
      <c r="AH244" s="20"/>
      <c r="AI244" s="20"/>
      <c r="AJ244" s="20"/>
      <c r="AK244" s="20"/>
      <c r="AL244" s="20"/>
      <c r="AM244" s="20"/>
      <c r="AN244" s="20"/>
      <c r="AO244" s="20"/>
      <c r="AP244" s="20"/>
      <c r="AQ244" s="20"/>
      <c r="AR244" s="20" t="s">
        <v>442</v>
      </c>
      <c r="AS244" s="20" t="s">
        <v>442</v>
      </c>
      <c r="AT244" s="20"/>
      <c r="AU244" s="20" t="s">
        <v>442</v>
      </c>
      <c r="AV244" s="20" t="s">
        <v>442</v>
      </c>
      <c r="AW244" s="20"/>
      <c r="AX244" s="20" t="s">
        <v>442</v>
      </c>
      <c r="AY244" s="20" t="s">
        <v>442</v>
      </c>
      <c r="AZ244" s="20"/>
      <c r="BA244" s="20" t="s">
        <v>442</v>
      </c>
      <c r="BB244" s="20" t="s">
        <v>442</v>
      </c>
      <c r="BC244" s="20"/>
      <c r="BD244" s="20" t="s">
        <v>442</v>
      </c>
      <c r="BE244" s="20" t="s">
        <v>442</v>
      </c>
      <c r="BF244" s="20"/>
      <c r="BG244" s="20" t="s">
        <v>442</v>
      </c>
      <c r="BH244" s="20" t="s">
        <v>442</v>
      </c>
      <c r="BI244" s="20"/>
      <c r="BJ244" s="20" t="s">
        <v>442</v>
      </c>
      <c r="BK244" s="20" t="s">
        <v>442</v>
      </c>
      <c r="BL244" s="20" t="s">
        <v>442</v>
      </c>
      <c r="BM244" s="20" t="s">
        <v>442</v>
      </c>
      <c r="BN244" s="20" t="s">
        <v>442</v>
      </c>
      <c r="BO244" s="20" t="s">
        <v>442</v>
      </c>
      <c r="BP244" s="9" t="s">
        <v>442</v>
      </c>
      <c r="BQ244" s="9" t="s">
        <v>442</v>
      </c>
      <c r="BR244" s="9" t="s">
        <v>442</v>
      </c>
      <c r="BS244" s="9" t="s">
        <v>442</v>
      </c>
      <c r="BT244" s="9" t="s">
        <v>442</v>
      </c>
      <c r="BU244" s="9" t="s">
        <v>442</v>
      </c>
      <c r="BV244" s="9" t="s">
        <v>442</v>
      </c>
      <c r="BW244" s="9" t="s">
        <v>442</v>
      </c>
      <c r="BX244" s="9" t="s">
        <v>442</v>
      </c>
      <c r="BY244" s="9" t="s">
        <v>442</v>
      </c>
      <c r="BZ244" s="9" t="s">
        <v>442</v>
      </c>
      <c r="CA244" s="9" t="s">
        <v>442</v>
      </c>
      <c r="CB244" s="20" t="e">
        <v>#N/A</v>
      </c>
      <c r="CC244" s="20" t="e">
        <v>#N/A</v>
      </c>
      <c r="CD244" s="20" t="e">
        <v>#N/A</v>
      </c>
      <c r="CE244" s="20" t="e">
        <v>#N/A</v>
      </c>
      <c r="CF244" s="20" t="e">
        <v>#N/A</v>
      </c>
      <c r="CG244" s="20" t="e">
        <v>#N/A</v>
      </c>
      <c r="CH244" s="20">
        <v>0</v>
      </c>
      <c r="CI244" s="20">
        <v>0</v>
      </c>
      <c r="CJ244" s="20">
        <v>0</v>
      </c>
      <c r="CK244" s="20">
        <v>0</v>
      </c>
      <c r="CL244" s="20">
        <v>0</v>
      </c>
      <c r="CM244" s="20">
        <v>0</v>
      </c>
      <c r="CN244" s="20">
        <v>0</v>
      </c>
      <c r="CO244" s="20" t="e">
        <v>#N/A</v>
      </c>
      <c r="CP244" s="20" t="e">
        <v>#N/A</v>
      </c>
      <c r="CQ244" s="20" t="e">
        <v>#N/A</v>
      </c>
      <c r="CR244" s="20" t="e">
        <v>#N/A</v>
      </c>
      <c r="CS244" s="20" t="e">
        <v>#N/A</v>
      </c>
      <c r="CT244" s="20" t="e">
        <v>#N/A</v>
      </c>
      <c r="CU244" s="20">
        <v>0</v>
      </c>
      <c r="CV244" s="20">
        <v>0</v>
      </c>
      <c r="CW244" s="20">
        <v>0</v>
      </c>
      <c r="CX244" s="20">
        <v>0</v>
      </c>
      <c r="CY244" s="20">
        <v>0</v>
      </c>
      <c r="CZ244" s="20">
        <v>0</v>
      </c>
      <c r="DA244" s="20" t="e">
        <v>#N/A</v>
      </c>
      <c r="DB244" s="20" t="e">
        <v>#N/A</v>
      </c>
      <c r="DC244" s="20" t="e">
        <v>#N/A</v>
      </c>
      <c r="DD244" s="20" t="e">
        <v>#N/A</v>
      </c>
      <c r="DE244" s="20" t="e">
        <v>#N/A</v>
      </c>
      <c r="DF244" s="20" t="e">
        <v>#N/A</v>
      </c>
    </row>
    <row r="245" spans="1:110" x14ac:dyDescent="0.25">
      <c r="A245" s="9"/>
      <c r="B245" s="10"/>
      <c r="C245" s="9"/>
      <c r="D245" s="9"/>
      <c r="E245" s="131"/>
      <c r="F245" s="131"/>
      <c r="G245" s="20"/>
      <c r="H245" s="20"/>
      <c r="I245" s="20"/>
      <c r="J245" s="20"/>
      <c r="K245" s="20"/>
      <c r="L245" s="20"/>
      <c r="M245" s="20"/>
      <c r="N245" s="20"/>
      <c r="O245" s="20"/>
      <c r="P245" s="20"/>
      <c r="Q245" s="20"/>
      <c r="R245" s="20"/>
      <c r="S245" s="20"/>
      <c r="T245" s="20"/>
      <c r="U245" s="20"/>
      <c r="V245" s="20"/>
      <c r="W245" s="20"/>
      <c r="X245" s="20"/>
      <c r="Y245" s="20"/>
      <c r="Z245" s="20"/>
      <c r="AA245" s="19"/>
      <c r="AB245" s="19"/>
      <c r="AC245" s="20"/>
      <c r="AD245" s="20"/>
      <c r="AE245" s="20"/>
      <c r="AF245" s="20"/>
      <c r="AG245" s="20"/>
      <c r="AH245" s="20"/>
      <c r="AI245" s="20"/>
      <c r="AJ245" s="20"/>
      <c r="AK245" s="20"/>
      <c r="AL245" s="20"/>
      <c r="AM245" s="20"/>
      <c r="AN245" s="20"/>
      <c r="AO245" s="20"/>
      <c r="AP245" s="20"/>
      <c r="AQ245" s="20"/>
      <c r="AR245" s="20" t="s">
        <v>442</v>
      </c>
      <c r="AS245" s="20" t="s">
        <v>442</v>
      </c>
      <c r="AT245" s="20"/>
      <c r="AU245" s="20" t="s">
        <v>442</v>
      </c>
      <c r="AV245" s="20" t="s">
        <v>442</v>
      </c>
      <c r="AW245" s="20"/>
      <c r="AX245" s="20" t="s">
        <v>442</v>
      </c>
      <c r="AY245" s="20" t="s">
        <v>442</v>
      </c>
      <c r="AZ245" s="20"/>
      <c r="BA245" s="20" t="s">
        <v>442</v>
      </c>
      <c r="BB245" s="20" t="s">
        <v>442</v>
      </c>
      <c r="BC245" s="20"/>
      <c r="BD245" s="20" t="s">
        <v>442</v>
      </c>
      <c r="BE245" s="20" t="s">
        <v>442</v>
      </c>
      <c r="BF245" s="20"/>
      <c r="BG245" s="20" t="s">
        <v>442</v>
      </c>
      <c r="BH245" s="20" t="s">
        <v>442</v>
      </c>
      <c r="BI245" s="20"/>
      <c r="BJ245" s="20" t="s">
        <v>442</v>
      </c>
      <c r="BK245" s="20" t="s">
        <v>442</v>
      </c>
      <c r="BL245" s="20" t="s">
        <v>442</v>
      </c>
      <c r="BM245" s="20" t="s">
        <v>442</v>
      </c>
      <c r="BN245" s="20" t="s">
        <v>442</v>
      </c>
      <c r="BO245" s="20" t="s">
        <v>442</v>
      </c>
      <c r="BP245" s="9" t="s">
        <v>442</v>
      </c>
      <c r="BQ245" s="9" t="s">
        <v>442</v>
      </c>
      <c r="BR245" s="9" t="s">
        <v>442</v>
      </c>
      <c r="BS245" s="9" t="s">
        <v>442</v>
      </c>
      <c r="BT245" s="9" t="s">
        <v>442</v>
      </c>
      <c r="BU245" s="9" t="s">
        <v>442</v>
      </c>
      <c r="BV245" s="9" t="s">
        <v>442</v>
      </c>
      <c r="BW245" s="9" t="s">
        <v>442</v>
      </c>
      <c r="BX245" s="9" t="s">
        <v>442</v>
      </c>
      <c r="BY245" s="9" t="s">
        <v>442</v>
      </c>
      <c r="BZ245" s="9" t="s">
        <v>442</v>
      </c>
      <c r="CA245" s="9" t="s">
        <v>442</v>
      </c>
      <c r="CB245" s="20" t="e">
        <v>#N/A</v>
      </c>
      <c r="CC245" s="20" t="e">
        <v>#N/A</v>
      </c>
      <c r="CD245" s="20" t="e">
        <v>#N/A</v>
      </c>
      <c r="CE245" s="20" t="e">
        <v>#N/A</v>
      </c>
      <c r="CF245" s="20" t="e">
        <v>#N/A</v>
      </c>
      <c r="CG245" s="20" t="e">
        <v>#N/A</v>
      </c>
      <c r="CH245" s="20">
        <v>0</v>
      </c>
      <c r="CI245" s="20">
        <v>0</v>
      </c>
      <c r="CJ245" s="20">
        <v>0</v>
      </c>
      <c r="CK245" s="20">
        <v>0</v>
      </c>
      <c r="CL245" s="20">
        <v>0</v>
      </c>
      <c r="CM245" s="20">
        <v>0</v>
      </c>
      <c r="CN245" s="20">
        <v>0</v>
      </c>
      <c r="CO245" s="20" t="e">
        <v>#N/A</v>
      </c>
      <c r="CP245" s="20" t="e">
        <v>#N/A</v>
      </c>
      <c r="CQ245" s="20" t="e">
        <v>#N/A</v>
      </c>
      <c r="CR245" s="20" t="e">
        <v>#N/A</v>
      </c>
      <c r="CS245" s="20" t="e">
        <v>#N/A</v>
      </c>
      <c r="CT245" s="20" t="e">
        <v>#N/A</v>
      </c>
      <c r="CU245" s="20">
        <v>0</v>
      </c>
      <c r="CV245" s="20">
        <v>0</v>
      </c>
      <c r="CW245" s="20">
        <v>0</v>
      </c>
      <c r="CX245" s="20">
        <v>0</v>
      </c>
      <c r="CY245" s="20">
        <v>0</v>
      </c>
      <c r="CZ245" s="20">
        <v>0</v>
      </c>
      <c r="DA245" s="20" t="e">
        <v>#N/A</v>
      </c>
      <c r="DB245" s="20" t="e">
        <v>#N/A</v>
      </c>
      <c r="DC245" s="20" t="e">
        <v>#N/A</v>
      </c>
      <c r="DD245" s="20" t="e">
        <v>#N/A</v>
      </c>
      <c r="DE245" s="20" t="e">
        <v>#N/A</v>
      </c>
      <c r="DF245" s="20" t="e">
        <v>#N/A</v>
      </c>
    </row>
    <row r="246" spans="1:110" x14ac:dyDescent="0.25">
      <c r="A246" s="9"/>
      <c r="B246" s="10"/>
      <c r="C246" s="9"/>
      <c r="D246" s="9"/>
      <c r="E246" s="131"/>
      <c r="F246" s="131"/>
      <c r="G246" s="20"/>
      <c r="H246" s="20"/>
      <c r="I246" s="20"/>
      <c r="J246" s="20"/>
      <c r="K246" s="20"/>
      <c r="L246" s="20"/>
      <c r="M246" s="20"/>
      <c r="N246" s="20"/>
      <c r="O246" s="20"/>
      <c r="P246" s="20"/>
      <c r="Q246" s="20"/>
      <c r="R246" s="20"/>
      <c r="S246" s="20"/>
      <c r="T246" s="20"/>
      <c r="U246" s="20"/>
      <c r="V246" s="20"/>
      <c r="W246" s="20"/>
      <c r="X246" s="20"/>
      <c r="Y246" s="20"/>
      <c r="Z246" s="20"/>
      <c r="AA246" s="19"/>
      <c r="AB246" s="19"/>
      <c r="AC246" s="20"/>
      <c r="AD246" s="20"/>
      <c r="AE246" s="20"/>
      <c r="AF246" s="20"/>
      <c r="AG246" s="20"/>
      <c r="AH246" s="20"/>
      <c r="AI246" s="20"/>
      <c r="AJ246" s="20"/>
      <c r="AK246" s="20"/>
      <c r="AL246" s="20"/>
      <c r="AM246" s="20"/>
      <c r="AN246" s="20"/>
      <c r="AO246" s="20"/>
      <c r="AP246" s="20"/>
      <c r="AQ246" s="20"/>
      <c r="AR246" s="20" t="s">
        <v>442</v>
      </c>
      <c r="AS246" s="20" t="s">
        <v>442</v>
      </c>
      <c r="AT246" s="20"/>
      <c r="AU246" s="20" t="s">
        <v>442</v>
      </c>
      <c r="AV246" s="20" t="s">
        <v>442</v>
      </c>
      <c r="AW246" s="20"/>
      <c r="AX246" s="20" t="s">
        <v>442</v>
      </c>
      <c r="AY246" s="20" t="s">
        <v>442</v>
      </c>
      <c r="AZ246" s="20"/>
      <c r="BA246" s="20" t="s">
        <v>442</v>
      </c>
      <c r="BB246" s="20" t="s">
        <v>442</v>
      </c>
      <c r="BC246" s="20"/>
      <c r="BD246" s="20" t="s">
        <v>442</v>
      </c>
      <c r="BE246" s="20" t="s">
        <v>442</v>
      </c>
      <c r="BF246" s="20"/>
      <c r="BG246" s="20" t="s">
        <v>442</v>
      </c>
      <c r="BH246" s="20" t="s">
        <v>442</v>
      </c>
      <c r="BI246" s="20"/>
      <c r="BJ246" s="20" t="s">
        <v>442</v>
      </c>
      <c r="BK246" s="20" t="s">
        <v>442</v>
      </c>
      <c r="BL246" s="20" t="s">
        <v>442</v>
      </c>
      <c r="BM246" s="20" t="s">
        <v>442</v>
      </c>
      <c r="BN246" s="20" t="s">
        <v>442</v>
      </c>
      <c r="BO246" s="20" t="s">
        <v>442</v>
      </c>
      <c r="BP246" s="9" t="s">
        <v>442</v>
      </c>
      <c r="BQ246" s="9" t="s">
        <v>442</v>
      </c>
      <c r="BR246" s="9" t="s">
        <v>442</v>
      </c>
      <c r="BS246" s="9" t="s">
        <v>442</v>
      </c>
      <c r="BT246" s="9" t="s">
        <v>442</v>
      </c>
      <c r="BU246" s="9" t="s">
        <v>442</v>
      </c>
      <c r="BV246" s="9" t="s">
        <v>442</v>
      </c>
      <c r="BW246" s="9" t="s">
        <v>442</v>
      </c>
      <c r="BX246" s="9" t="s">
        <v>442</v>
      </c>
      <c r="BY246" s="9" t="s">
        <v>442</v>
      </c>
      <c r="BZ246" s="9" t="s">
        <v>442</v>
      </c>
      <c r="CA246" s="9" t="s">
        <v>442</v>
      </c>
      <c r="CB246" s="20" t="e">
        <v>#N/A</v>
      </c>
      <c r="CC246" s="20" t="e">
        <v>#N/A</v>
      </c>
      <c r="CD246" s="20" t="e">
        <v>#N/A</v>
      </c>
      <c r="CE246" s="20" t="e">
        <v>#N/A</v>
      </c>
      <c r="CF246" s="20" t="e">
        <v>#N/A</v>
      </c>
      <c r="CG246" s="20" t="e">
        <v>#N/A</v>
      </c>
      <c r="CH246" s="20">
        <v>0</v>
      </c>
      <c r="CI246" s="20">
        <v>0</v>
      </c>
      <c r="CJ246" s="20">
        <v>0</v>
      </c>
      <c r="CK246" s="20">
        <v>0</v>
      </c>
      <c r="CL246" s="20">
        <v>0</v>
      </c>
      <c r="CM246" s="20">
        <v>0</v>
      </c>
      <c r="CN246" s="20">
        <v>0</v>
      </c>
      <c r="CO246" s="20" t="e">
        <v>#N/A</v>
      </c>
      <c r="CP246" s="20" t="e">
        <v>#N/A</v>
      </c>
      <c r="CQ246" s="20" t="e">
        <v>#N/A</v>
      </c>
      <c r="CR246" s="20" t="e">
        <v>#N/A</v>
      </c>
      <c r="CS246" s="20" t="e">
        <v>#N/A</v>
      </c>
      <c r="CT246" s="20" t="e">
        <v>#N/A</v>
      </c>
      <c r="CU246" s="20">
        <v>0</v>
      </c>
      <c r="CV246" s="20">
        <v>0</v>
      </c>
      <c r="CW246" s="20">
        <v>0</v>
      </c>
      <c r="CX246" s="20">
        <v>0</v>
      </c>
      <c r="CY246" s="20">
        <v>0</v>
      </c>
      <c r="CZ246" s="20">
        <v>0</v>
      </c>
      <c r="DA246" s="20" t="e">
        <v>#N/A</v>
      </c>
      <c r="DB246" s="20" t="e">
        <v>#N/A</v>
      </c>
      <c r="DC246" s="20" t="e">
        <v>#N/A</v>
      </c>
      <c r="DD246" s="20" t="e">
        <v>#N/A</v>
      </c>
      <c r="DE246" s="20" t="e">
        <v>#N/A</v>
      </c>
      <c r="DF246" s="20" t="e">
        <v>#N/A</v>
      </c>
    </row>
    <row r="247" spans="1:110" x14ac:dyDescent="0.25">
      <c r="A247" s="9"/>
      <c r="B247" s="10"/>
      <c r="C247" s="9"/>
      <c r="D247" s="9"/>
      <c r="E247" s="131"/>
      <c r="F247" s="131"/>
      <c r="G247" s="20"/>
      <c r="H247" s="20"/>
      <c r="I247" s="20"/>
      <c r="J247" s="20"/>
      <c r="K247" s="20"/>
      <c r="L247" s="20"/>
      <c r="M247" s="20"/>
      <c r="N247" s="20"/>
      <c r="O247" s="20"/>
      <c r="P247" s="20"/>
      <c r="Q247" s="20"/>
      <c r="R247" s="20"/>
      <c r="S247" s="20"/>
      <c r="T247" s="20"/>
      <c r="U247" s="20"/>
      <c r="V247" s="20"/>
      <c r="W247" s="20"/>
      <c r="X247" s="20"/>
      <c r="Y247" s="20"/>
      <c r="Z247" s="20"/>
      <c r="AA247" s="19"/>
      <c r="AB247" s="19"/>
      <c r="AC247" s="20"/>
      <c r="AD247" s="20"/>
      <c r="AE247" s="20"/>
      <c r="AF247" s="20"/>
      <c r="AG247" s="20"/>
      <c r="AH247" s="20"/>
      <c r="AI247" s="20"/>
      <c r="AJ247" s="20"/>
      <c r="AK247" s="20"/>
      <c r="AL247" s="20"/>
      <c r="AM247" s="20"/>
      <c r="AN247" s="20"/>
      <c r="AO247" s="20"/>
      <c r="AP247" s="20"/>
      <c r="AQ247" s="20"/>
      <c r="AR247" s="20" t="s">
        <v>442</v>
      </c>
      <c r="AS247" s="20" t="s">
        <v>442</v>
      </c>
      <c r="AT247" s="20"/>
      <c r="AU247" s="20" t="s">
        <v>442</v>
      </c>
      <c r="AV247" s="20" t="s">
        <v>442</v>
      </c>
      <c r="AW247" s="20"/>
      <c r="AX247" s="20" t="s">
        <v>442</v>
      </c>
      <c r="AY247" s="20" t="s">
        <v>442</v>
      </c>
      <c r="AZ247" s="20"/>
      <c r="BA247" s="20" t="s">
        <v>442</v>
      </c>
      <c r="BB247" s="20" t="s">
        <v>442</v>
      </c>
      <c r="BC247" s="20"/>
      <c r="BD247" s="20" t="s">
        <v>442</v>
      </c>
      <c r="BE247" s="20" t="s">
        <v>442</v>
      </c>
      <c r="BF247" s="20"/>
      <c r="BG247" s="20" t="s">
        <v>442</v>
      </c>
      <c r="BH247" s="20" t="s">
        <v>442</v>
      </c>
      <c r="BI247" s="20"/>
      <c r="BJ247" s="20" t="s">
        <v>442</v>
      </c>
      <c r="BK247" s="20" t="s">
        <v>442</v>
      </c>
      <c r="BL247" s="20" t="s">
        <v>442</v>
      </c>
      <c r="BM247" s="20" t="s">
        <v>442</v>
      </c>
      <c r="BN247" s="20" t="s">
        <v>442</v>
      </c>
      <c r="BO247" s="20" t="s">
        <v>442</v>
      </c>
      <c r="BP247" s="9" t="s">
        <v>442</v>
      </c>
      <c r="BQ247" s="9" t="s">
        <v>442</v>
      </c>
      <c r="BR247" s="9" t="s">
        <v>442</v>
      </c>
      <c r="BS247" s="9" t="s">
        <v>442</v>
      </c>
      <c r="BT247" s="9" t="s">
        <v>442</v>
      </c>
      <c r="BU247" s="9" t="s">
        <v>442</v>
      </c>
      <c r="BV247" s="9" t="s">
        <v>442</v>
      </c>
      <c r="BW247" s="9" t="s">
        <v>442</v>
      </c>
      <c r="BX247" s="9" t="s">
        <v>442</v>
      </c>
      <c r="BY247" s="9" t="s">
        <v>442</v>
      </c>
      <c r="BZ247" s="9" t="s">
        <v>442</v>
      </c>
      <c r="CA247" s="9" t="s">
        <v>442</v>
      </c>
      <c r="CB247" s="20" t="e">
        <v>#N/A</v>
      </c>
      <c r="CC247" s="20" t="e">
        <v>#N/A</v>
      </c>
      <c r="CD247" s="20" t="e">
        <v>#N/A</v>
      </c>
      <c r="CE247" s="20" t="e">
        <v>#N/A</v>
      </c>
      <c r="CF247" s="20" t="e">
        <v>#N/A</v>
      </c>
      <c r="CG247" s="20" t="e">
        <v>#N/A</v>
      </c>
      <c r="CH247" s="20">
        <v>0</v>
      </c>
      <c r="CI247" s="20">
        <v>0</v>
      </c>
      <c r="CJ247" s="20">
        <v>0</v>
      </c>
      <c r="CK247" s="20">
        <v>0</v>
      </c>
      <c r="CL247" s="20">
        <v>0</v>
      </c>
      <c r="CM247" s="20">
        <v>0</v>
      </c>
      <c r="CN247" s="20">
        <v>0</v>
      </c>
      <c r="CO247" s="20" t="e">
        <v>#N/A</v>
      </c>
      <c r="CP247" s="20" t="e">
        <v>#N/A</v>
      </c>
      <c r="CQ247" s="20" t="e">
        <v>#N/A</v>
      </c>
      <c r="CR247" s="20" t="e">
        <v>#N/A</v>
      </c>
      <c r="CS247" s="20" t="e">
        <v>#N/A</v>
      </c>
      <c r="CT247" s="20" t="e">
        <v>#N/A</v>
      </c>
      <c r="CU247" s="20">
        <v>0</v>
      </c>
      <c r="CV247" s="20">
        <v>0</v>
      </c>
      <c r="CW247" s="20">
        <v>0</v>
      </c>
      <c r="CX247" s="20">
        <v>0</v>
      </c>
      <c r="CY247" s="20">
        <v>0</v>
      </c>
      <c r="CZ247" s="20">
        <v>0</v>
      </c>
      <c r="DA247" s="20" t="e">
        <v>#N/A</v>
      </c>
      <c r="DB247" s="20" t="e">
        <v>#N/A</v>
      </c>
      <c r="DC247" s="20" t="e">
        <v>#N/A</v>
      </c>
      <c r="DD247" s="20" t="e">
        <v>#N/A</v>
      </c>
      <c r="DE247" s="20" t="e">
        <v>#N/A</v>
      </c>
      <c r="DF247" s="20" t="e">
        <v>#N/A</v>
      </c>
    </row>
    <row r="248" spans="1:110" x14ac:dyDescent="0.25">
      <c r="A248" s="9"/>
      <c r="B248" s="10"/>
      <c r="C248" s="9"/>
      <c r="D248" s="9"/>
      <c r="E248" s="131"/>
      <c r="F248" s="131"/>
      <c r="G248" s="20"/>
      <c r="H248" s="20"/>
      <c r="I248" s="20"/>
      <c r="J248" s="20"/>
      <c r="K248" s="20"/>
      <c r="L248" s="20"/>
      <c r="M248" s="20"/>
      <c r="N248" s="20"/>
      <c r="O248" s="20"/>
      <c r="P248" s="20"/>
      <c r="Q248" s="20"/>
      <c r="R248" s="20"/>
      <c r="S248" s="20"/>
      <c r="T248" s="20"/>
      <c r="U248" s="20"/>
      <c r="V248" s="20"/>
      <c r="W248" s="20"/>
      <c r="X248" s="20"/>
      <c r="Y248" s="20"/>
      <c r="Z248" s="20"/>
      <c r="AA248" s="19"/>
      <c r="AB248" s="19"/>
      <c r="AC248" s="20"/>
      <c r="AD248" s="20"/>
      <c r="AE248" s="20"/>
      <c r="AF248" s="20"/>
      <c r="AG248" s="20"/>
      <c r="AH248" s="20"/>
      <c r="AI248" s="20"/>
      <c r="AJ248" s="20"/>
      <c r="AK248" s="20"/>
      <c r="AL248" s="20"/>
      <c r="AM248" s="20"/>
      <c r="AN248" s="20"/>
      <c r="AO248" s="20"/>
      <c r="AP248" s="20"/>
      <c r="AQ248" s="20"/>
      <c r="AR248" s="20" t="s">
        <v>442</v>
      </c>
      <c r="AS248" s="20" t="s">
        <v>442</v>
      </c>
      <c r="AT248" s="20"/>
      <c r="AU248" s="20" t="s">
        <v>442</v>
      </c>
      <c r="AV248" s="20" t="s">
        <v>442</v>
      </c>
      <c r="AW248" s="20"/>
      <c r="AX248" s="20" t="s">
        <v>442</v>
      </c>
      <c r="AY248" s="20" t="s">
        <v>442</v>
      </c>
      <c r="AZ248" s="20"/>
      <c r="BA248" s="20" t="s">
        <v>442</v>
      </c>
      <c r="BB248" s="20" t="s">
        <v>442</v>
      </c>
      <c r="BC248" s="20"/>
      <c r="BD248" s="20" t="s">
        <v>442</v>
      </c>
      <c r="BE248" s="20" t="s">
        <v>442</v>
      </c>
      <c r="BF248" s="20"/>
      <c r="BG248" s="20" t="s">
        <v>442</v>
      </c>
      <c r="BH248" s="20" t="s">
        <v>442</v>
      </c>
      <c r="BI248" s="20"/>
      <c r="BJ248" s="20" t="s">
        <v>442</v>
      </c>
      <c r="BK248" s="20" t="s">
        <v>442</v>
      </c>
      <c r="BL248" s="20" t="s">
        <v>442</v>
      </c>
      <c r="BM248" s="20" t="s">
        <v>442</v>
      </c>
      <c r="BN248" s="20" t="s">
        <v>442</v>
      </c>
      <c r="BO248" s="20" t="s">
        <v>442</v>
      </c>
      <c r="BP248" s="9" t="s">
        <v>442</v>
      </c>
      <c r="BQ248" s="9" t="s">
        <v>442</v>
      </c>
      <c r="BR248" s="9" t="s">
        <v>442</v>
      </c>
      <c r="BS248" s="9" t="s">
        <v>442</v>
      </c>
      <c r="BT248" s="9" t="s">
        <v>442</v>
      </c>
      <c r="BU248" s="9" t="s">
        <v>442</v>
      </c>
      <c r="BV248" s="9" t="s">
        <v>442</v>
      </c>
      <c r="BW248" s="9" t="s">
        <v>442</v>
      </c>
      <c r="BX248" s="9" t="s">
        <v>442</v>
      </c>
      <c r="BY248" s="9" t="s">
        <v>442</v>
      </c>
      <c r="BZ248" s="9" t="s">
        <v>442</v>
      </c>
      <c r="CA248" s="9" t="s">
        <v>442</v>
      </c>
      <c r="CB248" s="20" t="e">
        <v>#N/A</v>
      </c>
      <c r="CC248" s="20" t="e">
        <v>#N/A</v>
      </c>
      <c r="CD248" s="20" t="e">
        <v>#N/A</v>
      </c>
      <c r="CE248" s="20" t="e">
        <v>#N/A</v>
      </c>
      <c r="CF248" s="20" t="e">
        <v>#N/A</v>
      </c>
      <c r="CG248" s="20" t="e">
        <v>#N/A</v>
      </c>
      <c r="CH248" s="20">
        <v>0</v>
      </c>
      <c r="CI248" s="20">
        <v>0</v>
      </c>
      <c r="CJ248" s="20">
        <v>0</v>
      </c>
      <c r="CK248" s="20">
        <v>0</v>
      </c>
      <c r="CL248" s="20">
        <v>0</v>
      </c>
      <c r="CM248" s="20">
        <v>0</v>
      </c>
      <c r="CN248" s="20">
        <v>0</v>
      </c>
      <c r="CO248" s="20" t="e">
        <v>#N/A</v>
      </c>
      <c r="CP248" s="20" t="e">
        <v>#N/A</v>
      </c>
      <c r="CQ248" s="20" t="e">
        <v>#N/A</v>
      </c>
      <c r="CR248" s="20" t="e">
        <v>#N/A</v>
      </c>
      <c r="CS248" s="20" t="e">
        <v>#N/A</v>
      </c>
      <c r="CT248" s="20" t="e">
        <v>#N/A</v>
      </c>
      <c r="CU248" s="20">
        <v>0</v>
      </c>
      <c r="CV248" s="20">
        <v>0</v>
      </c>
      <c r="CW248" s="20">
        <v>0</v>
      </c>
      <c r="CX248" s="20">
        <v>0</v>
      </c>
      <c r="CY248" s="20">
        <v>0</v>
      </c>
      <c r="CZ248" s="20">
        <v>0</v>
      </c>
      <c r="DA248" s="20" t="e">
        <v>#N/A</v>
      </c>
      <c r="DB248" s="20" t="e">
        <v>#N/A</v>
      </c>
      <c r="DC248" s="20" t="e">
        <v>#N/A</v>
      </c>
      <c r="DD248" s="20" t="e">
        <v>#N/A</v>
      </c>
      <c r="DE248" s="20" t="e">
        <v>#N/A</v>
      </c>
      <c r="DF248" s="20" t="e">
        <v>#N/A</v>
      </c>
    </row>
    <row r="249" spans="1:110" x14ac:dyDescent="0.25">
      <c r="A249" s="9"/>
      <c r="B249" s="10"/>
      <c r="C249" s="9"/>
      <c r="D249" s="9"/>
      <c r="E249" s="131"/>
      <c r="F249" s="131"/>
      <c r="G249" s="20"/>
      <c r="H249" s="20"/>
      <c r="I249" s="20"/>
      <c r="J249" s="20"/>
      <c r="K249" s="20"/>
      <c r="L249" s="20"/>
      <c r="M249" s="20"/>
      <c r="N249" s="20"/>
      <c r="O249" s="20"/>
      <c r="P249" s="20"/>
      <c r="Q249" s="20"/>
      <c r="R249" s="20"/>
      <c r="S249" s="20"/>
      <c r="T249" s="20"/>
      <c r="U249" s="20"/>
      <c r="V249" s="20"/>
      <c r="W249" s="20"/>
      <c r="X249" s="20"/>
      <c r="Y249" s="20"/>
      <c r="Z249" s="20"/>
      <c r="AA249" s="19"/>
      <c r="AB249" s="19"/>
      <c r="AC249" s="20"/>
      <c r="AD249" s="20"/>
      <c r="AE249" s="20"/>
      <c r="AF249" s="20"/>
      <c r="AG249" s="20"/>
      <c r="AH249" s="20"/>
      <c r="AI249" s="20"/>
      <c r="AJ249" s="20"/>
      <c r="AK249" s="20"/>
      <c r="AL249" s="20"/>
      <c r="AM249" s="20"/>
      <c r="AN249" s="20"/>
      <c r="AO249" s="20"/>
      <c r="AP249" s="20"/>
      <c r="AQ249" s="20"/>
      <c r="AR249" s="20" t="s">
        <v>442</v>
      </c>
      <c r="AS249" s="20" t="s">
        <v>442</v>
      </c>
      <c r="AT249" s="20"/>
      <c r="AU249" s="20" t="s">
        <v>442</v>
      </c>
      <c r="AV249" s="20" t="s">
        <v>442</v>
      </c>
      <c r="AW249" s="20"/>
      <c r="AX249" s="20" t="s">
        <v>442</v>
      </c>
      <c r="AY249" s="20" t="s">
        <v>442</v>
      </c>
      <c r="AZ249" s="20"/>
      <c r="BA249" s="20" t="s">
        <v>442</v>
      </c>
      <c r="BB249" s="20" t="s">
        <v>442</v>
      </c>
      <c r="BC249" s="20"/>
      <c r="BD249" s="20" t="s">
        <v>442</v>
      </c>
      <c r="BE249" s="20" t="s">
        <v>442</v>
      </c>
      <c r="BF249" s="20"/>
      <c r="BG249" s="20" t="s">
        <v>442</v>
      </c>
      <c r="BH249" s="20" t="s">
        <v>442</v>
      </c>
      <c r="BI249" s="20"/>
      <c r="BJ249" s="20" t="s">
        <v>442</v>
      </c>
      <c r="BK249" s="20" t="s">
        <v>442</v>
      </c>
      <c r="BL249" s="20" t="s">
        <v>442</v>
      </c>
      <c r="BM249" s="20" t="s">
        <v>442</v>
      </c>
      <c r="BN249" s="20" t="s">
        <v>442</v>
      </c>
      <c r="BO249" s="20" t="s">
        <v>442</v>
      </c>
      <c r="BP249" s="9" t="s">
        <v>442</v>
      </c>
      <c r="BQ249" s="9" t="s">
        <v>442</v>
      </c>
      <c r="BR249" s="9" t="s">
        <v>442</v>
      </c>
      <c r="BS249" s="9" t="s">
        <v>442</v>
      </c>
      <c r="BT249" s="9" t="s">
        <v>442</v>
      </c>
      <c r="BU249" s="9" t="s">
        <v>442</v>
      </c>
      <c r="BV249" s="9" t="s">
        <v>442</v>
      </c>
      <c r="BW249" s="9" t="s">
        <v>442</v>
      </c>
      <c r="BX249" s="9" t="s">
        <v>442</v>
      </c>
      <c r="BY249" s="9" t="s">
        <v>442</v>
      </c>
      <c r="BZ249" s="9" t="s">
        <v>442</v>
      </c>
      <c r="CA249" s="9" t="s">
        <v>442</v>
      </c>
      <c r="CB249" s="20" t="e">
        <v>#N/A</v>
      </c>
      <c r="CC249" s="20" t="e">
        <v>#N/A</v>
      </c>
      <c r="CD249" s="20" t="e">
        <v>#N/A</v>
      </c>
      <c r="CE249" s="20" t="e">
        <v>#N/A</v>
      </c>
      <c r="CF249" s="20" t="e">
        <v>#N/A</v>
      </c>
      <c r="CG249" s="20" t="e">
        <v>#N/A</v>
      </c>
      <c r="CH249" s="20">
        <v>0</v>
      </c>
      <c r="CI249" s="20">
        <v>0</v>
      </c>
      <c r="CJ249" s="20">
        <v>0</v>
      </c>
      <c r="CK249" s="20">
        <v>0</v>
      </c>
      <c r="CL249" s="20">
        <v>0</v>
      </c>
      <c r="CM249" s="20">
        <v>0</v>
      </c>
      <c r="CN249" s="20">
        <v>0</v>
      </c>
      <c r="CO249" s="20" t="e">
        <v>#N/A</v>
      </c>
      <c r="CP249" s="20" t="e">
        <v>#N/A</v>
      </c>
      <c r="CQ249" s="20" t="e">
        <v>#N/A</v>
      </c>
      <c r="CR249" s="20" t="e">
        <v>#N/A</v>
      </c>
      <c r="CS249" s="20" t="e">
        <v>#N/A</v>
      </c>
      <c r="CT249" s="20" t="e">
        <v>#N/A</v>
      </c>
      <c r="CU249" s="20">
        <v>0</v>
      </c>
      <c r="CV249" s="20">
        <v>0</v>
      </c>
      <c r="CW249" s="20">
        <v>0</v>
      </c>
      <c r="CX249" s="20">
        <v>0</v>
      </c>
      <c r="CY249" s="20">
        <v>0</v>
      </c>
      <c r="CZ249" s="20">
        <v>0</v>
      </c>
      <c r="DA249" s="20" t="e">
        <v>#N/A</v>
      </c>
      <c r="DB249" s="20" t="e">
        <v>#N/A</v>
      </c>
      <c r="DC249" s="20" t="e">
        <v>#N/A</v>
      </c>
      <c r="DD249" s="20" t="e">
        <v>#N/A</v>
      </c>
      <c r="DE249" s="20" t="e">
        <v>#N/A</v>
      </c>
      <c r="DF249" s="20" t="e">
        <v>#N/A</v>
      </c>
    </row>
    <row r="250" spans="1:110" x14ac:dyDescent="0.25">
      <c r="A250" s="9"/>
      <c r="B250" s="10"/>
      <c r="C250" s="9"/>
      <c r="D250" s="9"/>
      <c r="E250" s="131"/>
      <c r="F250" s="131"/>
      <c r="G250" s="20"/>
      <c r="H250" s="20"/>
      <c r="I250" s="20"/>
      <c r="J250" s="20"/>
      <c r="K250" s="20"/>
      <c r="L250" s="20"/>
      <c r="M250" s="20"/>
      <c r="N250" s="20"/>
      <c r="O250" s="20"/>
      <c r="P250" s="20"/>
      <c r="Q250" s="20"/>
      <c r="R250" s="20"/>
      <c r="S250" s="20"/>
      <c r="T250" s="20"/>
      <c r="U250" s="20"/>
      <c r="V250" s="20"/>
      <c r="W250" s="20"/>
      <c r="X250" s="20"/>
      <c r="Y250" s="20"/>
      <c r="Z250" s="20"/>
      <c r="AA250" s="19"/>
      <c r="AB250" s="19"/>
      <c r="AC250" s="20"/>
      <c r="AD250" s="20"/>
      <c r="AE250" s="20"/>
      <c r="AF250" s="20"/>
      <c r="AG250" s="20"/>
      <c r="AH250" s="20"/>
      <c r="AI250" s="20"/>
      <c r="AJ250" s="20"/>
      <c r="AK250" s="20"/>
      <c r="AL250" s="20"/>
      <c r="AM250" s="20"/>
      <c r="AN250" s="20"/>
      <c r="AO250" s="20"/>
      <c r="AP250" s="20"/>
      <c r="AQ250" s="20"/>
      <c r="AR250" s="20" t="s">
        <v>442</v>
      </c>
      <c r="AS250" s="20" t="s">
        <v>442</v>
      </c>
      <c r="AT250" s="20"/>
      <c r="AU250" s="20" t="s">
        <v>442</v>
      </c>
      <c r="AV250" s="20" t="s">
        <v>442</v>
      </c>
      <c r="AW250" s="20"/>
      <c r="AX250" s="20" t="s">
        <v>442</v>
      </c>
      <c r="AY250" s="20" t="s">
        <v>442</v>
      </c>
      <c r="AZ250" s="20"/>
      <c r="BA250" s="20" t="s">
        <v>442</v>
      </c>
      <c r="BB250" s="20" t="s">
        <v>442</v>
      </c>
      <c r="BC250" s="20"/>
      <c r="BD250" s="20" t="s">
        <v>442</v>
      </c>
      <c r="BE250" s="20" t="s">
        <v>442</v>
      </c>
      <c r="BF250" s="20"/>
      <c r="BG250" s="20" t="s">
        <v>442</v>
      </c>
      <c r="BH250" s="20" t="s">
        <v>442</v>
      </c>
      <c r="BI250" s="20"/>
      <c r="BJ250" s="20" t="s">
        <v>442</v>
      </c>
      <c r="BK250" s="20" t="s">
        <v>442</v>
      </c>
      <c r="BL250" s="20" t="s">
        <v>442</v>
      </c>
      <c r="BM250" s="20" t="s">
        <v>442</v>
      </c>
      <c r="BN250" s="20" t="s">
        <v>442</v>
      </c>
      <c r="BO250" s="20" t="s">
        <v>442</v>
      </c>
      <c r="BP250" s="9" t="s">
        <v>442</v>
      </c>
      <c r="BQ250" s="9" t="s">
        <v>442</v>
      </c>
      <c r="BR250" s="9" t="s">
        <v>442</v>
      </c>
      <c r="BS250" s="9" t="s">
        <v>442</v>
      </c>
      <c r="BT250" s="9" t="s">
        <v>442</v>
      </c>
      <c r="BU250" s="9" t="s">
        <v>442</v>
      </c>
      <c r="BV250" s="9" t="s">
        <v>442</v>
      </c>
      <c r="BW250" s="9" t="s">
        <v>442</v>
      </c>
      <c r="BX250" s="9" t="s">
        <v>442</v>
      </c>
      <c r="BY250" s="9" t="s">
        <v>442</v>
      </c>
      <c r="BZ250" s="9" t="s">
        <v>442</v>
      </c>
      <c r="CA250" s="9" t="s">
        <v>442</v>
      </c>
      <c r="CB250" s="20" t="e">
        <v>#N/A</v>
      </c>
      <c r="CC250" s="20" t="e">
        <v>#N/A</v>
      </c>
      <c r="CD250" s="20" t="e">
        <v>#N/A</v>
      </c>
      <c r="CE250" s="20" t="e">
        <v>#N/A</v>
      </c>
      <c r="CF250" s="20" t="e">
        <v>#N/A</v>
      </c>
      <c r="CG250" s="20" t="e">
        <v>#N/A</v>
      </c>
      <c r="CH250" s="20">
        <v>0</v>
      </c>
      <c r="CI250" s="20">
        <v>0</v>
      </c>
      <c r="CJ250" s="20">
        <v>0</v>
      </c>
      <c r="CK250" s="20">
        <v>0</v>
      </c>
      <c r="CL250" s="20">
        <v>0</v>
      </c>
      <c r="CM250" s="20">
        <v>0</v>
      </c>
      <c r="CN250" s="20">
        <v>0</v>
      </c>
      <c r="CO250" s="20" t="e">
        <v>#N/A</v>
      </c>
      <c r="CP250" s="20" t="e">
        <v>#N/A</v>
      </c>
      <c r="CQ250" s="20" t="e">
        <v>#N/A</v>
      </c>
      <c r="CR250" s="20" t="e">
        <v>#N/A</v>
      </c>
      <c r="CS250" s="20" t="e">
        <v>#N/A</v>
      </c>
      <c r="CT250" s="20" t="e">
        <v>#N/A</v>
      </c>
      <c r="CU250" s="20">
        <v>0</v>
      </c>
      <c r="CV250" s="20">
        <v>0</v>
      </c>
      <c r="CW250" s="20">
        <v>0</v>
      </c>
      <c r="CX250" s="20">
        <v>0</v>
      </c>
      <c r="CY250" s="20">
        <v>0</v>
      </c>
      <c r="CZ250" s="20">
        <v>0</v>
      </c>
      <c r="DA250" s="20" t="e">
        <v>#N/A</v>
      </c>
      <c r="DB250" s="20" t="e">
        <v>#N/A</v>
      </c>
      <c r="DC250" s="20" t="e">
        <v>#N/A</v>
      </c>
      <c r="DD250" s="20" t="e">
        <v>#N/A</v>
      </c>
      <c r="DE250" s="20" t="e">
        <v>#N/A</v>
      </c>
      <c r="DF250" s="20" t="e">
        <v>#N/A</v>
      </c>
    </row>
    <row r="251" spans="1:110" x14ac:dyDescent="0.25">
      <c r="A251" s="9"/>
      <c r="B251" s="10"/>
      <c r="C251" s="9"/>
      <c r="D251" s="9"/>
      <c r="E251" s="131"/>
      <c r="F251" s="131"/>
      <c r="G251" s="20"/>
      <c r="H251" s="20"/>
      <c r="I251" s="20"/>
      <c r="J251" s="20"/>
      <c r="K251" s="20"/>
      <c r="L251" s="20"/>
      <c r="M251" s="20"/>
      <c r="N251" s="20"/>
      <c r="O251" s="20"/>
      <c r="P251" s="20"/>
      <c r="Q251" s="20"/>
      <c r="R251" s="20"/>
      <c r="S251" s="20"/>
      <c r="T251" s="20"/>
      <c r="U251" s="20"/>
      <c r="V251" s="20"/>
      <c r="W251" s="20"/>
      <c r="X251" s="20"/>
      <c r="Y251" s="20"/>
      <c r="Z251" s="20"/>
      <c r="AA251" s="19"/>
      <c r="AB251" s="19"/>
      <c r="AC251" s="20"/>
      <c r="AD251" s="20"/>
      <c r="AE251" s="20"/>
      <c r="AF251" s="20"/>
      <c r="AG251" s="20"/>
      <c r="AH251" s="20"/>
      <c r="AI251" s="20"/>
      <c r="AJ251" s="20"/>
      <c r="AK251" s="20"/>
      <c r="AL251" s="20"/>
      <c r="AM251" s="20"/>
      <c r="AN251" s="20"/>
      <c r="AO251" s="20"/>
      <c r="AP251" s="20"/>
      <c r="AQ251" s="20"/>
      <c r="AR251" s="20" t="s">
        <v>442</v>
      </c>
      <c r="AS251" s="20" t="s">
        <v>442</v>
      </c>
      <c r="AT251" s="20"/>
      <c r="AU251" s="20" t="s">
        <v>442</v>
      </c>
      <c r="AV251" s="20" t="s">
        <v>442</v>
      </c>
      <c r="AW251" s="20"/>
      <c r="AX251" s="20" t="s">
        <v>442</v>
      </c>
      <c r="AY251" s="20" t="s">
        <v>442</v>
      </c>
      <c r="AZ251" s="20"/>
      <c r="BA251" s="20" t="s">
        <v>442</v>
      </c>
      <c r="BB251" s="20" t="s">
        <v>442</v>
      </c>
      <c r="BC251" s="20"/>
      <c r="BD251" s="20" t="s">
        <v>442</v>
      </c>
      <c r="BE251" s="20" t="s">
        <v>442</v>
      </c>
      <c r="BF251" s="20"/>
      <c r="BG251" s="20" t="s">
        <v>442</v>
      </c>
      <c r="BH251" s="20" t="s">
        <v>442</v>
      </c>
      <c r="BI251" s="20"/>
      <c r="BJ251" s="20" t="s">
        <v>442</v>
      </c>
      <c r="BK251" s="20" t="s">
        <v>442</v>
      </c>
      <c r="BL251" s="20" t="s">
        <v>442</v>
      </c>
      <c r="BM251" s="20" t="s">
        <v>442</v>
      </c>
      <c r="BN251" s="20" t="s">
        <v>442</v>
      </c>
      <c r="BO251" s="20" t="s">
        <v>442</v>
      </c>
      <c r="BP251" s="9" t="s">
        <v>442</v>
      </c>
      <c r="BQ251" s="9" t="s">
        <v>442</v>
      </c>
      <c r="BR251" s="9" t="s">
        <v>442</v>
      </c>
      <c r="BS251" s="9" t="s">
        <v>442</v>
      </c>
      <c r="BT251" s="9" t="s">
        <v>442</v>
      </c>
      <c r="BU251" s="9" t="s">
        <v>442</v>
      </c>
      <c r="BV251" s="9" t="s">
        <v>442</v>
      </c>
      <c r="BW251" s="9" t="s">
        <v>442</v>
      </c>
      <c r="BX251" s="9" t="s">
        <v>442</v>
      </c>
      <c r="BY251" s="9" t="s">
        <v>442</v>
      </c>
      <c r="BZ251" s="9" t="s">
        <v>442</v>
      </c>
      <c r="CA251" s="9" t="s">
        <v>442</v>
      </c>
      <c r="CB251" s="20" t="e">
        <v>#N/A</v>
      </c>
      <c r="CC251" s="20" t="e">
        <v>#N/A</v>
      </c>
      <c r="CD251" s="20" t="e">
        <v>#N/A</v>
      </c>
      <c r="CE251" s="20" t="e">
        <v>#N/A</v>
      </c>
      <c r="CF251" s="20" t="e">
        <v>#N/A</v>
      </c>
      <c r="CG251" s="20" t="e">
        <v>#N/A</v>
      </c>
      <c r="CH251" s="20">
        <v>0</v>
      </c>
      <c r="CI251" s="20">
        <v>0</v>
      </c>
      <c r="CJ251" s="20">
        <v>0</v>
      </c>
      <c r="CK251" s="20">
        <v>0</v>
      </c>
      <c r="CL251" s="20">
        <v>0</v>
      </c>
      <c r="CM251" s="20">
        <v>0</v>
      </c>
      <c r="CN251" s="20">
        <v>0</v>
      </c>
      <c r="CO251" s="20" t="e">
        <v>#N/A</v>
      </c>
      <c r="CP251" s="20" t="e">
        <v>#N/A</v>
      </c>
      <c r="CQ251" s="20" t="e">
        <v>#N/A</v>
      </c>
      <c r="CR251" s="20" t="e">
        <v>#N/A</v>
      </c>
      <c r="CS251" s="20" t="e">
        <v>#N/A</v>
      </c>
      <c r="CT251" s="20" t="e">
        <v>#N/A</v>
      </c>
      <c r="CU251" s="20">
        <v>0</v>
      </c>
      <c r="CV251" s="20">
        <v>0</v>
      </c>
      <c r="CW251" s="20">
        <v>0</v>
      </c>
      <c r="CX251" s="20">
        <v>0</v>
      </c>
      <c r="CY251" s="20">
        <v>0</v>
      </c>
      <c r="CZ251" s="20">
        <v>0</v>
      </c>
      <c r="DA251" s="20" t="e">
        <v>#N/A</v>
      </c>
      <c r="DB251" s="20" t="e">
        <v>#N/A</v>
      </c>
      <c r="DC251" s="20" t="e">
        <v>#N/A</v>
      </c>
      <c r="DD251" s="20" t="e">
        <v>#N/A</v>
      </c>
      <c r="DE251" s="20" t="e">
        <v>#N/A</v>
      </c>
      <c r="DF251" s="20" t="e">
        <v>#N/A</v>
      </c>
    </row>
    <row r="252" spans="1:110" x14ac:dyDescent="0.25">
      <c r="A252" s="9"/>
      <c r="B252" s="10"/>
      <c r="C252" s="9"/>
      <c r="D252" s="9"/>
      <c r="E252" s="131"/>
      <c r="F252" s="131"/>
      <c r="G252" s="20"/>
      <c r="H252" s="20"/>
      <c r="I252" s="20"/>
      <c r="J252" s="20"/>
      <c r="K252" s="20"/>
      <c r="L252" s="20"/>
      <c r="M252" s="20"/>
      <c r="N252" s="20"/>
      <c r="O252" s="20"/>
      <c r="P252" s="20"/>
      <c r="Q252" s="20"/>
      <c r="R252" s="20"/>
      <c r="S252" s="20"/>
      <c r="T252" s="20"/>
      <c r="U252" s="20"/>
      <c r="V252" s="20"/>
      <c r="W252" s="20"/>
      <c r="X252" s="20"/>
      <c r="Y252" s="20"/>
      <c r="Z252" s="20"/>
      <c r="AA252" s="19"/>
      <c r="AB252" s="19"/>
      <c r="AC252" s="20"/>
      <c r="AD252" s="20"/>
      <c r="AE252" s="20"/>
      <c r="AF252" s="20"/>
      <c r="AG252" s="20"/>
      <c r="AH252" s="20"/>
      <c r="AI252" s="20"/>
      <c r="AJ252" s="20"/>
      <c r="AK252" s="20"/>
      <c r="AL252" s="20"/>
      <c r="AM252" s="20"/>
      <c r="AN252" s="20"/>
      <c r="AO252" s="20"/>
      <c r="AP252" s="20"/>
      <c r="AQ252" s="20"/>
      <c r="AR252" s="20" t="s">
        <v>442</v>
      </c>
      <c r="AS252" s="20" t="s">
        <v>442</v>
      </c>
      <c r="AT252" s="20"/>
      <c r="AU252" s="20" t="s">
        <v>442</v>
      </c>
      <c r="AV252" s="20" t="s">
        <v>442</v>
      </c>
      <c r="AW252" s="20"/>
      <c r="AX252" s="20" t="s">
        <v>442</v>
      </c>
      <c r="AY252" s="20" t="s">
        <v>442</v>
      </c>
      <c r="AZ252" s="20"/>
      <c r="BA252" s="20" t="s">
        <v>442</v>
      </c>
      <c r="BB252" s="20" t="s">
        <v>442</v>
      </c>
      <c r="BC252" s="20"/>
      <c r="BD252" s="20" t="s">
        <v>442</v>
      </c>
      <c r="BE252" s="20" t="s">
        <v>442</v>
      </c>
      <c r="BF252" s="20"/>
      <c r="BG252" s="20" t="s">
        <v>442</v>
      </c>
      <c r="BH252" s="20" t="s">
        <v>442</v>
      </c>
      <c r="BI252" s="20"/>
      <c r="BJ252" s="20" t="s">
        <v>442</v>
      </c>
      <c r="BK252" s="20" t="s">
        <v>442</v>
      </c>
      <c r="BL252" s="20" t="s">
        <v>442</v>
      </c>
      <c r="BM252" s="20" t="s">
        <v>442</v>
      </c>
      <c r="BN252" s="20" t="s">
        <v>442</v>
      </c>
      <c r="BO252" s="20" t="s">
        <v>442</v>
      </c>
      <c r="BP252" s="9" t="s">
        <v>442</v>
      </c>
      <c r="BQ252" s="9" t="s">
        <v>442</v>
      </c>
      <c r="BR252" s="9" t="s">
        <v>442</v>
      </c>
      <c r="BS252" s="9" t="s">
        <v>442</v>
      </c>
      <c r="BT252" s="9" t="s">
        <v>442</v>
      </c>
      <c r="BU252" s="9" t="s">
        <v>442</v>
      </c>
      <c r="BV252" s="9" t="s">
        <v>442</v>
      </c>
      <c r="BW252" s="9" t="s">
        <v>442</v>
      </c>
      <c r="BX252" s="9" t="s">
        <v>442</v>
      </c>
      <c r="BY252" s="9" t="s">
        <v>442</v>
      </c>
      <c r="BZ252" s="9" t="s">
        <v>442</v>
      </c>
      <c r="CA252" s="9" t="s">
        <v>442</v>
      </c>
      <c r="CB252" s="20" t="e">
        <v>#N/A</v>
      </c>
      <c r="CC252" s="20" t="e">
        <v>#N/A</v>
      </c>
      <c r="CD252" s="20" t="e">
        <v>#N/A</v>
      </c>
      <c r="CE252" s="20" t="e">
        <v>#N/A</v>
      </c>
      <c r="CF252" s="20" t="e">
        <v>#N/A</v>
      </c>
      <c r="CG252" s="20" t="e">
        <v>#N/A</v>
      </c>
      <c r="CH252" s="20">
        <v>0</v>
      </c>
      <c r="CI252" s="20">
        <v>0</v>
      </c>
      <c r="CJ252" s="20">
        <v>0</v>
      </c>
      <c r="CK252" s="20">
        <v>0</v>
      </c>
      <c r="CL252" s="20">
        <v>0</v>
      </c>
      <c r="CM252" s="20">
        <v>0</v>
      </c>
      <c r="CN252" s="20">
        <v>0</v>
      </c>
      <c r="CO252" s="20" t="e">
        <v>#N/A</v>
      </c>
      <c r="CP252" s="20" t="e">
        <v>#N/A</v>
      </c>
      <c r="CQ252" s="20" t="e">
        <v>#N/A</v>
      </c>
      <c r="CR252" s="20" t="e">
        <v>#N/A</v>
      </c>
      <c r="CS252" s="20" t="e">
        <v>#N/A</v>
      </c>
      <c r="CT252" s="20" t="e">
        <v>#N/A</v>
      </c>
      <c r="CU252" s="20">
        <v>0</v>
      </c>
      <c r="CV252" s="20">
        <v>0</v>
      </c>
      <c r="CW252" s="20">
        <v>0</v>
      </c>
      <c r="CX252" s="20">
        <v>0</v>
      </c>
      <c r="CY252" s="20">
        <v>0</v>
      </c>
      <c r="CZ252" s="20">
        <v>0</v>
      </c>
      <c r="DA252" s="20" t="e">
        <v>#N/A</v>
      </c>
      <c r="DB252" s="20" t="e">
        <v>#N/A</v>
      </c>
      <c r="DC252" s="20" t="e">
        <v>#N/A</v>
      </c>
      <c r="DD252" s="20" t="e">
        <v>#N/A</v>
      </c>
      <c r="DE252" s="20" t="e">
        <v>#N/A</v>
      </c>
      <c r="DF252" s="20" t="e">
        <v>#N/A</v>
      </c>
    </row>
    <row r="253" spans="1:110" x14ac:dyDescent="0.25">
      <c r="A253" s="9"/>
      <c r="B253" s="10"/>
      <c r="C253" s="9"/>
      <c r="D253" s="9"/>
      <c r="E253" s="131"/>
      <c r="F253" s="131"/>
      <c r="G253" s="20"/>
      <c r="H253" s="20"/>
      <c r="I253" s="20"/>
      <c r="J253" s="20"/>
      <c r="K253" s="20"/>
      <c r="L253" s="20"/>
      <c r="M253" s="20"/>
      <c r="N253" s="20"/>
      <c r="O253" s="20"/>
      <c r="P253" s="20"/>
      <c r="Q253" s="20"/>
      <c r="R253" s="20"/>
      <c r="S253" s="20"/>
      <c r="T253" s="20"/>
      <c r="U253" s="20"/>
      <c r="V253" s="20"/>
      <c r="W253" s="20"/>
      <c r="X253" s="20"/>
      <c r="Y253" s="20"/>
      <c r="Z253" s="20"/>
      <c r="AA253" s="19"/>
      <c r="AB253" s="19"/>
      <c r="AC253" s="20"/>
      <c r="AD253" s="20"/>
      <c r="AE253" s="20"/>
      <c r="AF253" s="20"/>
      <c r="AG253" s="20"/>
      <c r="AH253" s="20"/>
      <c r="AI253" s="20"/>
      <c r="AJ253" s="20"/>
      <c r="AK253" s="20"/>
      <c r="AL253" s="20"/>
      <c r="AM253" s="20"/>
      <c r="AN253" s="20"/>
      <c r="AO253" s="20"/>
      <c r="AP253" s="20"/>
      <c r="AQ253" s="20"/>
      <c r="AR253" s="20" t="s">
        <v>442</v>
      </c>
      <c r="AS253" s="20" t="s">
        <v>442</v>
      </c>
      <c r="AT253" s="20"/>
      <c r="AU253" s="20" t="s">
        <v>442</v>
      </c>
      <c r="AV253" s="20" t="s">
        <v>442</v>
      </c>
      <c r="AW253" s="20"/>
      <c r="AX253" s="20" t="s">
        <v>442</v>
      </c>
      <c r="AY253" s="20" t="s">
        <v>442</v>
      </c>
      <c r="AZ253" s="20"/>
      <c r="BA253" s="20" t="s">
        <v>442</v>
      </c>
      <c r="BB253" s="20" t="s">
        <v>442</v>
      </c>
      <c r="BC253" s="20"/>
      <c r="BD253" s="20" t="s">
        <v>442</v>
      </c>
      <c r="BE253" s="20" t="s">
        <v>442</v>
      </c>
      <c r="BF253" s="20"/>
      <c r="BG253" s="20" t="s">
        <v>442</v>
      </c>
      <c r="BH253" s="20" t="s">
        <v>442</v>
      </c>
      <c r="BI253" s="20"/>
      <c r="BJ253" s="20" t="s">
        <v>442</v>
      </c>
      <c r="BK253" s="20" t="s">
        <v>442</v>
      </c>
      <c r="BL253" s="20" t="s">
        <v>442</v>
      </c>
      <c r="BM253" s="20" t="s">
        <v>442</v>
      </c>
      <c r="BN253" s="20" t="s">
        <v>442</v>
      </c>
      <c r="BO253" s="20" t="s">
        <v>442</v>
      </c>
      <c r="BP253" s="9" t="s">
        <v>442</v>
      </c>
      <c r="BQ253" s="9" t="s">
        <v>442</v>
      </c>
      <c r="BR253" s="9" t="s">
        <v>442</v>
      </c>
      <c r="BS253" s="9" t="s">
        <v>442</v>
      </c>
      <c r="BT253" s="9" t="s">
        <v>442</v>
      </c>
      <c r="BU253" s="9" t="s">
        <v>442</v>
      </c>
      <c r="BV253" s="9" t="s">
        <v>442</v>
      </c>
      <c r="BW253" s="9" t="s">
        <v>442</v>
      </c>
      <c r="BX253" s="9" t="s">
        <v>442</v>
      </c>
      <c r="BY253" s="9" t="s">
        <v>442</v>
      </c>
      <c r="BZ253" s="9" t="s">
        <v>442</v>
      </c>
      <c r="CA253" s="9" t="s">
        <v>442</v>
      </c>
      <c r="CB253" s="20" t="e">
        <v>#N/A</v>
      </c>
      <c r="CC253" s="20" t="e">
        <v>#N/A</v>
      </c>
      <c r="CD253" s="20" t="e">
        <v>#N/A</v>
      </c>
      <c r="CE253" s="20" t="e">
        <v>#N/A</v>
      </c>
      <c r="CF253" s="20" t="e">
        <v>#N/A</v>
      </c>
      <c r="CG253" s="20" t="e">
        <v>#N/A</v>
      </c>
      <c r="CH253" s="20">
        <v>0</v>
      </c>
      <c r="CI253" s="20">
        <v>0</v>
      </c>
      <c r="CJ253" s="20">
        <v>0</v>
      </c>
      <c r="CK253" s="20">
        <v>0</v>
      </c>
      <c r="CL253" s="20">
        <v>0</v>
      </c>
      <c r="CM253" s="20">
        <v>0</v>
      </c>
      <c r="CN253" s="20">
        <v>0</v>
      </c>
      <c r="CO253" s="20" t="e">
        <v>#N/A</v>
      </c>
      <c r="CP253" s="20" t="e">
        <v>#N/A</v>
      </c>
      <c r="CQ253" s="20" t="e">
        <v>#N/A</v>
      </c>
      <c r="CR253" s="20" t="e">
        <v>#N/A</v>
      </c>
      <c r="CS253" s="20" t="e">
        <v>#N/A</v>
      </c>
      <c r="CT253" s="20" t="e">
        <v>#N/A</v>
      </c>
      <c r="CU253" s="20">
        <v>0</v>
      </c>
      <c r="CV253" s="20">
        <v>0</v>
      </c>
      <c r="CW253" s="20">
        <v>0</v>
      </c>
      <c r="CX253" s="20">
        <v>0</v>
      </c>
      <c r="CY253" s="20">
        <v>0</v>
      </c>
      <c r="CZ253" s="20">
        <v>0</v>
      </c>
      <c r="DA253" s="20" t="e">
        <v>#N/A</v>
      </c>
      <c r="DB253" s="20" t="e">
        <v>#N/A</v>
      </c>
      <c r="DC253" s="20" t="e">
        <v>#N/A</v>
      </c>
      <c r="DD253" s="20" t="e">
        <v>#N/A</v>
      </c>
      <c r="DE253" s="20" t="e">
        <v>#N/A</v>
      </c>
      <c r="DF253" s="20" t="e">
        <v>#N/A</v>
      </c>
    </row>
    <row r="254" spans="1:110" x14ac:dyDescent="0.25">
      <c r="A254" s="9"/>
      <c r="B254" s="10"/>
      <c r="C254" s="9"/>
      <c r="D254" s="9"/>
      <c r="E254" s="131"/>
      <c r="F254" s="131"/>
      <c r="G254" s="20"/>
      <c r="H254" s="20"/>
      <c r="I254" s="20"/>
      <c r="J254" s="20"/>
      <c r="K254" s="20"/>
      <c r="L254" s="20"/>
      <c r="M254" s="20"/>
      <c r="N254" s="20"/>
      <c r="O254" s="20"/>
      <c r="P254" s="20"/>
      <c r="Q254" s="20"/>
      <c r="R254" s="20"/>
      <c r="S254" s="20"/>
      <c r="T254" s="20"/>
      <c r="U254" s="20"/>
      <c r="V254" s="20"/>
      <c r="W254" s="20"/>
      <c r="X254" s="20"/>
      <c r="Y254" s="20"/>
      <c r="Z254" s="20"/>
      <c r="AA254" s="19"/>
      <c r="AB254" s="19"/>
      <c r="AC254" s="20"/>
      <c r="AD254" s="20"/>
      <c r="AE254" s="20"/>
      <c r="AF254" s="20"/>
      <c r="AG254" s="20"/>
      <c r="AH254" s="20"/>
      <c r="AI254" s="20"/>
      <c r="AJ254" s="20"/>
      <c r="AK254" s="20"/>
      <c r="AL254" s="20"/>
      <c r="AM254" s="20"/>
      <c r="AN254" s="20"/>
      <c r="AO254" s="20"/>
      <c r="AP254" s="20"/>
      <c r="AQ254" s="20"/>
      <c r="AR254" s="20" t="s">
        <v>442</v>
      </c>
      <c r="AS254" s="20" t="s">
        <v>442</v>
      </c>
      <c r="AT254" s="20"/>
      <c r="AU254" s="20" t="s">
        <v>442</v>
      </c>
      <c r="AV254" s="20" t="s">
        <v>442</v>
      </c>
      <c r="AW254" s="20"/>
      <c r="AX254" s="20" t="s">
        <v>442</v>
      </c>
      <c r="AY254" s="20" t="s">
        <v>442</v>
      </c>
      <c r="AZ254" s="20"/>
      <c r="BA254" s="20" t="s">
        <v>442</v>
      </c>
      <c r="BB254" s="20" t="s">
        <v>442</v>
      </c>
      <c r="BC254" s="20"/>
      <c r="BD254" s="20" t="s">
        <v>442</v>
      </c>
      <c r="BE254" s="20" t="s">
        <v>442</v>
      </c>
      <c r="BF254" s="20"/>
      <c r="BG254" s="20" t="s">
        <v>442</v>
      </c>
      <c r="BH254" s="20" t="s">
        <v>442</v>
      </c>
      <c r="BI254" s="20"/>
      <c r="BJ254" s="20" t="s">
        <v>442</v>
      </c>
      <c r="BK254" s="20" t="s">
        <v>442</v>
      </c>
      <c r="BL254" s="20" t="s">
        <v>442</v>
      </c>
      <c r="BM254" s="20" t="s">
        <v>442</v>
      </c>
      <c r="BN254" s="20" t="s">
        <v>442</v>
      </c>
      <c r="BO254" s="20" t="s">
        <v>442</v>
      </c>
      <c r="BP254" s="9" t="s">
        <v>442</v>
      </c>
      <c r="BQ254" s="9" t="s">
        <v>442</v>
      </c>
      <c r="BR254" s="9" t="s">
        <v>442</v>
      </c>
      <c r="BS254" s="9" t="s">
        <v>442</v>
      </c>
      <c r="BT254" s="9" t="s">
        <v>442</v>
      </c>
      <c r="BU254" s="9" t="s">
        <v>442</v>
      </c>
      <c r="BV254" s="9" t="s">
        <v>442</v>
      </c>
      <c r="BW254" s="9" t="s">
        <v>442</v>
      </c>
      <c r="BX254" s="9" t="s">
        <v>442</v>
      </c>
      <c r="BY254" s="9" t="s">
        <v>442</v>
      </c>
      <c r="BZ254" s="9" t="s">
        <v>442</v>
      </c>
      <c r="CA254" s="9" t="s">
        <v>442</v>
      </c>
      <c r="CB254" s="20" t="e">
        <v>#N/A</v>
      </c>
      <c r="CC254" s="20" t="e">
        <v>#N/A</v>
      </c>
      <c r="CD254" s="20" t="e">
        <v>#N/A</v>
      </c>
      <c r="CE254" s="20" t="e">
        <v>#N/A</v>
      </c>
      <c r="CF254" s="20" t="e">
        <v>#N/A</v>
      </c>
      <c r="CG254" s="20" t="e">
        <v>#N/A</v>
      </c>
      <c r="CH254" s="20">
        <v>0</v>
      </c>
      <c r="CI254" s="20">
        <v>0</v>
      </c>
      <c r="CJ254" s="20">
        <v>0</v>
      </c>
      <c r="CK254" s="20">
        <v>0</v>
      </c>
      <c r="CL254" s="20">
        <v>0</v>
      </c>
      <c r="CM254" s="20">
        <v>0</v>
      </c>
      <c r="CN254" s="20">
        <v>0</v>
      </c>
      <c r="CO254" s="20" t="e">
        <v>#N/A</v>
      </c>
      <c r="CP254" s="20" t="e">
        <v>#N/A</v>
      </c>
      <c r="CQ254" s="20" t="e">
        <v>#N/A</v>
      </c>
      <c r="CR254" s="20" t="e">
        <v>#N/A</v>
      </c>
      <c r="CS254" s="20" t="e">
        <v>#N/A</v>
      </c>
      <c r="CT254" s="20" t="e">
        <v>#N/A</v>
      </c>
      <c r="CU254" s="20">
        <v>0</v>
      </c>
      <c r="CV254" s="20">
        <v>0</v>
      </c>
      <c r="CW254" s="20">
        <v>0</v>
      </c>
      <c r="CX254" s="20">
        <v>0</v>
      </c>
      <c r="CY254" s="20">
        <v>0</v>
      </c>
      <c r="CZ254" s="20">
        <v>0</v>
      </c>
      <c r="DA254" s="20" t="e">
        <v>#N/A</v>
      </c>
      <c r="DB254" s="20" t="e">
        <v>#N/A</v>
      </c>
      <c r="DC254" s="20" t="e">
        <v>#N/A</v>
      </c>
      <c r="DD254" s="20" t="e">
        <v>#N/A</v>
      </c>
      <c r="DE254" s="20" t="e">
        <v>#N/A</v>
      </c>
      <c r="DF254" s="20" t="e">
        <v>#N/A</v>
      </c>
    </row>
    <row r="255" spans="1:110" x14ac:dyDescent="0.25">
      <c r="A255" s="9"/>
      <c r="B255" s="10"/>
      <c r="C255" s="9"/>
      <c r="D255" s="9"/>
      <c r="E255" s="131"/>
      <c r="F255" s="131"/>
      <c r="G255" s="20"/>
      <c r="H255" s="20"/>
      <c r="I255" s="20"/>
      <c r="J255" s="20"/>
      <c r="K255" s="20"/>
      <c r="L255" s="20"/>
      <c r="M255" s="20"/>
      <c r="N255" s="20"/>
      <c r="O255" s="20"/>
      <c r="P255" s="20"/>
      <c r="Q255" s="20"/>
      <c r="R255" s="20"/>
      <c r="S255" s="20"/>
      <c r="T255" s="20"/>
      <c r="U255" s="20"/>
      <c r="V255" s="20"/>
      <c r="W255" s="20"/>
      <c r="X255" s="20"/>
      <c r="Y255" s="20"/>
      <c r="Z255" s="20"/>
      <c r="AA255" s="19"/>
      <c r="AB255" s="19"/>
      <c r="AC255" s="20"/>
      <c r="AD255" s="20"/>
      <c r="AE255" s="20"/>
      <c r="AF255" s="20"/>
      <c r="AG255" s="20"/>
      <c r="AH255" s="20"/>
      <c r="AI255" s="20"/>
      <c r="AJ255" s="20"/>
      <c r="AK255" s="20"/>
      <c r="AL255" s="20"/>
      <c r="AM255" s="20"/>
      <c r="AN255" s="20"/>
      <c r="AO255" s="20"/>
      <c r="AP255" s="20"/>
      <c r="AQ255" s="20"/>
      <c r="AR255" s="20" t="s">
        <v>442</v>
      </c>
      <c r="AS255" s="20" t="s">
        <v>442</v>
      </c>
      <c r="AT255" s="20"/>
      <c r="AU255" s="20" t="s">
        <v>442</v>
      </c>
      <c r="AV255" s="20" t="s">
        <v>442</v>
      </c>
      <c r="AW255" s="20"/>
      <c r="AX255" s="20" t="s">
        <v>442</v>
      </c>
      <c r="AY255" s="20" t="s">
        <v>442</v>
      </c>
      <c r="AZ255" s="20"/>
      <c r="BA255" s="20" t="s">
        <v>442</v>
      </c>
      <c r="BB255" s="20" t="s">
        <v>442</v>
      </c>
      <c r="BC255" s="20"/>
      <c r="BD255" s="20" t="s">
        <v>442</v>
      </c>
      <c r="BE255" s="20" t="s">
        <v>442</v>
      </c>
      <c r="BF255" s="20"/>
      <c r="BG255" s="20" t="s">
        <v>442</v>
      </c>
      <c r="BH255" s="20" t="s">
        <v>442</v>
      </c>
      <c r="BI255" s="20"/>
      <c r="BJ255" s="20" t="s">
        <v>442</v>
      </c>
      <c r="BK255" s="20" t="s">
        <v>442</v>
      </c>
      <c r="BL255" s="20" t="s">
        <v>442</v>
      </c>
      <c r="BM255" s="20" t="s">
        <v>442</v>
      </c>
      <c r="BN255" s="20" t="s">
        <v>442</v>
      </c>
      <c r="BO255" s="20" t="s">
        <v>442</v>
      </c>
      <c r="BP255" s="9" t="s">
        <v>442</v>
      </c>
      <c r="BQ255" s="9" t="s">
        <v>442</v>
      </c>
      <c r="BR255" s="9" t="s">
        <v>442</v>
      </c>
      <c r="BS255" s="9" t="s">
        <v>442</v>
      </c>
      <c r="BT255" s="9" t="s">
        <v>442</v>
      </c>
      <c r="BU255" s="9" t="s">
        <v>442</v>
      </c>
      <c r="BV255" s="9" t="s">
        <v>442</v>
      </c>
      <c r="BW255" s="9" t="s">
        <v>442</v>
      </c>
      <c r="BX255" s="9" t="s">
        <v>442</v>
      </c>
      <c r="BY255" s="9" t="s">
        <v>442</v>
      </c>
      <c r="BZ255" s="9" t="s">
        <v>442</v>
      </c>
      <c r="CA255" s="9" t="s">
        <v>442</v>
      </c>
      <c r="CB255" s="20" t="e">
        <v>#N/A</v>
      </c>
      <c r="CC255" s="20" t="e">
        <v>#N/A</v>
      </c>
      <c r="CD255" s="20" t="e">
        <v>#N/A</v>
      </c>
      <c r="CE255" s="20" t="e">
        <v>#N/A</v>
      </c>
      <c r="CF255" s="20" t="e">
        <v>#N/A</v>
      </c>
      <c r="CG255" s="20" t="e">
        <v>#N/A</v>
      </c>
      <c r="CH255" s="20">
        <v>0</v>
      </c>
      <c r="CI255" s="20">
        <v>0</v>
      </c>
      <c r="CJ255" s="20">
        <v>0</v>
      </c>
      <c r="CK255" s="20">
        <v>0</v>
      </c>
      <c r="CL255" s="20">
        <v>0</v>
      </c>
      <c r="CM255" s="20">
        <v>0</v>
      </c>
      <c r="CN255" s="20">
        <v>0</v>
      </c>
      <c r="CO255" s="20" t="e">
        <v>#N/A</v>
      </c>
      <c r="CP255" s="20" t="e">
        <v>#N/A</v>
      </c>
      <c r="CQ255" s="20" t="e">
        <v>#N/A</v>
      </c>
      <c r="CR255" s="20" t="e">
        <v>#N/A</v>
      </c>
      <c r="CS255" s="20" t="e">
        <v>#N/A</v>
      </c>
      <c r="CT255" s="20" t="e">
        <v>#N/A</v>
      </c>
      <c r="CU255" s="20">
        <v>0</v>
      </c>
      <c r="CV255" s="20">
        <v>0</v>
      </c>
      <c r="CW255" s="20">
        <v>0</v>
      </c>
      <c r="CX255" s="20">
        <v>0</v>
      </c>
      <c r="CY255" s="20">
        <v>0</v>
      </c>
      <c r="CZ255" s="20">
        <v>0</v>
      </c>
      <c r="DA255" s="20" t="e">
        <v>#N/A</v>
      </c>
      <c r="DB255" s="20" t="e">
        <v>#N/A</v>
      </c>
      <c r="DC255" s="20" t="e">
        <v>#N/A</v>
      </c>
      <c r="DD255" s="20" t="e">
        <v>#N/A</v>
      </c>
      <c r="DE255" s="20" t="e">
        <v>#N/A</v>
      </c>
      <c r="DF255" s="20" t="e">
        <v>#N/A</v>
      </c>
    </row>
    <row r="256" spans="1:110" x14ac:dyDescent="0.25">
      <c r="A256" s="9"/>
      <c r="B256" s="10"/>
      <c r="C256" s="9"/>
      <c r="D256" s="9"/>
      <c r="E256" s="131"/>
      <c r="F256" s="131"/>
      <c r="G256" s="20"/>
      <c r="H256" s="20"/>
      <c r="I256" s="20"/>
      <c r="J256" s="20"/>
      <c r="K256" s="20"/>
      <c r="L256" s="20"/>
      <c r="M256" s="20"/>
      <c r="N256" s="20"/>
      <c r="O256" s="20"/>
      <c r="P256" s="20"/>
      <c r="Q256" s="20"/>
      <c r="R256" s="20"/>
      <c r="S256" s="20"/>
      <c r="T256" s="20"/>
      <c r="U256" s="20"/>
      <c r="V256" s="20"/>
      <c r="W256" s="20"/>
      <c r="X256" s="20"/>
      <c r="Y256" s="20"/>
      <c r="Z256" s="20"/>
      <c r="AA256" s="19"/>
      <c r="AB256" s="19"/>
      <c r="AC256" s="20"/>
      <c r="AD256" s="20"/>
      <c r="AE256" s="20"/>
      <c r="AF256" s="20"/>
      <c r="AG256" s="20"/>
      <c r="AH256" s="20"/>
      <c r="AI256" s="20"/>
      <c r="AJ256" s="20"/>
      <c r="AK256" s="20"/>
      <c r="AL256" s="20"/>
      <c r="AM256" s="20"/>
      <c r="AN256" s="20"/>
      <c r="AO256" s="20"/>
      <c r="AP256" s="20"/>
      <c r="AQ256" s="20"/>
      <c r="AR256" s="20" t="s">
        <v>442</v>
      </c>
      <c r="AS256" s="20" t="s">
        <v>442</v>
      </c>
      <c r="AT256" s="20"/>
      <c r="AU256" s="20" t="s">
        <v>442</v>
      </c>
      <c r="AV256" s="20" t="s">
        <v>442</v>
      </c>
      <c r="AW256" s="20"/>
      <c r="AX256" s="20" t="s">
        <v>442</v>
      </c>
      <c r="AY256" s="20" t="s">
        <v>442</v>
      </c>
      <c r="AZ256" s="20"/>
      <c r="BA256" s="20" t="s">
        <v>442</v>
      </c>
      <c r="BB256" s="20" t="s">
        <v>442</v>
      </c>
      <c r="BC256" s="20"/>
      <c r="BD256" s="20" t="s">
        <v>442</v>
      </c>
      <c r="BE256" s="20" t="s">
        <v>442</v>
      </c>
      <c r="BF256" s="20"/>
      <c r="BG256" s="20" t="s">
        <v>442</v>
      </c>
      <c r="BH256" s="20" t="s">
        <v>442</v>
      </c>
      <c r="BI256" s="20"/>
      <c r="BJ256" s="20" t="s">
        <v>442</v>
      </c>
      <c r="BK256" s="20" t="s">
        <v>442</v>
      </c>
      <c r="BL256" s="20" t="s">
        <v>442</v>
      </c>
      <c r="BM256" s="20" t="s">
        <v>442</v>
      </c>
      <c r="BN256" s="20" t="s">
        <v>442</v>
      </c>
      <c r="BO256" s="20" t="s">
        <v>442</v>
      </c>
      <c r="BP256" s="9" t="s">
        <v>442</v>
      </c>
      <c r="BQ256" s="9" t="s">
        <v>442</v>
      </c>
      <c r="BR256" s="9" t="s">
        <v>442</v>
      </c>
      <c r="BS256" s="9" t="s">
        <v>442</v>
      </c>
      <c r="BT256" s="9" t="s">
        <v>442</v>
      </c>
      <c r="BU256" s="9" t="s">
        <v>442</v>
      </c>
      <c r="BV256" s="9" t="s">
        <v>442</v>
      </c>
      <c r="BW256" s="9" t="s">
        <v>442</v>
      </c>
      <c r="BX256" s="9" t="s">
        <v>442</v>
      </c>
      <c r="BY256" s="9" t="s">
        <v>442</v>
      </c>
      <c r="BZ256" s="9" t="s">
        <v>442</v>
      </c>
      <c r="CA256" s="9" t="s">
        <v>442</v>
      </c>
      <c r="CB256" s="20" t="e">
        <v>#N/A</v>
      </c>
      <c r="CC256" s="20" t="e">
        <v>#N/A</v>
      </c>
      <c r="CD256" s="20" t="e">
        <v>#N/A</v>
      </c>
      <c r="CE256" s="20" t="e">
        <v>#N/A</v>
      </c>
      <c r="CF256" s="20" t="e">
        <v>#N/A</v>
      </c>
      <c r="CG256" s="20" t="e">
        <v>#N/A</v>
      </c>
      <c r="CH256" s="20">
        <v>0</v>
      </c>
      <c r="CI256" s="20">
        <v>0</v>
      </c>
      <c r="CJ256" s="20">
        <v>0</v>
      </c>
      <c r="CK256" s="20">
        <v>0</v>
      </c>
      <c r="CL256" s="20">
        <v>0</v>
      </c>
      <c r="CM256" s="20">
        <v>0</v>
      </c>
      <c r="CN256" s="20">
        <v>0</v>
      </c>
      <c r="CO256" s="20" t="e">
        <v>#N/A</v>
      </c>
      <c r="CP256" s="20" t="e">
        <v>#N/A</v>
      </c>
      <c r="CQ256" s="20" t="e">
        <v>#N/A</v>
      </c>
      <c r="CR256" s="20" t="e">
        <v>#N/A</v>
      </c>
      <c r="CS256" s="20" t="e">
        <v>#N/A</v>
      </c>
      <c r="CT256" s="20" t="e">
        <v>#N/A</v>
      </c>
      <c r="CU256" s="20">
        <v>0</v>
      </c>
      <c r="CV256" s="20">
        <v>0</v>
      </c>
      <c r="CW256" s="20">
        <v>0</v>
      </c>
      <c r="CX256" s="20">
        <v>0</v>
      </c>
      <c r="CY256" s="20">
        <v>0</v>
      </c>
      <c r="CZ256" s="20">
        <v>0</v>
      </c>
      <c r="DA256" s="20" t="e">
        <v>#N/A</v>
      </c>
      <c r="DB256" s="20" t="e">
        <v>#N/A</v>
      </c>
      <c r="DC256" s="20" t="e">
        <v>#N/A</v>
      </c>
      <c r="DD256" s="20" t="e">
        <v>#N/A</v>
      </c>
      <c r="DE256" s="20" t="e">
        <v>#N/A</v>
      </c>
      <c r="DF256" s="20" t="e">
        <v>#N/A</v>
      </c>
    </row>
    <row r="257" spans="1:110" x14ac:dyDescent="0.25">
      <c r="A257" s="9"/>
      <c r="B257" s="10"/>
      <c r="C257" s="9"/>
      <c r="D257" s="9"/>
      <c r="E257" s="131"/>
      <c r="F257" s="131"/>
      <c r="G257" s="20"/>
      <c r="H257" s="20"/>
      <c r="I257" s="20"/>
      <c r="J257" s="20"/>
      <c r="K257" s="20"/>
      <c r="L257" s="20"/>
      <c r="M257" s="20"/>
      <c r="N257" s="20"/>
      <c r="O257" s="20"/>
      <c r="P257" s="20"/>
      <c r="Q257" s="20"/>
      <c r="R257" s="20"/>
      <c r="S257" s="20"/>
      <c r="T257" s="20"/>
      <c r="U257" s="20"/>
      <c r="V257" s="20"/>
      <c r="W257" s="20"/>
      <c r="X257" s="20"/>
      <c r="Y257" s="20"/>
      <c r="Z257" s="20"/>
      <c r="AA257" s="19"/>
      <c r="AB257" s="19"/>
      <c r="AC257" s="20"/>
      <c r="AD257" s="20"/>
      <c r="AE257" s="20"/>
      <c r="AF257" s="20"/>
      <c r="AG257" s="20"/>
      <c r="AH257" s="20"/>
      <c r="AI257" s="20"/>
      <c r="AJ257" s="20"/>
      <c r="AK257" s="20"/>
      <c r="AL257" s="20"/>
      <c r="AM257" s="20"/>
      <c r="AN257" s="20"/>
      <c r="AO257" s="20"/>
      <c r="AP257" s="20"/>
      <c r="AQ257" s="20"/>
      <c r="AR257" s="20" t="s">
        <v>442</v>
      </c>
      <c r="AS257" s="20" t="s">
        <v>442</v>
      </c>
      <c r="AT257" s="20"/>
      <c r="AU257" s="20" t="s">
        <v>442</v>
      </c>
      <c r="AV257" s="20" t="s">
        <v>442</v>
      </c>
      <c r="AW257" s="20"/>
      <c r="AX257" s="20" t="s">
        <v>442</v>
      </c>
      <c r="AY257" s="20" t="s">
        <v>442</v>
      </c>
      <c r="AZ257" s="20"/>
      <c r="BA257" s="20" t="s">
        <v>442</v>
      </c>
      <c r="BB257" s="20" t="s">
        <v>442</v>
      </c>
      <c r="BC257" s="20"/>
      <c r="BD257" s="20" t="s">
        <v>442</v>
      </c>
      <c r="BE257" s="20" t="s">
        <v>442</v>
      </c>
      <c r="BF257" s="20"/>
      <c r="BG257" s="20" t="s">
        <v>442</v>
      </c>
      <c r="BH257" s="20" t="s">
        <v>442</v>
      </c>
      <c r="BI257" s="20"/>
      <c r="BJ257" s="20" t="s">
        <v>442</v>
      </c>
      <c r="BK257" s="20" t="s">
        <v>442</v>
      </c>
      <c r="BL257" s="20" t="s">
        <v>442</v>
      </c>
      <c r="BM257" s="20" t="s">
        <v>442</v>
      </c>
      <c r="BN257" s="20" t="s">
        <v>442</v>
      </c>
      <c r="BO257" s="20" t="s">
        <v>442</v>
      </c>
      <c r="BP257" s="9" t="s">
        <v>442</v>
      </c>
      <c r="BQ257" s="9" t="s">
        <v>442</v>
      </c>
      <c r="BR257" s="9" t="s">
        <v>442</v>
      </c>
      <c r="BS257" s="9" t="s">
        <v>442</v>
      </c>
      <c r="BT257" s="9" t="s">
        <v>442</v>
      </c>
      <c r="BU257" s="9" t="s">
        <v>442</v>
      </c>
      <c r="BV257" s="9" t="s">
        <v>442</v>
      </c>
      <c r="BW257" s="9" t="s">
        <v>442</v>
      </c>
      <c r="BX257" s="9" t="s">
        <v>442</v>
      </c>
      <c r="BY257" s="9" t="s">
        <v>442</v>
      </c>
      <c r="BZ257" s="9" t="s">
        <v>442</v>
      </c>
      <c r="CA257" s="9" t="s">
        <v>442</v>
      </c>
      <c r="CB257" s="20" t="e">
        <v>#N/A</v>
      </c>
      <c r="CC257" s="20" t="e">
        <v>#N/A</v>
      </c>
      <c r="CD257" s="20" t="e">
        <v>#N/A</v>
      </c>
      <c r="CE257" s="20" t="e">
        <v>#N/A</v>
      </c>
      <c r="CF257" s="20" t="e">
        <v>#N/A</v>
      </c>
      <c r="CG257" s="20" t="e">
        <v>#N/A</v>
      </c>
      <c r="CH257" s="20">
        <v>0</v>
      </c>
      <c r="CI257" s="20">
        <v>0</v>
      </c>
      <c r="CJ257" s="20">
        <v>0</v>
      </c>
      <c r="CK257" s="20">
        <v>0</v>
      </c>
      <c r="CL257" s="20">
        <v>0</v>
      </c>
      <c r="CM257" s="20">
        <v>0</v>
      </c>
      <c r="CN257" s="20">
        <v>0</v>
      </c>
      <c r="CO257" s="20" t="e">
        <v>#N/A</v>
      </c>
      <c r="CP257" s="20" t="e">
        <v>#N/A</v>
      </c>
      <c r="CQ257" s="20" t="e">
        <v>#N/A</v>
      </c>
      <c r="CR257" s="20" t="e">
        <v>#N/A</v>
      </c>
      <c r="CS257" s="20" t="e">
        <v>#N/A</v>
      </c>
      <c r="CT257" s="20" t="e">
        <v>#N/A</v>
      </c>
      <c r="CU257" s="20">
        <v>0</v>
      </c>
      <c r="CV257" s="20">
        <v>0</v>
      </c>
      <c r="CW257" s="20">
        <v>0</v>
      </c>
      <c r="CX257" s="20">
        <v>0</v>
      </c>
      <c r="CY257" s="20">
        <v>0</v>
      </c>
      <c r="CZ257" s="20">
        <v>0</v>
      </c>
      <c r="DA257" s="20" t="e">
        <v>#N/A</v>
      </c>
      <c r="DB257" s="20" t="e">
        <v>#N/A</v>
      </c>
      <c r="DC257" s="20" t="e">
        <v>#N/A</v>
      </c>
      <c r="DD257" s="20" t="e">
        <v>#N/A</v>
      </c>
      <c r="DE257" s="20" t="e">
        <v>#N/A</v>
      </c>
      <c r="DF257" s="20" t="e">
        <v>#N/A</v>
      </c>
    </row>
    <row r="258" spans="1:110" x14ac:dyDescent="0.25">
      <c r="A258" s="9"/>
      <c r="B258" s="10"/>
      <c r="C258" s="9"/>
      <c r="D258" s="9"/>
      <c r="E258" s="131"/>
      <c r="F258" s="131"/>
      <c r="G258" s="20"/>
      <c r="H258" s="20"/>
      <c r="I258" s="20"/>
      <c r="J258" s="20"/>
      <c r="K258" s="20"/>
      <c r="L258" s="20"/>
      <c r="M258" s="20"/>
      <c r="N258" s="20"/>
      <c r="O258" s="20"/>
      <c r="P258" s="20"/>
      <c r="Q258" s="20"/>
      <c r="R258" s="20"/>
      <c r="S258" s="20"/>
      <c r="T258" s="20"/>
      <c r="U258" s="20"/>
      <c r="V258" s="20"/>
      <c r="W258" s="20"/>
      <c r="X258" s="20"/>
      <c r="Y258" s="20"/>
      <c r="Z258" s="20"/>
      <c r="AA258" s="19"/>
      <c r="AB258" s="19"/>
      <c r="AC258" s="20"/>
      <c r="AD258" s="20"/>
      <c r="AE258" s="20"/>
      <c r="AF258" s="20"/>
      <c r="AG258" s="20"/>
      <c r="AH258" s="20"/>
      <c r="AI258" s="20"/>
      <c r="AJ258" s="20"/>
      <c r="AK258" s="20"/>
      <c r="AL258" s="20"/>
      <c r="AM258" s="20"/>
      <c r="AN258" s="20"/>
      <c r="AO258" s="20"/>
      <c r="AP258" s="20"/>
      <c r="AQ258" s="20"/>
      <c r="AR258" s="20" t="s">
        <v>442</v>
      </c>
      <c r="AS258" s="20" t="s">
        <v>442</v>
      </c>
      <c r="AT258" s="20"/>
      <c r="AU258" s="20" t="s">
        <v>442</v>
      </c>
      <c r="AV258" s="20" t="s">
        <v>442</v>
      </c>
      <c r="AW258" s="20"/>
      <c r="AX258" s="20" t="s">
        <v>442</v>
      </c>
      <c r="AY258" s="20" t="s">
        <v>442</v>
      </c>
      <c r="AZ258" s="20"/>
      <c r="BA258" s="20" t="s">
        <v>442</v>
      </c>
      <c r="BB258" s="20" t="s">
        <v>442</v>
      </c>
      <c r="BC258" s="20"/>
      <c r="BD258" s="20" t="s">
        <v>442</v>
      </c>
      <c r="BE258" s="20" t="s">
        <v>442</v>
      </c>
      <c r="BF258" s="20"/>
      <c r="BG258" s="20" t="s">
        <v>442</v>
      </c>
      <c r="BH258" s="20" t="s">
        <v>442</v>
      </c>
      <c r="BI258" s="20"/>
      <c r="BJ258" s="20" t="s">
        <v>442</v>
      </c>
      <c r="BK258" s="20" t="s">
        <v>442</v>
      </c>
      <c r="BL258" s="20" t="s">
        <v>442</v>
      </c>
      <c r="BM258" s="20" t="s">
        <v>442</v>
      </c>
      <c r="BN258" s="20" t="s">
        <v>442</v>
      </c>
      <c r="BO258" s="20" t="s">
        <v>442</v>
      </c>
      <c r="BP258" s="9" t="s">
        <v>442</v>
      </c>
      <c r="BQ258" s="9" t="s">
        <v>442</v>
      </c>
      <c r="BR258" s="9" t="s">
        <v>442</v>
      </c>
      <c r="BS258" s="9" t="s">
        <v>442</v>
      </c>
      <c r="BT258" s="9" t="s">
        <v>442</v>
      </c>
      <c r="BU258" s="9" t="s">
        <v>442</v>
      </c>
      <c r="BV258" s="9" t="s">
        <v>442</v>
      </c>
      <c r="BW258" s="9" t="s">
        <v>442</v>
      </c>
      <c r="BX258" s="9" t="s">
        <v>442</v>
      </c>
      <c r="BY258" s="9" t="s">
        <v>442</v>
      </c>
      <c r="BZ258" s="9" t="s">
        <v>442</v>
      </c>
      <c r="CA258" s="9" t="s">
        <v>442</v>
      </c>
      <c r="CB258" s="20" t="e">
        <v>#N/A</v>
      </c>
      <c r="CC258" s="20" t="e">
        <v>#N/A</v>
      </c>
      <c r="CD258" s="20" t="e">
        <v>#N/A</v>
      </c>
      <c r="CE258" s="20" t="e">
        <v>#N/A</v>
      </c>
      <c r="CF258" s="20" t="e">
        <v>#N/A</v>
      </c>
      <c r="CG258" s="20" t="e">
        <v>#N/A</v>
      </c>
      <c r="CH258" s="20">
        <v>0</v>
      </c>
      <c r="CI258" s="20">
        <v>0</v>
      </c>
      <c r="CJ258" s="20">
        <v>0</v>
      </c>
      <c r="CK258" s="20">
        <v>0</v>
      </c>
      <c r="CL258" s="20">
        <v>0</v>
      </c>
      <c r="CM258" s="20">
        <v>0</v>
      </c>
      <c r="CN258" s="20">
        <v>0</v>
      </c>
      <c r="CO258" s="20" t="e">
        <v>#N/A</v>
      </c>
      <c r="CP258" s="20" t="e">
        <v>#N/A</v>
      </c>
      <c r="CQ258" s="20" t="e">
        <v>#N/A</v>
      </c>
      <c r="CR258" s="20" t="e">
        <v>#N/A</v>
      </c>
      <c r="CS258" s="20" t="e">
        <v>#N/A</v>
      </c>
      <c r="CT258" s="20" t="e">
        <v>#N/A</v>
      </c>
      <c r="CU258" s="20">
        <v>0</v>
      </c>
      <c r="CV258" s="20">
        <v>0</v>
      </c>
      <c r="CW258" s="20">
        <v>0</v>
      </c>
      <c r="CX258" s="20">
        <v>0</v>
      </c>
      <c r="CY258" s="20">
        <v>0</v>
      </c>
      <c r="CZ258" s="20">
        <v>0</v>
      </c>
      <c r="DA258" s="20" t="e">
        <v>#N/A</v>
      </c>
      <c r="DB258" s="20" t="e">
        <v>#N/A</v>
      </c>
      <c r="DC258" s="20" t="e">
        <v>#N/A</v>
      </c>
      <c r="DD258" s="20" t="e">
        <v>#N/A</v>
      </c>
      <c r="DE258" s="20" t="e">
        <v>#N/A</v>
      </c>
      <c r="DF258" s="20" t="e">
        <v>#N/A</v>
      </c>
    </row>
    <row r="259" spans="1:110" x14ac:dyDescent="0.25">
      <c r="A259" s="9"/>
      <c r="B259" s="10"/>
      <c r="C259" s="9"/>
      <c r="D259" s="9"/>
      <c r="E259" s="131"/>
      <c r="F259" s="131"/>
      <c r="G259" s="20"/>
      <c r="H259" s="20"/>
      <c r="I259" s="20"/>
      <c r="J259" s="20"/>
      <c r="K259" s="20"/>
      <c r="L259" s="20"/>
      <c r="M259" s="20"/>
      <c r="N259" s="20"/>
      <c r="O259" s="20"/>
      <c r="P259" s="20"/>
      <c r="Q259" s="20"/>
      <c r="R259" s="20"/>
      <c r="S259" s="20"/>
      <c r="T259" s="20"/>
      <c r="U259" s="20"/>
      <c r="V259" s="20"/>
      <c r="W259" s="20"/>
      <c r="X259" s="20"/>
      <c r="Y259" s="20"/>
      <c r="Z259" s="20"/>
      <c r="AA259" s="19"/>
      <c r="AB259" s="19"/>
      <c r="AC259" s="20"/>
      <c r="AD259" s="20"/>
      <c r="AE259" s="20"/>
      <c r="AF259" s="20"/>
      <c r="AG259" s="20"/>
      <c r="AH259" s="20"/>
      <c r="AI259" s="20"/>
      <c r="AJ259" s="20"/>
      <c r="AK259" s="20"/>
      <c r="AL259" s="20"/>
      <c r="AM259" s="20"/>
      <c r="AN259" s="20"/>
      <c r="AO259" s="20"/>
      <c r="AP259" s="20"/>
      <c r="AQ259" s="20"/>
      <c r="AR259" s="20" t="s">
        <v>442</v>
      </c>
      <c r="AS259" s="20" t="s">
        <v>442</v>
      </c>
      <c r="AT259" s="20"/>
      <c r="AU259" s="20" t="s">
        <v>442</v>
      </c>
      <c r="AV259" s="20" t="s">
        <v>442</v>
      </c>
      <c r="AW259" s="20"/>
      <c r="AX259" s="20" t="s">
        <v>442</v>
      </c>
      <c r="AY259" s="20" t="s">
        <v>442</v>
      </c>
      <c r="AZ259" s="20"/>
      <c r="BA259" s="20" t="s">
        <v>442</v>
      </c>
      <c r="BB259" s="20" t="s">
        <v>442</v>
      </c>
      <c r="BC259" s="20"/>
      <c r="BD259" s="20" t="s">
        <v>442</v>
      </c>
      <c r="BE259" s="20" t="s">
        <v>442</v>
      </c>
      <c r="BF259" s="20"/>
      <c r="BG259" s="20" t="s">
        <v>442</v>
      </c>
      <c r="BH259" s="20" t="s">
        <v>442</v>
      </c>
      <c r="BI259" s="20"/>
      <c r="BJ259" s="20" t="s">
        <v>442</v>
      </c>
      <c r="BK259" s="20" t="s">
        <v>442</v>
      </c>
      <c r="BL259" s="20" t="s">
        <v>442</v>
      </c>
      <c r="BM259" s="20" t="s">
        <v>442</v>
      </c>
      <c r="BN259" s="20" t="s">
        <v>442</v>
      </c>
      <c r="BO259" s="20" t="s">
        <v>442</v>
      </c>
      <c r="BP259" s="9" t="s">
        <v>442</v>
      </c>
      <c r="BQ259" s="9" t="s">
        <v>442</v>
      </c>
      <c r="BR259" s="9" t="s">
        <v>442</v>
      </c>
      <c r="BS259" s="9" t="s">
        <v>442</v>
      </c>
      <c r="BT259" s="9" t="s">
        <v>442</v>
      </c>
      <c r="BU259" s="9" t="s">
        <v>442</v>
      </c>
      <c r="BV259" s="9" t="s">
        <v>442</v>
      </c>
      <c r="BW259" s="9" t="s">
        <v>442</v>
      </c>
      <c r="BX259" s="9" t="s">
        <v>442</v>
      </c>
      <c r="BY259" s="9" t="s">
        <v>442</v>
      </c>
      <c r="BZ259" s="9" t="s">
        <v>442</v>
      </c>
      <c r="CA259" s="9" t="s">
        <v>442</v>
      </c>
      <c r="CB259" s="20" t="e">
        <v>#N/A</v>
      </c>
      <c r="CC259" s="20" t="e">
        <v>#N/A</v>
      </c>
      <c r="CD259" s="20" t="e">
        <v>#N/A</v>
      </c>
      <c r="CE259" s="20" t="e">
        <v>#N/A</v>
      </c>
      <c r="CF259" s="20" t="e">
        <v>#N/A</v>
      </c>
      <c r="CG259" s="20" t="e">
        <v>#N/A</v>
      </c>
      <c r="CH259" s="20">
        <v>0</v>
      </c>
      <c r="CI259" s="20">
        <v>0</v>
      </c>
      <c r="CJ259" s="20">
        <v>0</v>
      </c>
      <c r="CK259" s="20">
        <v>0</v>
      </c>
      <c r="CL259" s="20">
        <v>0</v>
      </c>
      <c r="CM259" s="20">
        <v>0</v>
      </c>
      <c r="CN259" s="20">
        <v>0</v>
      </c>
      <c r="CO259" s="20" t="e">
        <v>#N/A</v>
      </c>
      <c r="CP259" s="20" t="e">
        <v>#N/A</v>
      </c>
      <c r="CQ259" s="20" t="e">
        <v>#N/A</v>
      </c>
      <c r="CR259" s="20" t="e">
        <v>#N/A</v>
      </c>
      <c r="CS259" s="20" t="e">
        <v>#N/A</v>
      </c>
      <c r="CT259" s="20" t="e">
        <v>#N/A</v>
      </c>
      <c r="CU259" s="20">
        <v>0</v>
      </c>
      <c r="CV259" s="20">
        <v>0</v>
      </c>
      <c r="CW259" s="20">
        <v>0</v>
      </c>
      <c r="CX259" s="20">
        <v>0</v>
      </c>
      <c r="CY259" s="20">
        <v>0</v>
      </c>
      <c r="CZ259" s="20">
        <v>0</v>
      </c>
      <c r="DA259" s="20" t="e">
        <v>#N/A</v>
      </c>
      <c r="DB259" s="20" t="e">
        <v>#N/A</v>
      </c>
      <c r="DC259" s="20" t="e">
        <v>#N/A</v>
      </c>
      <c r="DD259" s="20" t="e">
        <v>#N/A</v>
      </c>
      <c r="DE259" s="20" t="e">
        <v>#N/A</v>
      </c>
      <c r="DF259" s="20" t="e">
        <v>#N/A</v>
      </c>
    </row>
    <row r="260" spans="1:110" x14ac:dyDescent="0.25">
      <c r="A260" s="9"/>
      <c r="B260" s="10"/>
      <c r="C260" s="9"/>
      <c r="D260" s="9"/>
      <c r="E260" s="131"/>
      <c r="F260" s="131"/>
      <c r="G260" s="20"/>
      <c r="H260" s="20"/>
      <c r="I260" s="20"/>
      <c r="J260" s="20"/>
      <c r="K260" s="20"/>
      <c r="L260" s="20"/>
      <c r="M260" s="20"/>
      <c r="N260" s="20"/>
      <c r="O260" s="20"/>
      <c r="P260" s="20"/>
      <c r="Q260" s="20"/>
      <c r="R260" s="20"/>
      <c r="S260" s="20"/>
      <c r="T260" s="20"/>
      <c r="U260" s="20"/>
      <c r="V260" s="20"/>
      <c r="W260" s="20"/>
      <c r="X260" s="20"/>
      <c r="Y260" s="20"/>
      <c r="Z260" s="20"/>
      <c r="AA260" s="19"/>
      <c r="AB260" s="19"/>
      <c r="AC260" s="20"/>
      <c r="AD260" s="20"/>
      <c r="AE260" s="20"/>
      <c r="AF260" s="20"/>
      <c r="AG260" s="20"/>
      <c r="AH260" s="20"/>
      <c r="AI260" s="20"/>
      <c r="AJ260" s="20"/>
      <c r="AK260" s="20"/>
      <c r="AL260" s="20"/>
      <c r="AM260" s="20"/>
      <c r="AN260" s="20"/>
      <c r="AO260" s="20"/>
      <c r="AP260" s="20"/>
      <c r="AQ260" s="20"/>
      <c r="AR260" s="20" t="s">
        <v>442</v>
      </c>
      <c r="AS260" s="20" t="s">
        <v>442</v>
      </c>
      <c r="AT260" s="20"/>
      <c r="AU260" s="20" t="s">
        <v>442</v>
      </c>
      <c r="AV260" s="20" t="s">
        <v>442</v>
      </c>
      <c r="AW260" s="20"/>
      <c r="AX260" s="20" t="s">
        <v>442</v>
      </c>
      <c r="AY260" s="20" t="s">
        <v>442</v>
      </c>
      <c r="AZ260" s="20"/>
      <c r="BA260" s="20" t="s">
        <v>442</v>
      </c>
      <c r="BB260" s="20" t="s">
        <v>442</v>
      </c>
      <c r="BC260" s="20"/>
      <c r="BD260" s="20" t="s">
        <v>442</v>
      </c>
      <c r="BE260" s="20" t="s">
        <v>442</v>
      </c>
      <c r="BF260" s="20"/>
      <c r="BG260" s="20" t="s">
        <v>442</v>
      </c>
      <c r="BH260" s="20" t="s">
        <v>442</v>
      </c>
      <c r="BI260" s="20"/>
      <c r="BJ260" s="20" t="s">
        <v>442</v>
      </c>
      <c r="BK260" s="20" t="s">
        <v>442</v>
      </c>
      <c r="BL260" s="20" t="s">
        <v>442</v>
      </c>
      <c r="BM260" s="20" t="s">
        <v>442</v>
      </c>
      <c r="BN260" s="20" t="s">
        <v>442</v>
      </c>
      <c r="BO260" s="20" t="s">
        <v>442</v>
      </c>
      <c r="BP260" s="9" t="s">
        <v>442</v>
      </c>
      <c r="BQ260" s="9" t="s">
        <v>442</v>
      </c>
      <c r="BR260" s="9" t="s">
        <v>442</v>
      </c>
      <c r="BS260" s="9" t="s">
        <v>442</v>
      </c>
      <c r="BT260" s="9" t="s">
        <v>442</v>
      </c>
      <c r="BU260" s="9" t="s">
        <v>442</v>
      </c>
      <c r="BV260" s="9" t="s">
        <v>442</v>
      </c>
      <c r="BW260" s="9" t="s">
        <v>442</v>
      </c>
      <c r="BX260" s="9" t="s">
        <v>442</v>
      </c>
      <c r="BY260" s="9" t="s">
        <v>442</v>
      </c>
      <c r="BZ260" s="9" t="s">
        <v>442</v>
      </c>
      <c r="CA260" s="9" t="s">
        <v>442</v>
      </c>
      <c r="CB260" s="20" t="e">
        <v>#N/A</v>
      </c>
      <c r="CC260" s="20" t="e">
        <v>#N/A</v>
      </c>
      <c r="CD260" s="20" t="e">
        <v>#N/A</v>
      </c>
      <c r="CE260" s="20" t="e">
        <v>#N/A</v>
      </c>
      <c r="CF260" s="20" t="e">
        <v>#N/A</v>
      </c>
      <c r="CG260" s="20" t="e">
        <v>#N/A</v>
      </c>
      <c r="CH260" s="20">
        <v>0</v>
      </c>
      <c r="CI260" s="20">
        <v>0</v>
      </c>
      <c r="CJ260" s="20">
        <v>0</v>
      </c>
      <c r="CK260" s="20">
        <v>0</v>
      </c>
      <c r="CL260" s="20">
        <v>0</v>
      </c>
      <c r="CM260" s="20">
        <v>0</v>
      </c>
      <c r="CN260" s="20">
        <v>0</v>
      </c>
      <c r="CO260" s="20" t="e">
        <v>#N/A</v>
      </c>
      <c r="CP260" s="20" t="e">
        <v>#N/A</v>
      </c>
      <c r="CQ260" s="20" t="e">
        <v>#N/A</v>
      </c>
      <c r="CR260" s="20" t="e">
        <v>#N/A</v>
      </c>
      <c r="CS260" s="20" t="e">
        <v>#N/A</v>
      </c>
      <c r="CT260" s="20" t="e">
        <v>#N/A</v>
      </c>
      <c r="CU260" s="20">
        <v>0</v>
      </c>
      <c r="CV260" s="20">
        <v>0</v>
      </c>
      <c r="CW260" s="20">
        <v>0</v>
      </c>
      <c r="CX260" s="20">
        <v>0</v>
      </c>
      <c r="CY260" s="20">
        <v>0</v>
      </c>
      <c r="CZ260" s="20">
        <v>0</v>
      </c>
      <c r="DA260" s="20" t="e">
        <v>#N/A</v>
      </c>
      <c r="DB260" s="20" t="e">
        <v>#N/A</v>
      </c>
      <c r="DC260" s="20" t="e">
        <v>#N/A</v>
      </c>
      <c r="DD260" s="20" t="e">
        <v>#N/A</v>
      </c>
      <c r="DE260" s="20" t="e">
        <v>#N/A</v>
      </c>
      <c r="DF260" s="20" t="e">
        <v>#N/A</v>
      </c>
    </row>
    <row r="261" spans="1:110" x14ac:dyDescent="0.25">
      <c r="A261" s="9"/>
      <c r="B261" s="10"/>
      <c r="C261" s="9"/>
      <c r="D261" s="9"/>
      <c r="E261" s="131"/>
      <c r="F261" s="131"/>
      <c r="G261" s="20"/>
      <c r="H261" s="20"/>
      <c r="I261" s="20"/>
      <c r="J261" s="20"/>
      <c r="K261" s="20"/>
      <c r="L261" s="20"/>
      <c r="M261" s="20"/>
      <c r="N261" s="20"/>
      <c r="O261" s="20"/>
      <c r="P261" s="20"/>
      <c r="Q261" s="20"/>
      <c r="R261" s="20"/>
      <c r="S261" s="20"/>
      <c r="T261" s="20"/>
      <c r="U261" s="20"/>
      <c r="V261" s="20"/>
      <c r="W261" s="20"/>
      <c r="X261" s="20"/>
      <c r="Y261" s="20"/>
      <c r="Z261" s="20"/>
      <c r="AA261" s="19"/>
      <c r="AB261" s="19"/>
      <c r="AC261" s="20"/>
      <c r="AD261" s="20"/>
      <c r="AE261" s="20"/>
      <c r="AF261" s="20"/>
      <c r="AG261" s="20"/>
      <c r="AH261" s="20"/>
      <c r="AI261" s="20"/>
      <c r="AJ261" s="20"/>
      <c r="AK261" s="20"/>
      <c r="AL261" s="20"/>
      <c r="AM261" s="20"/>
      <c r="AN261" s="20"/>
      <c r="AO261" s="20"/>
      <c r="AP261" s="20"/>
      <c r="AQ261" s="20"/>
      <c r="AR261" s="20" t="s">
        <v>442</v>
      </c>
      <c r="AS261" s="20" t="s">
        <v>442</v>
      </c>
      <c r="AT261" s="20"/>
      <c r="AU261" s="20" t="s">
        <v>442</v>
      </c>
      <c r="AV261" s="20" t="s">
        <v>442</v>
      </c>
      <c r="AW261" s="20"/>
      <c r="AX261" s="20" t="s">
        <v>442</v>
      </c>
      <c r="AY261" s="20" t="s">
        <v>442</v>
      </c>
      <c r="AZ261" s="20"/>
      <c r="BA261" s="20" t="s">
        <v>442</v>
      </c>
      <c r="BB261" s="20" t="s">
        <v>442</v>
      </c>
      <c r="BC261" s="20"/>
      <c r="BD261" s="20" t="s">
        <v>442</v>
      </c>
      <c r="BE261" s="20" t="s">
        <v>442</v>
      </c>
      <c r="BF261" s="20"/>
      <c r="BG261" s="20" t="s">
        <v>442</v>
      </c>
      <c r="BH261" s="20" t="s">
        <v>442</v>
      </c>
      <c r="BI261" s="20"/>
      <c r="BJ261" s="20" t="s">
        <v>442</v>
      </c>
      <c r="BK261" s="20" t="s">
        <v>442</v>
      </c>
      <c r="BL261" s="20" t="s">
        <v>442</v>
      </c>
      <c r="BM261" s="20" t="s">
        <v>442</v>
      </c>
      <c r="BN261" s="20" t="s">
        <v>442</v>
      </c>
      <c r="BO261" s="20" t="s">
        <v>442</v>
      </c>
      <c r="BP261" s="9" t="s">
        <v>442</v>
      </c>
      <c r="BQ261" s="9" t="s">
        <v>442</v>
      </c>
      <c r="BR261" s="9" t="s">
        <v>442</v>
      </c>
      <c r="BS261" s="9" t="s">
        <v>442</v>
      </c>
      <c r="BT261" s="9" t="s">
        <v>442</v>
      </c>
      <c r="BU261" s="9" t="s">
        <v>442</v>
      </c>
      <c r="BV261" s="9" t="s">
        <v>442</v>
      </c>
      <c r="BW261" s="9" t="s">
        <v>442</v>
      </c>
      <c r="BX261" s="9" t="s">
        <v>442</v>
      </c>
      <c r="BY261" s="9" t="s">
        <v>442</v>
      </c>
      <c r="BZ261" s="9" t="s">
        <v>442</v>
      </c>
      <c r="CA261" s="9" t="s">
        <v>442</v>
      </c>
      <c r="CB261" s="20" t="e">
        <v>#N/A</v>
      </c>
      <c r="CC261" s="20" t="e">
        <v>#N/A</v>
      </c>
      <c r="CD261" s="20" t="e">
        <v>#N/A</v>
      </c>
      <c r="CE261" s="20" t="e">
        <v>#N/A</v>
      </c>
      <c r="CF261" s="20" t="e">
        <v>#N/A</v>
      </c>
      <c r="CG261" s="20" t="e">
        <v>#N/A</v>
      </c>
      <c r="CH261" s="20">
        <v>0</v>
      </c>
      <c r="CI261" s="20">
        <v>0</v>
      </c>
      <c r="CJ261" s="20">
        <v>0</v>
      </c>
      <c r="CK261" s="20">
        <v>0</v>
      </c>
      <c r="CL261" s="20">
        <v>0</v>
      </c>
      <c r="CM261" s="20">
        <v>0</v>
      </c>
      <c r="CN261" s="20">
        <v>0</v>
      </c>
      <c r="CO261" s="20" t="e">
        <v>#N/A</v>
      </c>
      <c r="CP261" s="20" t="e">
        <v>#N/A</v>
      </c>
      <c r="CQ261" s="20" t="e">
        <v>#N/A</v>
      </c>
      <c r="CR261" s="20" t="e">
        <v>#N/A</v>
      </c>
      <c r="CS261" s="20" t="e">
        <v>#N/A</v>
      </c>
      <c r="CT261" s="20" t="e">
        <v>#N/A</v>
      </c>
      <c r="CU261" s="20">
        <v>0</v>
      </c>
      <c r="CV261" s="20">
        <v>0</v>
      </c>
      <c r="CW261" s="20">
        <v>0</v>
      </c>
      <c r="CX261" s="20">
        <v>0</v>
      </c>
      <c r="CY261" s="20">
        <v>0</v>
      </c>
      <c r="CZ261" s="20">
        <v>0</v>
      </c>
      <c r="DA261" s="20" t="e">
        <v>#N/A</v>
      </c>
      <c r="DB261" s="20" t="e">
        <v>#N/A</v>
      </c>
      <c r="DC261" s="20" t="e">
        <v>#N/A</v>
      </c>
      <c r="DD261" s="20" t="e">
        <v>#N/A</v>
      </c>
      <c r="DE261" s="20" t="e">
        <v>#N/A</v>
      </c>
      <c r="DF261" s="20" t="e">
        <v>#N/A</v>
      </c>
    </row>
    <row r="262" spans="1:110" x14ac:dyDescent="0.25">
      <c r="A262" s="9"/>
      <c r="B262" s="10"/>
      <c r="C262" s="9"/>
      <c r="D262" s="9"/>
      <c r="E262" s="131"/>
      <c r="F262" s="131"/>
      <c r="G262" s="20"/>
      <c r="H262" s="20"/>
      <c r="I262" s="20"/>
      <c r="J262" s="20"/>
      <c r="K262" s="20"/>
      <c r="L262" s="20"/>
      <c r="M262" s="20"/>
      <c r="N262" s="20"/>
      <c r="O262" s="20"/>
      <c r="P262" s="20"/>
      <c r="Q262" s="20"/>
      <c r="R262" s="20"/>
      <c r="S262" s="20"/>
      <c r="T262" s="20"/>
      <c r="U262" s="20"/>
      <c r="V262" s="20"/>
      <c r="W262" s="20"/>
      <c r="X262" s="20"/>
      <c r="Y262" s="20"/>
      <c r="Z262" s="20"/>
      <c r="AA262" s="19"/>
      <c r="AB262" s="19"/>
      <c r="AC262" s="20"/>
      <c r="AD262" s="20"/>
      <c r="AE262" s="20"/>
      <c r="AF262" s="20"/>
      <c r="AG262" s="20"/>
      <c r="AH262" s="20"/>
      <c r="AI262" s="20"/>
      <c r="AJ262" s="20"/>
      <c r="AK262" s="20"/>
      <c r="AL262" s="20"/>
      <c r="AM262" s="20"/>
      <c r="AN262" s="20"/>
      <c r="AO262" s="20"/>
      <c r="AP262" s="20"/>
      <c r="AQ262" s="20"/>
      <c r="AR262" s="20" t="s">
        <v>442</v>
      </c>
      <c r="AS262" s="20" t="s">
        <v>442</v>
      </c>
      <c r="AT262" s="20"/>
      <c r="AU262" s="20" t="s">
        <v>442</v>
      </c>
      <c r="AV262" s="20" t="s">
        <v>442</v>
      </c>
      <c r="AW262" s="20"/>
      <c r="AX262" s="20" t="s">
        <v>442</v>
      </c>
      <c r="AY262" s="20" t="s">
        <v>442</v>
      </c>
      <c r="AZ262" s="20"/>
      <c r="BA262" s="20" t="s">
        <v>442</v>
      </c>
      <c r="BB262" s="20" t="s">
        <v>442</v>
      </c>
      <c r="BC262" s="20"/>
      <c r="BD262" s="20" t="s">
        <v>442</v>
      </c>
      <c r="BE262" s="20" t="s">
        <v>442</v>
      </c>
      <c r="BF262" s="20"/>
      <c r="BG262" s="20" t="s">
        <v>442</v>
      </c>
      <c r="BH262" s="20" t="s">
        <v>442</v>
      </c>
      <c r="BI262" s="20"/>
      <c r="BJ262" s="20" t="s">
        <v>442</v>
      </c>
      <c r="BK262" s="20" t="s">
        <v>442</v>
      </c>
      <c r="BL262" s="20" t="s">
        <v>442</v>
      </c>
      <c r="BM262" s="20" t="s">
        <v>442</v>
      </c>
      <c r="BN262" s="20" t="s">
        <v>442</v>
      </c>
      <c r="BO262" s="20" t="s">
        <v>442</v>
      </c>
      <c r="BP262" s="9" t="s">
        <v>442</v>
      </c>
      <c r="BQ262" s="9" t="s">
        <v>442</v>
      </c>
      <c r="BR262" s="9" t="s">
        <v>442</v>
      </c>
      <c r="BS262" s="9" t="s">
        <v>442</v>
      </c>
      <c r="BT262" s="9" t="s">
        <v>442</v>
      </c>
      <c r="BU262" s="9" t="s">
        <v>442</v>
      </c>
      <c r="BV262" s="9" t="s">
        <v>442</v>
      </c>
      <c r="BW262" s="9" t="s">
        <v>442</v>
      </c>
      <c r="BX262" s="9" t="s">
        <v>442</v>
      </c>
      <c r="BY262" s="9" t="s">
        <v>442</v>
      </c>
      <c r="BZ262" s="9" t="s">
        <v>442</v>
      </c>
      <c r="CA262" s="9" t="s">
        <v>442</v>
      </c>
      <c r="CB262" s="20" t="e">
        <v>#N/A</v>
      </c>
      <c r="CC262" s="20" t="e">
        <v>#N/A</v>
      </c>
      <c r="CD262" s="20" t="e">
        <v>#N/A</v>
      </c>
      <c r="CE262" s="20" t="e">
        <v>#N/A</v>
      </c>
      <c r="CF262" s="20" t="e">
        <v>#N/A</v>
      </c>
      <c r="CG262" s="20" t="e">
        <v>#N/A</v>
      </c>
      <c r="CH262" s="20">
        <v>0</v>
      </c>
      <c r="CI262" s="20">
        <v>0</v>
      </c>
      <c r="CJ262" s="20">
        <v>0</v>
      </c>
      <c r="CK262" s="20">
        <v>0</v>
      </c>
      <c r="CL262" s="20">
        <v>0</v>
      </c>
      <c r="CM262" s="20">
        <v>0</v>
      </c>
      <c r="CN262" s="20">
        <v>0</v>
      </c>
      <c r="CO262" s="20" t="e">
        <v>#N/A</v>
      </c>
      <c r="CP262" s="20" t="e">
        <v>#N/A</v>
      </c>
      <c r="CQ262" s="20" t="e">
        <v>#N/A</v>
      </c>
      <c r="CR262" s="20" t="e">
        <v>#N/A</v>
      </c>
      <c r="CS262" s="20" t="e">
        <v>#N/A</v>
      </c>
      <c r="CT262" s="20" t="e">
        <v>#N/A</v>
      </c>
      <c r="CU262" s="20">
        <v>0</v>
      </c>
      <c r="CV262" s="20">
        <v>0</v>
      </c>
      <c r="CW262" s="20">
        <v>0</v>
      </c>
      <c r="CX262" s="20">
        <v>0</v>
      </c>
      <c r="CY262" s="20">
        <v>0</v>
      </c>
      <c r="CZ262" s="20">
        <v>0</v>
      </c>
      <c r="DA262" s="20" t="e">
        <v>#N/A</v>
      </c>
      <c r="DB262" s="20" t="e">
        <v>#N/A</v>
      </c>
      <c r="DC262" s="20" t="e">
        <v>#N/A</v>
      </c>
      <c r="DD262" s="20" t="e">
        <v>#N/A</v>
      </c>
      <c r="DE262" s="20" t="e">
        <v>#N/A</v>
      </c>
      <c r="DF262" s="20" t="e">
        <v>#N/A</v>
      </c>
    </row>
    <row r="263" spans="1:110" x14ac:dyDescent="0.25">
      <c r="A263" s="9"/>
      <c r="B263" s="10"/>
      <c r="C263" s="9"/>
      <c r="D263" s="9"/>
      <c r="E263" s="131"/>
      <c r="F263" s="131"/>
      <c r="G263" s="20"/>
      <c r="H263" s="20"/>
      <c r="I263" s="20"/>
      <c r="J263" s="20"/>
      <c r="K263" s="20"/>
      <c r="L263" s="20"/>
      <c r="M263" s="20"/>
      <c r="N263" s="20"/>
      <c r="O263" s="20"/>
      <c r="P263" s="20"/>
      <c r="Q263" s="20"/>
      <c r="R263" s="20"/>
      <c r="S263" s="20"/>
      <c r="T263" s="20"/>
      <c r="U263" s="20"/>
      <c r="V263" s="20"/>
      <c r="W263" s="20"/>
      <c r="X263" s="20"/>
      <c r="Y263" s="20"/>
      <c r="Z263" s="20"/>
      <c r="AA263" s="19"/>
      <c r="AB263" s="19"/>
      <c r="AC263" s="20"/>
      <c r="AD263" s="20"/>
      <c r="AE263" s="20"/>
      <c r="AF263" s="20"/>
      <c r="AG263" s="20"/>
      <c r="AH263" s="20"/>
      <c r="AI263" s="20"/>
      <c r="AJ263" s="20"/>
      <c r="AK263" s="20"/>
      <c r="AL263" s="20"/>
      <c r="AM263" s="20"/>
      <c r="AN263" s="20"/>
      <c r="AO263" s="20"/>
      <c r="AP263" s="20"/>
      <c r="AQ263" s="20"/>
      <c r="AR263" s="20" t="s">
        <v>442</v>
      </c>
      <c r="AS263" s="20" t="s">
        <v>442</v>
      </c>
      <c r="AT263" s="20"/>
      <c r="AU263" s="20" t="s">
        <v>442</v>
      </c>
      <c r="AV263" s="20" t="s">
        <v>442</v>
      </c>
      <c r="AW263" s="20"/>
      <c r="AX263" s="20" t="s">
        <v>442</v>
      </c>
      <c r="AY263" s="20" t="s">
        <v>442</v>
      </c>
      <c r="AZ263" s="20"/>
      <c r="BA263" s="20" t="s">
        <v>442</v>
      </c>
      <c r="BB263" s="20" t="s">
        <v>442</v>
      </c>
      <c r="BC263" s="20"/>
      <c r="BD263" s="20" t="s">
        <v>442</v>
      </c>
      <c r="BE263" s="20" t="s">
        <v>442</v>
      </c>
      <c r="BF263" s="20"/>
      <c r="BG263" s="20" t="s">
        <v>442</v>
      </c>
      <c r="BH263" s="20" t="s">
        <v>442</v>
      </c>
      <c r="BI263" s="20"/>
      <c r="BJ263" s="20" t="s">
        <v>442</v>
      </c>
      <c r="BK263" s="20" t="s">
        <v>442</v>
      </c>
      <c r="BL263" s="20" t="s">
        <v>442</v>
      </c>
      <c r="BM263" s="20" t="s">
        <v>442</v>
      </c>
      <c r="BN263" s="20" t="s">
        <v>442</v>
      </c>
      <c r="BO263" s="20" t="s">
        <v>442</v>
      </c>
      <c r="BP263" s="9" t="s">
        <v>442</v>
      </c>
      <c r="BQ263" s="9" t="s">
        <v>442</v>
      </c>
      <c r="BR263" s="9" t="s">
        <v>442</v>
      </c>
      <c r="BS263" s="9" t="s">
        <v>442</v>
      </c>
      <c r="BT263" s="9" t="s">
        <v>442</v>
      </c>
      <c r="BU263" s="9" t="s">
        <v>442</v>
      </c>
      <c r="BV263" s="9" t="s">
        <v>442</v>
      </c>
      <c r="BW263" s="9" t="s">
        <v>442</v>
      </c>
      <c r="BX263" s="9" t="s">
        <v>442</v>
      </c>
      <c r="BY263" s="9" t="s">
        <v>442</v>
      </c>
      <c r="BZ263" s="9" t="s">
        <v>442</v>
      </c>
      <c r="CA263" s="9" t="s">
        <v>442</v>
      </c>
      <c r="CB263" s="20" t="e">
        <v>#N/A</v>
      </c>
      <c r="CC263" s="20" t="e">
        <v>#N/A</v>
      </c>
      <c r="CD263" s="20" t="e">
        <v>#N/A</v>
      </c>
      <c r="CE263" s="20" t="e">
        <v>#N/A</v>
      </c>
      <c r="CF263" s="20" t="e">
        <v>#N/A</v>
      </c>
      <c r="CG263" s="20" t="e">
        <v>#N/A</v>
      </c>
      <c r="CH263" s="20">
        <v>0</v>
      </c>
      <c r="CI263" s="20">
        <v>0</v>
      </c>
      <c r="CJ263" s="20">
        <v>0</v>
      </c>
      <c r="CK263" s="20">
        <v>0</v>
      </c>
      <c r="CL263" s="20">
        <v>0</v>
      </c>
      <c r="CM263" s="20">
        <v>0</v>
      </c>
      <c r="CN263" s="20">
        <v>0</v>
      </c>
      <c r="CO263" s="20" t="e">
        <v>#N/A</v>
      </c>
      <c r="CP263" s="20" t="e">
        <v>#N/A</v>
      </c>
      <c r="CQ263" s="20" t="e">
        <v>#N/A</v>
      </c>
      <c r="CR263" s="20" t="e">
        <v>#N/A</v>
      </c>
      <c r="CS263" s="20" t="e">
        <v>#N/A</v>
      </c>
      <c r="CT263" s="20" t="e">
        <v>#N/A</v>
      </c>
      <c r="CU263" s="20">
        <v>0</v>
      </c>
      <c r="CV263" s="20">
        <v>0</v>
      </c>
      <c r="CW263" s="20">
        <v>0</v>
      </c>
      <c r="CX263" s="20">
        <v>0</v>
      </c>
      <c r="CY263" s="20">
        <v>0</v>
      </c>
      <c r="CZ263" s="20">
        <v>0</v>
      </c>
      <c r="DA263" s="20" t="e">
        <v>#N/A</v>
      </c>
      <c r="DB263" s="20" t="e">
        <v>#N/A</v>
      </c>
      <c r="DC263" s="20" t="e">
        <v>#N/A</v>
      </c>
      <c r="DD263" s="20" t="e">
        <v>#N/A</v>
      </c>
      <c r="DE263" s="20" t="e">
        <v>#N/A</v>
      </c>
      <c r="DF263" s="20" t="e">
        <v>#N/A</v>
      </c>
    </row>
    <row r="264" spans="1:110" x14ac:dyDescent="0.25">
      <c r="A264" s="9"/>
      <c r="B264" s="10"/>
      <c r="C264" s="9"/>
      <c r="D264" s="9"/>
      <c r="E264" s="131"/>
      <c r="F264" s="131"/>
      <c r="G264" s="20"/>
      <c r="H264" s="20"/>
      <c r="I264" s="20"/>
      <c r="J264" s="20"/>
      <c r="K264" s="20"/>
      <c r="L264" s="20"/>
      <c r="M264" s="20"/>
      <c r="N264" s="20"/>
      <c r="O264" s="20"/>
      <c r="P264" s="20"/>
      <c r="Q264" s="20"/>
      <c r="R264" s="20"/>
      <c r="S264" s="20"/>
      <c r="T264" s="20"/>
      <c r="U264" s="20"/>
      <c r="V264" s="20"/>
      <c r="W264" s="20"/>
      <c r="X264" s="20"/>
      <c r="Y264" s="20"/>
      <c r="Z264" s="20"/>
      <c r="AA264" s="19"/>
      <c r="AB264" s="19"/>
      <c r="AC264" s="20"/>
      <c r="AD264" s="20"/>
      <c r="AE264" s="20"/>
      <c r="AF264" s="20"/>
      <c r="AG264" s="20"/>
      <c r="AH264" s="20"/>
      <c r="AI264" s="20"/>
      <c r="AJ264" s="20"/>
      <c r="AK264" s="20"/>
      <c r="AL264" s="20"/>
      <c r="AM264" s="20"/>
      <c r="AN264" s="20"/>
      <c r="AO264" s="20"/>
      <c r="AP264" s="20"/>
      <c r="AQ264" s="20"/>
      <c r="AR264" s="20" t="s">
        <v>442</v>
      </c>
      <c r="AS264" s="20" t="s">
        <v>442</v>
      </c>
      <c r="AT264" s="20"/>
      <c r="AU264" s="20" t="s">
        <v>442</v>
      </c>
      <c r="AV264" s="20" t="s">
        <v>442</v>
      </c>
      <c r="AW264" s="20"/>
      <c r="AX264" s="20" t="s">
        <v>442</v>
      </c>
      <c r="AY264" s="20" t="s">
        <v>442</v>
      </c>
      <c r="AZ264" s="20"/>
      <c r="BA264" s="20" t="s">
        <v>442</v>
      </c>
      <c r="BB264" s="20" t="s">
        <v>442</v>
      </c>
      <c r="BC264" s="20"/>
      <c r="BD264" s="20" t="s">
        <v>442</v>
      </c>
      <c r="BE264" s="20" t="s">
        <v>442</v>
      </c>
      <c r="BF264" s="20"/>
      <c r="BG264" s="20" t="s">
        <v>442</v>
      </c>
      <c r="BH264" s="20" t="s">
        <v>442</v>
      </c>
      <c r="BI264" s="20"/>
      <c r="BJ264" s="20" t="s">
        <v>442</v>
      </c>
      <c r="BK264" s="20" t="s">
        <v>442</v>
      </c>
      <c r="BL264" s="20" t="s">
        <v>442</v>
      </c>
      <c r="BM264" s="20" t="s">
        <v>442</v>
      </c>
      <c r="BN264" s="20" t="s">
        <v>442</v>
      </c>
      <c r="BO264" s="20" t="s">
        <v>442</v>
      </c>
      <c r="BP264" s="9" t="s">
        <v>442</v>
      </c>
      <c r="BQ264" s="9" t="s">
        <v>442</v>
      </c>
      <c r="BR264" s="9" t="s">
        <v>442</v>
      </c>
      <c r="BS264" s="9" t="s">
        <v>442</v>
      </c>
      <c r="BT264" s="9" t="s">
        <v>442</v>
      </c>
      <c r="BU264" s="9" t="s">
        <v>442</v>
      </c>
      <c r="BV264" s="9" t="s">
        <v>442</v>
      </c>
      <c r="BW264" s="9" t="s">
        <v>442</v>
      </c>
      <c r="BX264" s="9" t="s">
        <v>442</v>
      </c>
      <c r="BY264" s="9" t="s">
        <v>442</v>
      </c>
      <c r="BZ264" s="9" t="s">
        <v>442</v>
      </c>
      <c r="CA264" s="9" t="s">
        <v>442</v>
      </c>
      <c r="CB264" s="20" t="e">
        <v>#N/A</v>
      </c>
      <c r="CC264" s="20" t="e">
        <v>#N/A</v>
      </c>
      <c r="CD264" s="20" t="e">
        <v>#N/A</v>
      </c>
      <c r="CE264" s="20" t="e">
        <v>#N/A</v>
      </c>
      <c r="CF264" s="20" t="e">
        <v>#N/A</v>
      </c>
      <c r="CG264" s="20" t="e">
        <v>#N/A</v>
      </c>
      <c r="CH264" s="20">
        <v>0</v>
      </c>
      <c r="CI264" s="20">
        <v>0</v>
      </c>
      <c r="CJ264" s="20">
        <v>0</v>
      </c>
      <c r="CK264" s="20">
        <v>0</v>
      </c>
      <c r="CL264" s="20">
        <v>0</v>
      </c>
      <c r="CM264" s="20">
        <v>0</v>
      </c>
      <c r="CN264" s="20">
        <v>0</v>
      </c>
      <c r="CO264" s="20" t="e">
        <v>#N/A</v>
      </c>
      <c r="CP264" s="20" t="e">
        <v>#N/A</v>
      </c>
      <c r="CQ264" s="20" t="e">
        <v>#N/A</v>
      </c>
      <c r="CR264" s="20" t="e">
        <v>#N/A</v>
      </c>
      <c r="CS264" s="20" t="e">
        <v>#N/A</v>
      </c>
      <c r="CT264" s="20" t="e">
        <v>#N/A</v>
      </c>
      <c r="CU264" s="20">
        <v>0</v>
      </c>
      <c r="CV264" s="20">
        <v>0</v>
      </c>
      <c r="CW264" s="20">
        <v>0</v>
      </c>
      <c r="CX264" s="20">
        <v>0</v>
      </c>
      <c r="CY264" s="20">
        <v>0</v>
      </c>
      <c r="CZ264" s="20">
        <v>0</v>
      </c>
      <c r="DA264" s="20" t="e">
        <v>#N/A</v>
      </c>
      <c r="DB264" s="20" t="e">
        <v>#N/A</v>
      </c>
      <c r="DC264" s="20" t="e">
        <v>#N/A</v>
      </c>
      <c r="DD264" s="20" t="e">
        <v>#N/A</v>
      </c>
      <c r="DE264" s="20" t="e">
        <v>#N/A</v>
      </c>
      <c r="DF264" s="20" t="e">
        <v>#N/A</v>
      </c>
    </row>
    <row r="265" spans="1:110" x14ac:dyDescent="0.25">
      <c r="A265" s="9"/>
      <c r="B265" s="10"/>
      <c r="C265" s="9"/>
      <c r="D265" s="9"/>
      <c r="E265" s="131"/>
      <c r="F265" s="131"/>
      <c r="G265" s="20"/>
      <c r="H265" s="20"/>
      <c r="I265" s="20"/>
      <c r="J265" s="20"/>
      <c r="K265" s="20"/>
      <c r="L265" s="20"/>
      <c r="M265" s="20"/>
      <c r="N265" s="20"/>
      <c r="O265" s="20"/>
      <c r="P265" s="20"/>
      <c r="Q265" s="20"/>
      <c r="R265" s="20"/>
      <c r="S265" s="20"/>
      <c r="T265" s="20"/>
      <c r="U265" s="20"/>
      <c r="V265" s="20"/>
      <c r="W265" s="20"/>
      <c r="X265" s="20"/>
      <c r="Y265" s="20"/>
      <c r="Z265" s="20"/>
      <c r="AA265" s="19"/>
      <c r="AB265" s="19"/>
      <c r="AC265" s="20"/>
      <c r="AD265" s="20"/>
      <c r="AE265" s="20"/>
      <c r="AF265" s="20"/>
      <c r="AG265" s="20"/>
      <c r="AH265" s="20"/>
      <c r="AI265" s="20"/>
      <c r="AJ265" s="20"/>
      <c r="AK265" s="20"/>
      <c r="AL265" s="20"/>
      <c r="AM265" s="20"/>
      <c r="AN265" s="20"/>
      <c r="AO265" s="20"/>
      <c r="AP265" s="20"/>
      <c r="AQ265" s="20"/>
      <c r="AR265" s="20" t="s">
        <v>442</v>
      </c>
      <c r="AS265" s="20" t="s">
        <v>442</v>
      </c>
      <c r="AT265" s="20"/>
      <c r="AU265" s="20" t="s">
        <v>442</v>
      </c>
      <c r="AV265" s="20" t="s">
        <v>442</v>
      </c>
      <c r="AW265" s="20"/>
      <c r="AX265" s="20" t="s">
        <v>442</v>
      </c>
      <c r="AY265" s="20" t="s">
        <v>442</v>
      </c>
      <c r="AZ265" s="20"/>
      <c r="BA265" s="20" t="s">
        <v>442</v>
      </c>
      <c r="BB265" s="20" t="s">
        <v>442</v>
      </c>
      <c r="BC265" s="20"/>
      <c r="BD265" s="20" t="s">
        <v>442</v>
      </c>
      <c r="BE265" s="20" t="s">
        <v>442</v>
      </c>
      <c r="BF265" s="20"/>
      <c r="BG265" s="20" t="s">
        <v>442</v>
      </c>
      <c r="BH265" s="20" t="s">
        <v>442</v>
      </c>
      <c r="BI265" s="20"/>
      <c r="BJ265" s="20" t="s">
        <v>442</v>
      </c>
      <c r="BK265" s="20" t="s">
        <v>442</v>
      </c>
      <c r="BL265" s="20" t="s">
        <v>442</v>
      </c>
      <c r="BM265" s="20" t="s">
        <v>442</v>
      </c>
      <c r="BN265" s="20" t="s">
        <v>442</v>
      </c>
      <c r="BO265" s="20" t="s">
        <v>442</v>
      </c>
      <c r="BP265" s="9" t="s">
        <v>442</v>
      </c>
      <c r="BQ265" s="9" t="s">
        <v>442</v>
      </c>
      <c r="BR265" s="9" t="s">
        <v>442</v>
      </c>
      <c r="BS265" s="9" t="s">
        <v>442</v>
      </c>
      <c r="BT265" s="9" t="s">
        <v>442</v>
      </c>
      <c r="BU265" s="9" t="s">
        <v>442</v>
      </c>
      <c r="BV265" s="9" t="s">
        <v>442</v>
      </c>
      <c r="BW265" s="9" t="s">
        <v>442</v>
      </c>
      <c r="BX265" s="9" t="s">
        <v>442</v>
      </c>
      <c r="BY265" s="9" t="s">
        <v>442</v>
      </c>
      <c r="BZ265" s="9" t="s">
        <v>442</v>
      </c>
      <c r="CA265" s="9" t="s">
        <v>442</v>
      </c>
      <c r="CB265" s="20" t="e">
        <v>#N/A</v>
      </c>
      <c r="CC265" s="20" t="e">
        <v>#N/A</v>
      </c>
      <c r="CD265" s="20" t="e">
        <v>#N/A</v>
      </c>
      <c r="CE265" s="20" t="e">
        <v>#N/A</v>
      </c>
      <c r="CF265" s="20" t="e">
        <v>#N/A</v>
      </c>
      <c r="CG265" s="20" t="e">
        <v>#N/A</v>
      </c>
      <c r="CH265" s="20">
        <v>0</v>
      </c>
      <c r="CI265" s="20">
        <v>0</v>
      </c>
      <c r="CJ265" s="20">
        <v>0</v>
      </c>
      <c r="CK265" s="20">
        <v>0</v>
      </c>
      <c r="CL265" s="20">
        <v>0</v>
      </c>
      <c r="CM265" s="20">
        <v>0</v>
      </c>
      <c r="CN265" s="20">
        <v>0</v>
      </c>
      <c r="CO265" s="20" t="e">
        <v>#N/A</v>
      </c>
      <c r="CP265" s="20" t="e">
        <v>#N/A</v>
      </c>
      <c r="CQ265" s="20" t="e">
        <v>#N/A</v>
      </c>
      <c r="CR265" s="20" t="e">
        <v>#N/A</v>
      </c>
      <c r="CS265" s="20" t="e">
        <v>#N/A</v>
      </c>
      <c r="CT265" s="20" t="e">
        <v>#N/A</v>
      </c>
      <c r="CU265" s="20">
        <v>0</v>
      </c>
      <c r="CV265" s="20">
        <v>0</v>
      </c>
      <c r="CW265" s="20">
        <v>0</v>
      </c>
      <c r="CX265" s="20">
        <v>0</v>
      </c>
      <c r="CY265" s="20">
        <v>0</v>
      </c>
      <c r="CZ265" s="20">
        <v>0</v>
      </c>
      <c r="DA265" s="20" t="e">
        <v>#N/A</v>
      </c>
      <c r="DB265" s="20" t="e">
        <v>#N/A</v>
      </c>
      <c r="DC265" s="20" t="e">
        <v>#N/A</v>
      </c>
      <c r="DD265" s="20" t="e">
        <v>#N/A</v>
      </c>
      <c r="DE265" s="20" t="e">
        <v>#N/A</v>
      </c>
      <c r="DF265" s="20" t="e">
        <v>#N/A</v>
      </c>
    </row>
    <row r="266" spans="1:110" x14ac:dyDescent="0.25">
      <c r="A266" s="9"/>
      <c r="B266" s="10"/>
      <c r="C266" s="9"/>
      <c r="D266" s="9"/>
      <c r="E266" s="131"/>
      <c r="F266" s="131"/>
      <c r="G266" s="20"/>
      <c r="H266" s="20"/>
      <c r="I266" s="20"/>
      <c r="J266" s="20"/>
      <c r="K266" s="20"/>
      <c r="L266" s="20"/>
      <c r="M266" s="20"/>
      <c r="N266" s="20"/>
      <c r="O266" s="20"/>
      <c r="P266" s="20"/>
      <c r="Q266" s="20"/>
      <c r="R266" s="20"/>
      <c r="S266" s="20"/>
      <c r="T266" s="20"/>
      <c r="U266" s="20"/>
      <c r="V266" s="20"/>
      <c r="W266" s="20"/>
      <c r="X266" s="20"/>
      <c r="Y266" s="20"/>
      <c r="Z266" s="20"/>
      <c r="AA266" s="19"/>
      <c r="AB266" s="19"/>
      <c r="AC266" s="20"/>
      <c r="AD266" s="20"/>
      <c r="AE266" s="20"/>
      <c r="AF266" s="20"/>
      <c r="AG266" s="20"/>
      <c r="AH266" s="20"/>
      <c r="AI266" s="20"/>
      <c r="AJ266" s="20"/>
      <c r="AK266" s="20"/>
      <c r="AL266" s="20"/>
      <c r="AM266" s="20"/>
      <c r="AN266" s="20"/>
      <c r="AO266" s="20"/>
      <c r="AP266" s="20"/>
      <c r="AQ266" s="20"/>
      <c r="AR266" s="20" t="s">
        <v>442</v>
      </c>
      <c r="AS266" s="20" t="s">
        <v>442</v>
      </c>
      <c r="AT266" s="20"/>
      <c r="AU266" s="20" t="s">
        <v>442</v>
      </c>
      <c r="AV266" s="20" t="s">
        <v>442</v>
      </c>
      <c r="AW266" s="20"/>
      <c r="AX266" s="20" t="s">
        <v>442</v>
      </c>
      <c r="AY266" s="20" t="s">
        <v>442</v>
      </c>
      <c r="AZ266" s="20"/>
      <c r="BA266" s="20" t="s">
        <v>442</v>
      </c>
      <c r="BB266" s="20" t="s">
        <v>442</v>
      </c>
      <c r="BC266" s="20"/>
      <c r="BD266" s="20" t="s">
        <v>442</v>
      </c>
      <c r="BE266" s="20" t="s">
        <v>442</v>
      </c>
      <c r="BF266" s="20"/>
      <c r="BG266" s="20" t="s">
        <v>442</v>
      </c>
      <c r="BH266" s="20" t="s">
        <v>442</v>
      </c>
      <c r="BI266" s="20"/>
      <c r="BJ266" s="20" t="s">
        <v>442</v>
      </c>
      <c r="BK266" s="20" t="s">
        <v>442</v>
      </c>
      <c r="BL266" s="20" t="s">
        <v>442</v>
      </c>
      <c r="BM266" s="20" t="s">
        <v>442</v>
      </c>
      <c r="BN266" s="20" t="s">
        <v>442</v>
      </c>
      <c r="BO266" s="20" t="s">
        <v>442</v>
      </c>
      <c r="BP266" s="9" t="s">
        <v>442</v>
      </c>
      <c r="BQ266" s="9" t="s">
        <v>442</v>
      </c>
      <c r="BR266" s="9" t="s">
        <v>442</v>
      </c>
      <c r="BS266" s="9" t="s">
        <v>442</v>
      </c>
      <c r="BT266" s="9" t="s">
        <v>442</v>
      </c>
      <c r="BU266" s="9" t="s">
        <v>442</v>
      </c>
      <c r="BV266" s="9" t="s">
        <v>442</v>
      </c>
      <c r="BW266" s="9" t="s">
        <v>442</v>
      </c>
      <c r="BX266" s="9" t="s">
        <v>442</v>
      </c>
      <c r="BY266" s="9" t="s">
        <v>442</v>
      </c>
      <c r="BZ266" s="9" t="s">
        <v>442</v>
      </c>
      <c r="CA266" s="9" t="s">
        <v>442</v>
      </c>
      <c r="CB266" s="20" t="e">
        <v>#N/A</v>
      </c>
      <c r="CC266" s="20" t="e">
        <v>#N/A</v>
      </c>
      <c r="CD266" s="20" t="e">
        <v>#N/A</v>
      </c>
      <c r="CE266" s="20" t="e">
        <v>#N/A</v>
      </c>
      <c r="CF266" s="20" t="e">
        <v>#N/A</v>
      </c>
      <c r="CG266" s="20" t="e">
        <v>#N/A</v>
      </c>
      <c r="CH266" s="20">
        <v>0</v>
      </c>
      <c r="CI266" s="20">
        <v>0</v>
      </c>
      <c r="CJ266" s="20">
        <v>0</v>
      </c>
      <c r="CK266" s="20">
        <v>0</v>
      </c>
      <c r="CL266" s="20">
        <v>0</v>
      </c>
      <c r="CM266" s="20">
        <v>0</v>
      </c>
      <c r="CN266" s="20">
        <v>0</v>
      </c>
      <c r="CO266" s="20" t="e">
        <v>#N/A</v>
      </c>
      <c r="CP266" s="20" t="e">
        <v>#N/A</v>
      </c>
      <c r="CQ266" s="20" t="e">
        <v>#N/A</v>
      </c>
      <c r="CR266" s="20" t="e">
        <v>#N/A</v>
      </c>
      <c r="CS266" s="20" t="e">
        <v>#N/A</v>
      </c>
      <c r="CT266" s="20" t="e">
        <v>#N/A</v>
      </c>
      <c r="CU266" s="20">
        <v>0</v>
      </c>
      <c r="CV266" s="20">
        <v>0</v>
      </c>
      <c r="CW266" s="20">
        <v>0</v>
      </c>
      <c r="CX266" s="20">
        <v>0</v>
      </c>
      <c r="CY266" s="20">
        <v>0</v>
      </c>
      <c r="CZ266" s="20">
        <v>0</v>
      </c>
      <c r="DA266" s="20" t="e">
        <v>#N/A</v>
      </c>
      <c r="DB266" s="20" t="e">
        <v>#N/A</v>
      </c>
      <c r="DC266" s="20" t="e">
        <v>#N/A</v>
      </c>
      <c r="DD266" s="20" t="e">
        <v>#N/A</v>
      </c>
      <c r="DE266" s="20" t="e">
        <v>#N/A</v>
      </c>
      <c r="DF266" s="20" t="e">
        <v>#N/A</v>
      </c>
    </row>
    <row r="267" spans="1:110" x14ac:dyDescent="0.25">
      <c r="A267" s="9"/>
      <c r="B267" s="10"/>
      <c r="C267" s="9"/>
      <c r="D267" s="9"/>
      <c r="E267" s="131"/>
      <c r="F267" s="131"/>
      <c r="G267" s="20"/>
      <c r="H267" s="20"/>
      <c r="I267" s="20"/>
      <c r="J267" s="20"/>
      <c r="K267" s="20"/>
      <c r="L267" s="20"/>
      <c r="M267" s="20"/>
      <c r="N267" s="20"/>
      <c r="O267" s="20"/>
      <c r="P267" s="20"/>
      <c r="Q267" s="20"/>
      <c r="R267" s="20"/>
      <c r="S267" s="20"/>
      <c r="T267" s="20"/>
      <c r="U267" s="20"/>
      <c r="V267" s="20"/>
      <c r="W267" s="20"/>
      <c r="X267" s="20"/>
      <c r="Y267" s="20"/>
      <c r="Z267" s="20"/>
      <c r="AA267" s="19"/>
      <c r="AB267" s="19"/>
      <c r="AC267" s="20"/>
      <c r="AD267" s="20"/>
      <c r="AE267" s="20"/>
      <c r="AF267" s="20"/>
      <c r="AG267" s="20"/>
      <c r="AH267" s="20"/>
      <c r="AI267" s="20"/>
      <c r="AJ267" s="20"/>
      <c r="AK267" s="20"/>
      <c r="AL267" s="20"/>
      <c r="AM267" s="20"/>
      <c r="AN267" s="20"/>
      <c r="AO267" s="20"/>
      <c r="AP267" s="20"/>
      <c r="AQ267" s="20"/>
      <c r="AR267" s="20" t="s">
        <v>442</v>
      </c>
      <c r="AS267" s="20" t="s">
        <v>442</v>
      </c>
      <c r="AT267" s="20"/>
      <c r="AU267" s="20" t="s">
        <v>442</v>
      </c>
      <c r="AV267" s="20" t="s">
        <v>442</v>
      </c>
      <c r="AW267" s="20"/>
      <c r="AX267" s="20" t="s">
        <v>442</v>
      </c>
      <c r="AY267" s="20" t="s">
        <v>442</v>
      </c>
      <c r="AZ267" s="20"/>
      <c r="BA267" s="20" t="s">
        <v>442</v>
      </c>
      <c r="BB267" s="20" t="s">
        <v>442</v>
      </c>
      <c r="BC267" s="20"/>
      <c r="BD267" s="20" t="s">
        <v>442</v>
      </c>
      <c r="BE267" s="20" t="s">
        <v>442</v>
      </c>
      <c r="BF267" s="20"/>
      <c r="BG267" s="20" t="s">
        <v>442</v>
      </c>
      <c r="BH267" s="20" t="s">
        <v>442</v>
      </c>
      <c r="BI267" s="20"/>
      <c r="BJ267" s="20" t="s">
        <v>442</v>
      </c>
      <c r="BK267" s="20" t="s">
        <v>442</v>
      </c>
      <c r="BL267" s="20" t="s">
        <v>442</v>
      </c>
      <c r="BM267" s="20" t="s">
        <v>442</v>
      </c>
      <c r="BN267" s="20" t="s">
        <v>442</v>
      </c>
      <c r="BO267" s="20" t="s">
        <v>442</v>
      </c>
      <c r="BP267" s="9" t="s">
        <v>442</v>
      </c>
      <c r="BQ267" s="9" t="s">
        <v>442</v>
      </c>
      <c r="BR267" s="9" t="s">
        <v>442</v>
      </c>
      <c r="BS267" s="9" t="s">
        <v>442</v>
      </c>
      <c r="BT267" s="9" t="s">
        <v>442</v>
      </c>
      <c r="BU267" s="9" t="s">
        <v>442</v>
      </c>
      <c r="BV267" s="9" t="s">
        <v>442</v>
      </c>
      <c r="BW267" s="9" t="s">
        <v>442</v>
      </c>
      <c r="BX267" s="9" t="s">
        <v>442</v>
      </c>
      <c r="BY267" s="9" t="s">
        <v>442</v>
      </c>
      <c r="BZ267" s="9" t="s">
        <v>442</v>
      </c>
      <c r="CA267" s="9" t="s">
        <v>442</v>
      </c>
      <c r="CB267" s="20" t="e">
        <v>#N/A</v>
      </c>
      <c r="CC267" s="20" t="e">
        <v>#N/A</v>
      </c>
      <c r="CD267" s="20" t="e">
        <v>#N/A</v>
      </c>
      <c r="CE267" s="20" t="e">
        <v>#N/A</v>
      </c>
      <c r="CF267" s="20" t="e">
        <v>#N/A</v>
      </c>
      <c r="CG267" s="20" t="e">
        <v>#N/A</v>
      </c>
      <c r="CH267" s="20">
        <v>0</v>
      </c>
      <c r="CI267" s="20">
        <v>0</v>
      </c>
      <c r="CJ267" s="20">
        <v>0</v>
      </c>
      <c r="CK267" s="20">
        <v>0</v>
      </c>
      <c r="CL267" s="20">
        <v>0</v>
      </c>
      <c r="CM267" s="20">
        <v>0</v>
      </c>
      <c r="CN267" s="20">
        <v>0</v>
      </c>
      <c r="CO267" s="20" t="e">
        <v>#N/A</v>
      </c>
      <c r="CP267" s="20" t="e">
        <v>#N/A</v>
      </c>
      <c r="CQ267" s="20" t="e">
        <v>#N/A</v>
      </c>
      <c r="CR267" s="20" t="e">
        <v>#N/A</v>
      </c>
      <c r="CS267" s="20" t="e">
        <v>#N/A</v>
      </c>
      <c r="CT267" s="20" t="e">
        <v>#N/A</v>
      </c>
      <c r="CU267" s="20">
        <v>0</v>
      </c>
      <c r="CV267" s="20">
        <v>0</v>
      </c>
      <c r="CW267" s="20">
        <v>0</v>
      </c>
      <c r="CX267" s="20">
        <v>0</v>
      </c>
      <c r="CY267" s="20">
        <v>0</v>
      </c>
      <c r="CZ267" s="20">
        <v>0</v>
      </c>
      <c r="DA267" s="20" t="e">
        <v>#N/A</v>
      </c>
      <c r="DB267" s="20" t="e">
        <v>#N/A</v>
      </c>
      <c r="DC267" s="20" t="e">
        <v>#N/A</v>
      </c>
      <c r="DD267" s="20" t="e">
        <v>#N/A</v>
      </c>
      <c r="DE267" s="20" t="e">
        <v>#N/A</v>
      </c>
      <c r="DF267" s="20" t="e">
        <v>#N/A</v>
      </c>
    </row>
    <row r="268" spans="1:110" x14ac:dyDescent="0.25">
      <c r="A268" s="9"/>
      <c r="B268" s="10"/>
      <c r="C268" s="9"/>
      <c r="D268" s="9"/>
      <c r="E268" s="131"/>
      <c r="F268" s="131"/>
      <c r="G268" s="20"/>
      <c r="H268" s="20"/>
      <c r="I268" s="20"/>
      <c r="J268" s="20"/>
      <c r="K268" s="20"/>
      <c r="L268" s="20"/>
      <c r="M268" s="20"/>
      <c r="N268" s="20"/>
      <c r="O268" s="20"/>
      <c r="P268" s="20"/>
      <c r="Q268" s="20"/>
      <c r="R268" s="20"/>
      <c r="S268" s="20"/>
      <c r="T268" s="20"/>
      <c r="U268" s="20"/>
      <c r="V268" s="20"/>
      <c r="W268" s="20"/>
      <c r="X268" s="20"/>
      <c r="Y268" s="20"/>
      <c r="Z268" s="20"/>
      <c r="AA268" s="19"/>
      <c r="AB268" s="19"/>
      <c r="AC268" s="20"/>
      <c r="AD268" s="20"/>
      <c r="AE268" s="20"/>
      <c r="AF268" s="20"/>
      <c r="AG268" s="20"/>
      <c r="AH268" s="20"/>
      <c r="AI268" s="20"/>
      <c r="AJ268" s="20"/>
      <c r="AK268" s="20"/>
      <c r="AL268" s="20"/>
      <c r="AM268" s="20"/>
      <c r="AN268" s="20"/>
      <c r="AO268" s="20"/>
      <c r="AP268" s="20"/>
      <c r="AQ268" s="20"/>
      <c r="AR268" s="20" t="s">
        <v>442</v>
      </c>
      <c r="AS268" s="20" t="s">
        <v>442</v>
      </c>
      <c r="AT268" s="20"/>
      <c r="AU268" s="20" t="s">
        <v>442</v>
      </c>
      <c r="AV268" s="20" t="s">
        <v>442</v>
      </c>
      <c r="AW268" s="20"/>
      <c r="AX268" s="20" t="s">
        <v>442</v>
      </c>
      <c r="AY268" s="20" t="s">
        <v>442</v>
      </c>
      <c r="AZ268" s="20"/>
      <c r="BA268" s="20" t="s">
        <v>442</v>
      </c>
      <c r="BB268" s="20" t="s">
        <v>442</v>
      </c>
      <c r="BC268" s="20"/>
      <c r="BD268" s="20" t="s">
        <v>442</v>
      </c>
      <c r="BE268" s="20" t="s">
        <v>442</v>
      </c>
      <c r="BF268" s="20"/>
      <c r="BG268" s="20" t="s">
        <v>442</v>
      </c>
      <c r="BH268" s="20" t="s">
        <v>442</v>
      </c>
      <c r="BI268" s="20"/>
      <c r="BJ268" s="20" t="s">
        <v>442</v>
      </c>
      <c r="BK268" s="20" t="s">
        <v>442</v>
      </c>
      <c r="BL268" s="20" t="s">
        <v>442</v>
      </c>
      <c r="BM268" s="20" t="s">
        <v>442</v>
      </c>
      <c r="BN268" s="20" t="s">
        <v>442</v>
      </c>
      <c r="BO268" s="20" t="s">
        <v>442</v>
      </c>
      <c r="BP268" s="9" t="s">
        <v>442</v>
      </c>
      <c r="BQ268" s="9" t="s">
        <v>442</v>
      </c>
      <c r="BR268" s="9" t="s">
        <v>442</v>
      </c>
      <c r="BS268" s="9" t="s">
        <v>442</v>
      </c>
      <c r="BT268" s="9" t="s">
        <v>442</v>
      </c>
      <c r="BU268" s="9" t="s">
        <v>442</v>
      </c>
      <c r="BV268" s="9" t="s">
        <v>442</v>
      </c>
      <c r="BW268" s="9" t="s">
        <v>442</v>
      </c>
      <c r="BX268" s="9" t="s">
        <v>442</v>
      </c>
      <c r="BY268" s="9" t="s">
        <v>442</v>
      </c>
      <c r="BZ268" s="9" t="s">
        <v>442</v>
      </c>
      <c r="CA268" s="9" t="s">
        <v>442</v>
      </c>
      <c r="CB268" s="20" t="e">
        <v>#N/A</v>
      </c>
      <c r="CC268" s="20" t="e">
        <v>#N/A</v>
      </c>
      <c r="CD268" s="20" t="e">
        <v>#N/A</v>
      </c>
      <c r="CE268" s="20" t="e">
        <v>#N/A</v>
      </c>
      <c r="CF268" s="20" t="e">
        <v>#N/A</v>
      </c>
      <c r="CG268" s="20" t="e">
        <v>#N/A</v>
      </c>
      <c r="CH268" s="20">
        <v>0</v>
      </c>
      <c r="CI268" s="20">
        <v>0</v>
      </c>
      <c r="CJ268" s="20">
        <v>0</v>
      </c>
      <c r="CK268" s="20">
        <v>0</v>
      </c>
      <c r="CL268" s="20">
        <v>0</v>
      </c>
      <c r="CM268" s="20">
        <v>0</v>
      </c>
      <c r="CN268" s="20">
        <v>0</v>
      </c>
      <c r="CO268" s="20" t="e">
        <v>#N/A</v>
      </c>
      <c r="CP268" s="20" t="e">
        <v>#N/A</v>
      </c>
      <c r="CQ268" s="20" t="e">
        <v>#N/A</v>
      </c>
      <c r="CR268" s="20" t="e">
        <v>#N/A</v>
      </c>
      <c r="CS268" s="20" t="e">
        <v>#N/A</v>
      </c>
      <c r="CT268" s="20" t="e">
        <v>#N/A</v>
      </c>
      <c r="CU268" s="20">
        <v>0</v>
      </c>
      <c r="CV268" s="20">
        <v>0</v>
      </c>
      <c r="CW268" s="20">
        <v>0</v>
      </c>
      <c r="CX268" s="20">
        <v>0</v>
      </c>
      <c r="CY268" s="20">
        <v>0</v>
      </c>
      <c r="CZ268" s="20">
        <v>0</v>
      </c>
      <c r="DA268" s="20" t="e">
        <v>#N/A</v>
      </c>
      <c r="DB268" s="20" t="e">
        <v>#N/A</v>
      </c>
      <c r="DC268" s="20" t="e">
        <v>#N/A</v>
      </c>
      <c r="DD268" s="20" t="e">
        <v>#N/A</v>
      </c>
      <c r="DE268" s="20" t="e">
        <v>#N/A</v>
      </c>
      <c r="DF268" s="20" t="e">
        <v>#N/A</v>
      </c>
    </row>
    <row r="269" spans="1:110" x14ac:dyDescent="0.25">
      <c r="A269" s="9"/>
      <c r="B269" s="10"/>
      <c r="C269" s="9"/>
      <c r="D269" s="9"/>
      <c r="E269" s="131"/>
      <c r="F269" s="131"/>
      <c r="G269" s="20"/>
      <c r="H269" s="20"/>
      <c r="I269" s="20"/>
      <c r="J269" s="20"/>
      <c r="K269" s="20"/>
      <c r="L269" s="20"/>
      <c r="M269" s="20"/>
      <c r="N269" s="20"/>
      <c r="O269" s="20"/>
      <c r="P269" s="20"/>
      <c r="Q269" s="20"/>
      <c r="R269" s="20"/>
      <c r="S269" s="20"/>
      <c r="T269" s="20"/>
      <c r="U269" s="20"/>
      <c r="V269" s="20"/>
      <c r="W269" s="20"/>
      <c r="X269" s="20"/>
      <c r="Y269" s="20"/>
      <c r="Z269" s="20"/>
      <c r="AA269" s="19"/>
      <c r="AB269" s="19"/>
      <c r="AC269" s="20"/>
      <c r="AD269" s="20"/>
      <c r="AE269" s="20"/>
      <c r="AF269" s="20"/>
      <c r="AG269" s="20"/>
      <c r="AH269" s="20"/>
      <c r="AI269" s="20"/>
      <c r="AJ269" s="20"/>
      <c r="AK269" s="20"/>
      <c r="AL269" s="20"/>
      <c r="AM269" s="20"/>
      <c r="AN269" s="20"/>
      <c r="AO269" s="20"/>
      <c r="AP269" s="20"/>
      <c r="AQ269" s="20"/>
      <c r="AR269" s="20" t="s">
        <v>442</v>
      </c>
      <c r="AS269" s="20" t="s">
        <v>442</v>
      </c>
      <c r="AT269" s="20"/>
      <c r="AU269" s="20" t="s">
        <v>442</v>
      </c>
      <c r="AV269" s="20" t="s">
        <v>442</v>
      </c>
      <c r="AW269" s="20"/>
      <c r="AX269" s="20" t="s">
        <v>442</v>
      </c>
      <c r="AY269" s="20" t="s">
        <v>442</v>
      </c>
      <c r="AZ269" s="20"/>
      <c r="BA269" s="20" t="s">
        <v>442</v>
      </c>
      <c r="BB269" s="20" t="s">
        <v>442</v>
      </c>
      <c r="BC269" s="20"/>
      <c r="BD269" s="20" t="s">
        <v>442</v>
      </c>
      <c r="BE269" s="20" t="s">
        <v>442</v>
      </c>
      <c r="BF269" s="20"/>
      <c r="BG269" s="20" t="s">
        <v>442</v>
      </c>
      <c r="BH269" s="20" t="s">
        <v>442</v>
      </c>
      <c r="BI269" s="20"/>
      <c r="BJ269" s="20" t="s">
        <v>442</v>
      </c>
      <c r="BK269" s="20" t="s">
        <v>442</v>
      </c>
      <c r="BL269" s="20" t="s">
        <v>442</v>
      </c>
      <c r="BM269" s="20" t="s">
        <v>442</v>
      </c>
      <c r="BN269" s="20" t="s">
        <v>442</v>
      </c>
      <c r="BO269" s="20" t="s">
        <v>442</v>
      </c>
      <c r="BP269" s="9" t="s">
        <v>442</v>
      </c>
      <c r="BQ269" s="9" t="s">
        <v>442</v>
      </c>
      <c r="BR269" s="9" t="s">
        <v>442</v>
      </c>
      <c r="BS269" s="9" t="s">
        <v>442</v>
      </c>
      <c r="BT269" s="9" t="s">
        <v>442</v>
      </c>
      <c r="BU269" s="9" t="s">
        <v>442</v>
      </c>
      <c r="BV269" s="9" t="s">
        <v>442</v>
      </c>
      <c r="BW269" s="9" t="s">
        <v>442</v>
      </c>
      <c r="BX269" s="9" t="s">
        <v>442</v>
      </c>
      <c r="BY269" s="9" t="s">
        <v>442</v>
      </c>
      <c r="BZ269" s="9" t="s">
        <v>442</v>
      </c>
      <c r="CA269" s="9" t="s">
        <v>442</v>
      </c>
      <c r="CB269" s="20" t="e">
        <v>#N/A</v>
      </c>
      <c r="CC269" s="20" t="e">
        <v>#N/A</v>
      </c>
      <c r="CD269" s="20" t="e">
        <v>#N/A</v>
      </c>
      <c r="CE269" s="20" t="e">
        <v>#N/A</v>
      </c>
      <c r="CF269" s="20" t="e">
        <v>#N/A</v>
      </c>
      <c r="CG269" s="20" t="e">
        <v>#N/A</v>
      </c>
      <c r="CH269" s="20">
        <v>0</v>
      </c>
      <c r="CI269" s="20">
        <v>0</v>
      </c>
      <c r="CJ269" s="20">
        <v>0</v>
      </c>
      <c r="CK269" s="20">
        <v>0</v>
      </c>
      <c r="CL269" s="20">
        <v>0</v>
      </c>
      <c r="CM269" s="20">
        <v>0</v>
      </c>
      <c r="CN269" s="20">
        <v>0</v>
      </c>
      <c r="CO269" s="20" t="e">
        <v>#N/A</v>
      </c>
      <c r="CP269" s="20" t="e">
        <v>#N/A</v>
      </c>
      <c r="CQ269" s="20" t="e">
        <v>#N/A</v>
      </c>
      <c r="CR269" s="20" t="e">
        <v>#N/A</v>
      </c>
      <c r="CS269" s="20" t="e">
        <v>#N/A</v>
      </c>
      <c r="CT269" s="20" t="e">
        <v>#N/A</v>
      </c>
      <c r="CU269" s="20">
        <v>0</v>
      </c>
      <c r="CV269" s="20">
        <v>0</v>
      </c>
      <c r="CW269" s="20">
        <v>0</v>
      </c>
      <c r="CX269" s="20">
        <v>0</v>
      </c>
      <c r="CY269" s="20">
        <v>0</v>
      </c>
      <c r="CZ269" s="20">
        <v>0</v>
      </c>
      <c r="DA269" s="20" t="e">
        <v>#N/A</v>
      </c>
      <c r="DB269" s="20" t="e">
        <v>#N/A</v>
      </c>
      <c r="DC269" s="20" t="e">
        <v>#N/A</v>
      </c>
      <c r="DD269" s="20" t="e">
        <v>#N/A</v>
      </c>
      <c r="DE269" s="20" t="e">
        <v>#N/A</v>
      </c>
      <c r="DF269" s="20" t="e">
        <v>#N/A</v>
      </c>
    </row>
    <row r="270" spans="1:110" x14ac:dyDescent="0.25">
      <c r="A270" s="9"/>
      <c r="B270" s="10"/>
      <c r="C270" s="9"/>
      <c r="D270" s="9"/>
      <c r="E270" s="131"/>
      <c r="F270" s="131"/>
      <c r="G270" s="20"/>
      <c r="H270" s="20"/>
      <c r="I270" s="20"/>
      <c r="J270" s="20"/>
      <c r="K270" s="20"/>
      <c r="L270" s="20"/>
      <c r="M270" s="20"/>
      <c r="N270" s="20"/>
      <c r="O270" s="20"/>
      <c r="P270" s="20"/>
      <c r="Q270" s="20"/>
      <c r="R270" s="20"/>
      <c r="S270" s="20"/>
      <c r="T270" s="20"/>
      <c r="U270" s="20"/>
      <c r="V270" s="20"/>
      <c r="W270" s="20"/>
      <c r="X270" s="20"/>
      <c r="Y270" s="20"/>
      <c r="Z270" s="20"/>
      <c r="AA270" s="19"/>
      <c r="AB270" s="19"/>
      <c r="AC270" s="20"/>
      <c r="AD270" s="20"/>
      <c r="AE270" s="20"/>
      <c r="AF270" s="20"/>
      <c r="AG270" s="20"/>
      <c r="AH270" s="20"/>
      <c r="AI270" s="20"/>
      <c r="AJ270" s="20"/>
      <c r="AK270" s="20"/>
      <c r="AL270" s="20"/>
      <c r="AM270" s="20"/>
      <c r="AN270" s="20"/>
      <c r="AO270" s="20"/>
      <c r="AP270" s="20"/>
      <c r="AQ270" s="20"/>
      <c r="AR270" s="20" t="s">
        <v>442</v>
      </c>
      <c r="AS270" s="20" t="s">
        <v>442</v>
      </c>
      <c r="AT270" s="20"/>
      <c r="AU270" s="20" t="s">
        <v>442</v>
      </c>
      <c r="AV270" s="20" t="s">
        <v>442</v>
      </c>
      <c r="AW270" s="20"/>
      <c r="AX270" s="20" t="s">
        <v>442</v>
      </c>
      <c r="AY270" s="20" t="s">
        <v>442</v>
      </c>
      <c r="AZ270" s="20"/>
      <c r="BA270" s="20" t="s">
        <v>442</v>
      </c>
      <c r="BB270" s="20" t="s">
        <v>442</v>
      </c>
      <c r="BC270" s="20"/>
      <c r="BD270" s="20" t="s">
        <v>442</v>
      </c>
      <c r="BE270" s="20" t="s">
        <v>442</v>
      </c>
      <c r="BF270" s="20"/>
      <c r="BG270" s="20" t="s">
        <v>442</v>
      </c>
      <c r="BH270" s="20" t="s">
        <v>442</v>
      </c>
      <c r="BI270" s="20"/>
      <c r="BJ270" s="20" t="s">
        <v>442</v>
      </c>
      <c r="BK270" s="20" t="s">
        <v>442</v>
      </c>
      <c r="BL270" s="20" t="s">
        <v>442</v>
      </c>
      <c r="BM270" s="20" t="s">
        <v>442</v>
      </c>
      <c r="BN270" s="20" t="s">
        <v>442</v>
      </c>
      <c r="BO270" s="20" t="s">
        <v>442</v>
      </c>
      <c r="BP270" s="9" t="s">
        <v>442</v>
      </c>
      <c r="BQ270" s="9" t="s">
        <v>442</v>
      </c>
      <c r="BR270" s="9" t="s">
        <v>442</v>
      </c>
      <c r="BS270" s="9" t="s">
        <v>442</v>
      </c>
      <c r="BT270" s="9" t="s">
        <v>442</v>
      </c>
      <c r="BU270" s="9" t="s">
        <v>442</v>
      </c>
      <c r="BV270" s="9" t="s">
        <v>442</v>
      </c>
      <c r="BW270" s="9" t="s">
        <v>442</v>
      </c>
      <c r="BX270" s="9" t="s">
        <v>442</v>
      </c>
      <c r="BY270" s="9" t="s">
        <v>442</v>
      </c>
      <c r="BZ270" s="9" t="s">
        <v>442</v>
      </c>
      <c r="CA270" s="9" t="s">
        <v>442</v>
      </c>
      <c r="CB270" s="20" t="e">
        <v>#N/A</v>
      </c>
      <c r="CC270" s="20" t="e">
        <v>#N/A</v>
      </c>
      <c r="CD270" s="20" t="e">
        <v>#N/A</v>
      </c>
      <c r="CE270" s="20" t="e">
        <v>#N/A</v>
      </c>
      <c r="CF270" s="20" t="e">
        <v>#N/A</v>
      </c>
      <c r="CG270" s="20" t="e">
        <v>#N/A</v>
      </c>
      <c r="CH270" s="20">
        <v>0</v>
      </c>
      <c r="CI270" s="20">
        <v>0</v>
      </c>
      <c r="CJ270" s="20">
        <v>0</v>
      </c>
      <c r="CK270" s="20">
        <v>0</v>
      </c>
      <c r="CL270" s="20">
        <v>0</v>
      </c>
      <c r="CM270" s="20">
        <v>0</v>
      </c>
      <c r="CN270" s="20">
        <v>0</v>
      </c>
      <c r="CO270" s="20" t="e">
        <v>#N/A</v>
      </c>
      <c r="CP270" s="20" t="e">
        <v>#N/A</v>
      </c>
      <c r="CQ270" s="20" t="e">
        <v>#N/A</v>
      </c>
      <c r="CR270" s="20" t="e">
        <v>#N/A</v>
      </c>
      <c r="CS270" s="20" t="e">
        <v>#N/A</v>
      </c>
      <c r="CT270" s="20" t="e">
        <v>#N/A</v>
      </c>
      <c r="CU270" s="20">
        <v>0</v>
      </c>
      <c r="CV270" s="20">
        <v>0</v>
      </c>
      <c r="CW270" s="20">
        <v>0</v>
      </c>
      <c r="CX270" s="20">
        <v>0</v>
      </c>
      <c r="CY270" s="20">
        <v>0</v>
      </c>
      <c r="CZ270" s="20">
        <v>0</v>
      </c>
      <c r="DA270" s="20" t="e">
        <v>#N/A</v>
      </c>
      <c r="DB270" s="20" t="e">
        <v>#N/A</v>
      </c>
      <c r="DC270" s="20" t="e">
        <v>#N/A</v>
      </c>
      <c r="DD270" s="20" t="e">
        <v>#N/A</v>
      </c>
      <c r="DE270" s="20" t="e">
        <v>#N/A</v>
      </c>
      <c r="DF270" s="20" t="e">
        <v>#N/A</v>
      </c>
    </row>
    <row r="271" spans="1:110" x14ac:dyDescent="0.25">
      <c r="A271" s="9"/>
      <c r="B271" s="10"/>
      <c r="C271" s="9"/>
      <c r="D271" s="9"/>
      <c r="E271" s="131"/>
      <c r="F271" s="131"/>
      <c r="G271" s="20"/>
      <c r="H271" s="20"/>
      <c r="I271" s="20"/>
      <c r="J271" s="20"/>
      <c r="K271" s="20"/>
      <c r="L271" s="20"/>
      <c r="M271" s="20"/>
      <c r="N271" s="20"/>
      <c r="O271" s="20"/>
      <c r="P271" s="20"/>
      <c r="Q271" s="20"/>
      <c r="R271" s="20"/>
      <c r="S271" s="20"/>
      <c r="T271" s="20"/>
      <c r="U271" s="20"/>
      <c r="V271" s="20"/>
      <c r="W271" s="20"/>
      <c r="X271" s="20"/>
      <c r="Y271" s="20"/>
      <c r="Z271" s="20"/>
      <c r="AA271" s="19"/>
      <c r="AB271" s="19"/>
      <c r="AC271" s="20"/>
      <c r="AD271" s="20"/>
      <c r="AE271" s="20"/>
      <c r="AF271" s="20"/>
      <c r="AG271" s="20"/>
      <c r="AH271" s="20"/>
      <c r="AI271" s="20"/>
      <c r="AJ271" s="20"/>
      <c r="AK271" s="20"/>
      <c r="AL271" s="20"/>
      <c r="AM271" s="20"/>
      <c r="AN271" s="20"/>
      <c r="AO271" s="20"/>
      <c r="AP271" s="20"/>
      <c r="AQ271" s="20"/>
      <c r="AR271" s="20" t="s">
        <v>442</v>
      </c>
      <c r="AS271" s="20" t="s">
        <v>442</v>
      </c>
      <c r="AT271" s="20"/>
      <c r="AU271" s="20" t="s">
        <v>442</v>
      </c>
      <c r="AV271" s="20" t="s">
        <v>442</v>
      </c>
      <c r="AW271" s="20"/>
      <c r="AX271" s="20" t="s">
        <v>442</v>
      </c>
      <c r="AY271" s="20" t="s">
        <v>442</v>
      </c>
      <c r="AZ271" s="20"/>
      <c r="BA271" s="20" t="s">
        <v>442</v>
      </c>
      <c r="BB271" s="20" t="s">
        <v>442</v>
      </c>
      <c r="BC271" s="20"/>
      <c r="BD271" s="20" t="s">
        <v>442</v>
      </c>
      <c r="BE271" s="20" t="s">
        <v>442</v>
      </c>
      <c r="BF271" s="20"/>
      <c r="BG271" s="20" t="s">
        <v>442</v>
      </c>
      <c r="BH271" s="20" t="s">
        <v>442</v>
      </c>
      <c r="BI271" s="20"/>
      <c r="BJ271" s="20" t="s">
        <v>442</v>
      </c>
      <c r="BK271" s="20" t="s">
        <v>442</v>
      </c>
      <c r="BL271" s="20" t="s">
        <v>442</v>
      </c>
      <c r="BM271" s="20" t="s">
        <v>442</v>
      </c>
      <c r="BN271" s="20" t="s">
        <v>442</v>
      </c>
      <c r="BO271" s="20" t="s">
        <v>442</v>
      </c>
      <c r="BP271" s="9" t="s">
        <v>442</v>
      </c>
      <c r="BQ271" s="9" t="s">
        <v>442</v>
      </c>
      <c r="BR271" s="9" t="s">
        <v>442</v>
      </c>
      <c r="BS271" s="9" t="s">
        <v>442</v>
      </c>
      <c r="BT271" s="9" t="s">
        <v>442</v>
      </c>
      <c r="BU271" s="9" t="s">
        <v>442</v>
      </c>
      <c r="BV271" s="9" t="s">
        <v>442</v>
      </c>
      <c r="BW271" s="9" t="s">
        <v>442</v>
      </c>
      <c r="BX271" s="9" t="s">
        <v>442</v>
      </c>
      <c r="BY271" s="9" t="s">
        <v>442</v>
      </c>
      <c r="BZ271" s="9" t="s">
        <v>442</v>
      </c>
      <c r="CA271" s="9" t="s">
        <v>442</v>
      </c>
      <c r="CB271" s="20" t="e">
        <v>#N/A</v>
      </c>
      <c r="CC271" s="20" t="e">
        <v>#N/A</v>
      </c>
      <c r="CD271" s="20" t="e">
        <v>#N/A</v>
      </c>
      <c r="CE271" s="20" t="e">
        <v>#N/A</v>
      </c>
      <c r="CF271" s="20" t="e">
        <v>#N/A</v>
      </c>
      <c r="CG271" s="20" t="e">
        <v>#N/A</v>
      </c>
      <c r="CH271" s="20">
        <v>0</v>
      </c>
      <c r="CI271" s="20">
        <v>0</v>
      </c>
      <c r="CJ271" s="20">
        <v>0</v>
      </c>
      <c r="CK271" s="20">
        <v>0</v>
      </c>
      <c r="CL271" s="20">
        <v>0</v>
      </c>
      <c r="CM271" s="20">
        <v>0</v>
      </c>
      <c r="CN271" s="20">
        <v>0</v>
      </c>
      <c r="CO271" s="20" t="e">
        <v>#N/A</v>
      </c>
      <c r="CP271" s="20" t="e">
        <v>#N/A</v>
      </c>
      <c r="CQ271" s="20" t="e">
        <v>#N/A</v>
      </c>
      <c r="CR271" s="20" t="e">
        <v>#N/A</v>
      </c>
      <c r="CS271" s="20" t="e">
        <v>#N/A</v>
      </c>
      <c r="CT271" s="20" t="e">
        <v>#N/A</v>
      </c>
      <c r="CU271" s="20">
        <v>0</v>
      </c>
      <c r="CV271" s="20">
        <v>0</v>
      </c>
      <c r="CW271" s="20">
        <v>0</v>
      </c>
      <c r="CX271" s="20">
        <v>0</v>
      </c>
      <c r="CY271" s="20">
        <v>0</v>
      </c>
      <c r="CZ271" s="20">
        <v>0</v>
      </c>
      <c r="DA271" s="20" t="e">
        <v>#N/A</v>
      </c>
      <c r="DB271" s="20" t="e">
        <v>#N/A</v>
      </c>
      <c r="DC271" s="20" t="e">
        <v>#N/A</v>
      </c>
      <c r="DD271" s="20" t="e">
        <v>#N/A</v>
      </c>
      <c r="DE271" s="20" t="e">
        <v>#N/A</v>
      </c>
      <c r="DF271" s="20" t="e">
        <v>#N/A</v>
      </c>
    </row>
    <row r="272" spans="1:110" x14ac:dyDescent="0.25">
      <c r="A272" s="9"/>
      <c r="B272" s="10"/>
      <c r="C272" s="9"/>
      <c r="D272" s="9"/>
      <c r="E272" s="131"/>
      <c r="F272" s="131"/>
      <c r="G272" s="20"/>
      <c r="H272" s="20"/>
      <c r="I272" s="20"/>
      <c r="J272" s="20"/>
      <c r="K272" s="20"/>
      <c r="L272" s="20"/>
      <c r="M272" s="20"/>
      <c r="N272" s="20"/>
      <c r="O272" s="20"/>
      <c r="P272" s="20"/>
      <c r="Q272" s="20"/>
      <c r="R272" s="20"/>
      <c r="S272" s="20"/>
      <c r="T272" s="20"/>
      <c r="U272" s="20"/>
      <c r="V272" s="20"/>
      <c r="W272" s="20"/>
      <c r="X272" s="20"/>
      <c r="Y272" s="20"/>
      <c r="Z272" s="20"/>
      <c r="AA272" s="19"/>
      <c r="AB272" s="19"/>
      <c r="AC272" s="20"/>
      <c r="AD272" s="20"/>
      <c r="AE272" s="20"/>
      <c r="AF272" s="20"/>
      <c r="AG272" s="20"/>
      <c r="AH272" s="20"/>
      <c r="AI272" s="20"/>
      <c r="AJ272" s="20"/>
      <c r="AK272" s="20"/>
      <c r="AL272" s="20"/>
      <c r="AM272" s="20"/>
      <c r="AN272" s="20"/>
      <c r="AO272" s="20"/>
      <c r="AP272" s="20"/>
      <c r="AQ272" s="20"/>
      <c r="AR272" s="20" t="s">
        <v>442</v>
      </c>
      <c r="AS272" s="20" t="s">
        <v>442</v>
      </c>
      <c r="AT272" s="20"/>
      <c r="AU272" s="20" t="s">
        <v>442</v>
      </c>
      <c r="AV272" s="20" t="s">
        <v>442</v>
      </c>
      <c r="AW272" s="20"/>
      <c r="AX272" s="20" t="s">
        <v>442</v>
      </c>
      <c r="AY272" s="20" t="s">
        <v>442</v>
      </c>
      <c r="AZ272" s="20"/>
      <c r="BA272" s="20" t="s">
        <v>442</v>
      </c>
      <c r="BB272" s="20" t="s">
        <v>442</v>
      </c>
      <c r="BC272" s="20"/>
      <c r="BD272" s="20" t="s">
        <v>442</v>
      </c>
      <c r="BE272" s="20" t="s">
        <v>442</v>
      </c>
      <c r="BF272" s="20"/>
      <c r="BG272" s="20" t="s">
        <v>442</v>
      </c>
      <c r="BH272" s="20" t="s">
        <v>442</v>
      </c>
      <c r="BI272" s="20"/>
      <c r="BJ272" s="20" t="s">
        <v>442</v>
      </c>
      <c r="BK272" s="20" t="s">
        <v>442</v>
      </c>
      <c r="BL272" s="20" t="s">
        <v>442</v>
      </c>
      <c r="BM272" s="20" t="s">
        <v>442</v>
      </c>
      <c r="BN272" s="20" t="s">
        <v>442</v>
      </c>
      <c r="BO272" s="20" t="s">
        <v>442</v>
      </c>
      <c r="BP272" s="9" t="s">
        <v>442</v>
      </c>
      <c r="BQ272" s="9" t="s">
        <v>442</v>
      </c>
      <c r="BR272" s="9" t="s">
        <v>442</v>
      </c>
      <c r="BS272" s="9" t="s">
        <v>442</v>
      </c>
      <c r="BT272" s="9" t="s">
        <v>442</v>
      </c>
      <c r="BU272" s="9" t="s">
        <v>442</v>
      </c>
      <c r="BV272" s="9" t="s">
        <v>442</v>
      </c>
      <c r="BW272" s="9" t="s">
        <v>442</v>
      </c>
      <c r="BX272" s="9" t="s">
        <v>442</v>
      </c>
      <c r="BY272" s="9" t="s">
        <v>442</v>
      </c>
      <c r="BZ272" s="9" t="s">
        <v>442</v>
      </c>
      <c r="CA272" s="9" t="s">
        <v>442</v>
      </c>
      <c r="CB272" s="20" t="e">
        <v>#N/A</v>
      </c>
      <c r="CC272" s="20" t="e">
        <v>#N/A</v>
      </c>
      <c r="CD272" s="20" t="e">
        <v>#N/A</v>
      </c>
      <c r="CE272" s="20" t="e">
        <v>#N/A</v>
      </c>
      <c r="CF272" s="20" t="e">
        <v>#N/A</v>
      </c>
      <c r="CG272" s="20" t="e">
        <v>#N/A</v>
      </c>
      <c r="CH272" s="20">
        <v>0</v>
      </c>
      <c r="CI272" s="20">
        <v>0</v>
      </c>
      <c r="CJ272" s="20">
        <v>0</v>
      </c>
      <c r="CK272" s="20">
        <v>0</v>
      </c>
      <c r="CL272" s="20">
        <v>0</v>
      </c>
      <c r="CM272" s="20">
        <v>0</v>
      </c>
      <c r="CN272" s="20">
        <v>0</v>
      </c>
      <c r="CO272" s="20" t="e">
        <v>#N/A</v>
      </c>
      <c r="CP272" s="20" t="e">
        <v>#N/A</v>
      </c>
      <c r="CQ272" s="20" t="e">
        <v>#N/A</v>
      </c>
      <c r="CR272" s="20" t="e">
        <v>#N/A</v>
      </c>
      <c r="CS272" s="20" t="e">
        <v>#N/A</v>
      </c>
      <c r="CT272" s="20" t="e">
        <v>#N/A</v>
      </c>
      <c r="CU272" s="20">
        <v>0</v>
      </c>
      <c r="CV272" s="20">
        <v>0</v>
      </c>
      <c r="CW272" s="20">
        <v>0</v>
      </c>
      <c r="CX272" s="20">
        <v>0</v>
      </c>
      <c r="CY272" s="20">
        <v>0</v>
      </c>
      <c r="CZ272" s="20">
        <v>0</v>
      </c>
      <c r="DA272" s="20" t="e">
        <v>#N/A</v>
      </c>
      <c r="DB272" s="20" t="e">
        <v>#N/A</v>
      </c>
      <c r="DC272" s="20" t="e">
        <v>#N/A</v>
      </c>
      <c r="DD272" s="20" t="e">
        <v>#N/A</v>
      </c>
      <c r="DE272" s="20" t="e">
        <v>#N/A</v>
      </c>
      <c r="DF272" s="20" t="e">
        <v>#N/A</v>
      </c>
    </row>
    <row r="273" spans="1:110" x14ac:dyDescent="0.25">
      <c r="A273" s="9"/>
      <c r="B273" s="10"/>
      <c r="C273" s="9"/>
      <c r="D273" s="9"/>
      <c r="E273" s="131"/>
      <c r="F273" s="131"/>
      <c r="G273" s="20"/>
      <c r="H273" s="20"/>
      <c r="I273" s="20"/>
      <c r="J273" s="20"/>
      <c r="K273" s="20"/>
      <c r="L273" s="20"/>
      <c r="M273" s="20"/>
      <c r="N273" s="20"/>
      <c r="O273" s="20"/>
      <c r="P273" s="20"/>
      <c r="Q273" s="20"/>
      <c r="R273" s="20"/>
      <c r="S273" s="20"/>
      <c r="T273" s="20"/>
      <c r="U273" s="20"/>
      <c r="V273" s="20"/>
      <c r="W273" s="20"/>
      <c r="X273" s="20"/>
      <c r="Y273" s="20"/>
      <c r="Z273" s="20"/>
      <c r="AA273" s="19"/>
      <c r="AB273" s="19"/>
      <c r="AC273" s="20"/>
      <c r="AD273" s="20"/>
      <c r="AE273" s="20"/>
      <c r="AF273" s="20"/>
      <c r="AG273" s="20"/>
      <c r="AH273" s="20"/>
      <c r="AI273" s="20"/>
      <c r="AJ273" s="20"/>
      <c r="AK273" s="20"/>
      <c r="AL273" s="20"/>
      <c r="AM273" s="20"/>
      <c r="AN273" s="20"/>
      <c r="AO273" s="20"/>
      <c r="AP273" s="20"/>
      <c r="AQ273" s="20"/>
      <c r="AR273" s="20" t="s">
        <v>442</v>
      </c>
      <c r="AS273" s="20" t="s">
        <v>442</v>
      </c>
      <c r="AT273" s="20"/>
      <c r="AU273" s="20" t="s">
        <v>442</v>
      </c>
      <c r="AV273" s="20" t="s">
        <v>442</v>
      </c>
      <c r="AW273" s="20"/>
      <c r="AX273" s="20" t="s">
        <v>442</v>
      </c>
      <c r="AY273" s="20" t="s">
        <v>442</v>
      </c>
      <c r="AZ273" s="20"/>
      <c r="BA273" s="20" t="s">
        <v>442</v>
      </c>
      <c r="BB273" s="20" t="s">
        <v>442</v>
      </c>
      <c r="BC273" s="20"/>
      <c r="BD273" s="20" t="s">
        <v>442</v>
      </c>
      <c r="BE273" s="20" t="s">
        <v>442</v>
      </c>
      <c r="BF273" s="20"/>
      <c r="BG273" s="20" t="s">
        <v>442</v>
      </c>
      <c r="BH273" s="20" t="s">
        <v>442</v>
      </c>
      <c r="BI273" s="20"/>
      <c r="BJ273" s="20" t="s">
        <v>442</v>
      </c>
      <c r="BK273" s="20" t="s">
        <v>442</v>
      </c>
      <c r="BL273" s="20" t="s">
        <v>442</v>
      </c>
      <c r="BM273" s="20" t="s">
        <v>442</v>
      </c>
      <c r="BN273" s="20" t="s">
        <v>442</v>
      </c>
      <c r="BO273" s="20" t="s">
        <v>442</v>
      </c>
      <c r="BP273" s="9" t="s">
        <v>442</v>
      </c>
      <c r="BQ273" s="9" t="s">
        <v>442</v>
      </c>
      <c r="BR273" s="9" t="s">
        <v>442</v>
      </c>
      <c r="BS273" s="9" t="s">
        <v>442</v>
      </c>
      <c r="BT273" s="9" t="s">
        <v>442</v>
      </c>
      <c r="BU273" s="9" t="s">
        <v>442</v>
      </c>
      <c r="BV273" s="9" t="s">
        <v>442</v>
      </c>
      <c r="BW273" s="9" t="s">
        <v>442</v>
      </c>
      <c r="BX273" s="9" t="s">
        <v>442</v>
      </c>
      <c r="BY273" s="9" t="s">
        <v>442</v>
      </c>
      <c r="BZ273" s="9" t="s">
        <v>442</v>
      </c>
      <c r="CA273" s="9" t="s">
        <v>442</v>
      </c>
      <c r="CB273" s="20" t="e">
        <v>#N/A</v>
      </c>
      <c r="CC273" s="20" t="e">
        <v>#N/A</v>
      </c>
      <c r="CD273" s="20" t="e">
        <v>#N/A</v>
      </c>
      <c r="CE273" s="20" t="e">
        <v>#N/A</v>
      </c>
      <c r="CF273" s="20" t="e">
        <v>#N/A</v>
      </c>
      <c r="CG273" s="20" t="e">
        <v>#N/A</v>
      </c>
      <c r="CH273" s="20">
        <v>0</v>
      </c>
      <c r="CI273" s="20">
        <v>0</v>
      </c>
      <c r="CJ273" s="20">
        <v>0</v>
      </c>
      <c r="CK273" s="20">
        <v>0</v>
      </c>
      <c r="CL273" s="20">
        <v>0</v>
      </c>
      <c r="CM273" s="20">
        <v>0</v>
      </c>
      <c r="CN273" s="20">
        <v>0</v>
      </c>
      <c r="CO273" s="20" t="e">
        <v>#N/A</v>
      </c>
      <c r="CP273" s="20" t="e">
        <v>#N/A</v>
      </c>
      <c r="CQ273" s="20" t="e">
        <v>#N/A</v>
      </c>
      <c r="CR273" s="20" t="e">
        <v>#N/A</v>
      </c>
      <c r="CS273" s="20" t="e">
        <v>#N/A</v>
      </c>
      <c r="CT273" s="20" t="e">
        <v>#N/A</v>
      </c>
      <c r="CU273" s="20">
        <v>0</v>
      </c>
      <c r="CV273" s="20">
        <v>0</v>
      </c>
      <c r="CW273" s="20">
        <v>0</v>
      </c>
      <c r="CX273" s="20">
        <v>0</v>
      </c>
      <c r="CY273" s="20">
        <v>0</v>
      </c>
      <c r="CZ273" s="20">
        <v>0</v>
      </c>
      <c r="DA273" s="20" t="e">
        <v>#N/A</v>
      </c>
      <c r="DB273" s="20" t="e">
        <v>#N/A</v>
      </c>
      <c r="DC273" s="20" t="e">
        <v>#N/A</v>
      </c>
      <c r="DD273" s="20" t="e">
        <v>#N/A</v>
      </c>
      <c r="DE273" s="20" t="e">
        <v>#N/A</v>
      </c>
      <c r="DF273" s="20" t="e">
        <v>#N/A</v>
      </c>
    </row>
    <row r="274" spans="1:110" x14ac:dyDescent="0.25">
      <c r="A274" s="9"/>
      <c r="B274" s="10"/>
      <c r="C274" s="9"/>
      <c r="D274" s="9"/>
      <c r="E274" s="131"/>
      <c r="F274" s="131"/>
      <c r="G274" s="20"/>
      <c r="H274" s="20"/>
      <c r="I274" s="20"/>
      <c r="J274" s="20"/>
      <c r="K274" s="20"/>
      <c r="L274" s="20"/>
      <c r="M274" s="20"/>
      <c r="N274" s="20"/>
      <c r="O274" s="20"/>
      <c r="P274" s="20"/>
      <c r="Q274" s="20"/>
      <c r="R274" s="20"/>
      <c r="S274" s="20"/>
      <c r="T274" s="20"/>
      <c r="U274" s="20"/>
      <c r="V274" s="20"/>
      <c r="W274" s="20"/>
      <c r="X274" s="20"/>
      <c r="Y274" s="20"/>
      <c r="Z274" s="20"/>
      <c r="AA274" s="19"/>
      <c r="AB274" s="19"/>
      <c r="AC274" s="20"/>
      <c r="AD274" s="20"/>
      <c r="AE274" s="20"/>
      <c r="AF274" s="20"/>
      <c r="AG274" s="20"/>
      <c r="AH274" s="20"/>
      <c r="AI274" s="20"/>
      <c r="AJ274" s="20"/>
      <c r="AK274" s="20"/>
      <c r="AL274" s="20"/>
      <c r="AM274" s="20"/>
      <c r="AN274" s="20"/>
      <c r="AO274" s="20"/>
      <c r="AP274" s="20"/>
      <c r="AQ274" s="20"/>
      <c r="AR274" s="20" t="s">
        <v>442</v>
      </c>
      <c r="AS274" s="20" t="s">
        <v>442</v>
      </c>
      <c r="AT274" s="20"/>
      <c r="AU274" s="20" t="s">
        <v>442</v>
      </c>
      <c r="AV274" s="20" t="s">
        <v>442</v>
      </c>
      <c r="AW274" s="20"/>
      <c r="AX274" s="20" t="s">
        <v>442</v>
      </c>
      <c r="AY274" s="20" t="s">
        <v>442</v>
      </c>
      <c r="AZ274" s="20"/>
      <c r="BA274" s="20" t="s">
        <v>442</v>
      </c>
      <c r="BB274" s="20" t="s">
        <v>442</v>
      </c>
      <c r="BC274" s="20"/>
      <c r="BD274" s="20" t="s">
        <v>442</v>
      </c>
      <c r="BE274" s="20" t="s">
        <v>442</v>
      </c>
      <c r="BF274" s="20"/>
      <c r="BG274" s="20" t="s">
        <v>442</v>
      </c>
      <c r="BH274" s="20" t="s">
        <v>442</v>
      </c>
      <c r="BI274" s="20"/>
      <c r="BJ274" s="20" t="s">
        <v>442</v>
      </c>
      <c r="BK274" s="20" t="s">
        <v>442</v>
      </c>
      <c r="BL274" s="20" t="s">
        <v>442</v>
      </c>
      <c r="BM274" s="20" t="s">
        <v>442</v>
      </c>
      <c r="BN274" s="20" t="s">
        <v>442</v>
      </c>
      <c r="BO274" s="20" t="s">
        <v>442</v>
      </c>
      <c r="BP274" s="9" t="s">
        <v>442</v>
      </c>
      <c r="BQ274" s="9" t="s">
        <v>442</v>
      </c>
      <c r="BR274" s="9" t="s">
        <v>442</v>
      </c>
      <c r="BS274" s="9" t="s">
        <v>442</v>
      </c>
      <c r="BT274" s="9" t="s">
        <v>442</v>
      </c>
      <c r="BU274" s="9" t="s">
        <v>442</v>
      </c>
      <c r="BV274" s="9" t="s">
        <v>442</v>
      </c>
      <c r="BW274" s="9" t="s">
        <v>442</v>
      </c>
      <c r="BX274" s="9" t="s">
        <v>442</v>
      </c>
      <c r="BY274" s="9" t="s">
        <v>442</v>
      </c>
      <c r="BZ274" s="9" t="s">
        <v>442</v>
      </c>
      <c r="CA274" s="9" t="s">
        <v>442</v>
      </c>
      <c r="CB274" s="20" t="e">
        <v>#N/A</v>
      </c>
      <c r="CC274" s="20" t="e">
        <v>#N/A</v>
      </c>
      <c r="CD274" s="20" t="e">
        <v>#N/A</v>
      </c>
      <c r="CE274" s="20" t="e">
        <v>#N/A</v>
      </c>
      <c r="CF274" s="20" t="e">
        <v>#N/A</v>
      </c>
      <c r="CG274" s="20" t="e">
        <v>#N/A</v>
      </c>
      <c r="CH274" s="20">
        <v>0</v>
      </c>
      <c r="CI274" s="20">
        <v>0</v>
      </c>
      <c r="CJ274" s="20">
        <v>0</v>
      </c>
      <c r="CK274" s="20">
        <v>0</v>
      </c>
      <c r="CL274" s="20">
        <v>0</v>
      </c>
      <c r="CM274" s="20">
        <v>0</v>
      </c>
      <c r="CN274" s="20">
        <v>0</v>
      </c>
      <c r="CO274" s="20" t="e">
        <v>#N/A</v>
      </c>
      <c r="CP274" s="20" t="e">
        <v>#N/A</v>
      </c>
      <c r="CQ274" s="20" t="e">
        <v>#N/A</v>
      </c>
      <c r="CR274" s="20" t="e">
        <v>#N/A</v>
      </c>
      <c r="CS274" s="20" t="e">
        <v>#N/A</v>
      </c>
      <c r="CT274" s="20" t="e">
        <v>#N/A</v>
      </c>
      <c r="CU274" s="20">
        <v>0</v>
      </c>
      <c r="CV274" s="20">
        <v>0</v>
      </c>
      <c r="CW274" s="20">
        <v>0</v>
      </c>
      <c r="CX274" s="20">
        <v>0</v>
      </c>
      <c r="CY274" s="20">
        <v>0</v>
      </c>
      <c r="CZ274" s="20">
        <v>0</v>
      </c>
      <c r="DA274" s="20" t="e">
        <v>#N/A</v>
      </c>
      <c r="DB274" s="20" t="e">
        <v>#N/A</v>
      </c>
      <c r="DC274" s="20" t="e">
        <v>#N/A</v>
      </c>
      <c r="DD274" s="20" t="e">
        <v>#N/A</v>
      </c>
      <c r="DE274" s="20" t="e">
        <v>#N/A</v>
      </c>
      <c r="DF274" s="20" t="e">
        <v>#N/A</v>
      </c>
    </row>
    <row r="275" spans="1:110" x14ac:dyDescent="0.25">
      <c r="A275" s="9"/>
      <c r="B275" s="10"/>
      <c r="C275" s="9"/>
      <c r="D275" s="9"/>
      <c r="E275" s="131"/>
      <c r="F275" s="131"/>
      <c r="G275" s="20"/>
      <c r="H275" s="20"/>
      <c r="I275" s="20"/>
      <c r="J275" s="20"/>
      <c r="K275" s="20"/>
      <c r="L275" s="20"/>
      <c r="M275" s="20"/>
      <c r="N275" s="20"/>
      <c r="O275" s="20"/>
      <c r="P275" s="20"/>
      <c r="Q275" s="20"/>
      <c r="R275" s="20"/>
      <c r="S275" s="20"/>
      <c r="T275" s="20"/>
      <c r="U275" s="20"/>
      <c r="V275" s="20"/>
      <c r="W275" s="20"/>
      <c r="X275" s="20"/>
      <c r="Y275" s="20"/>
      <c r="Z275" s="20"/>
      <c r="AA275" s="19"/>
      <c r="AB275" s="19"/>
      <c r="AC275" s="20"/>
      <c r="AD275" s="20"/>
      <c r="AE275" s="20"/>
      <c r="AF275" s="20"/>
      <c r="AG275" s="20"/>
      <c r="AH275" s="20"/>
      <c r="AI275" s="20"/>
      <c r="AJ275" s="20"/>
      <c r="AK275" s="20"/>
      <c r="AL275" s="20"/>
      <c r="AM275" s="20"/>
      <c r="AN275" s="20"/>
      <c r="AO275" s="20"/>
      <c r="AP275" s="20"/>
      <c r="AQ275" s="20"/>
      <c r="AR275" s="20" t="s">
        <v>442</v>
      </c>
      <c r="AS275" s="20" t="s">
        <v>442</v>
      </c>
      <c r="AT275" s="20"/>
      <c r="AU275" s="20" t="s">
        <v>442</v>
      </c>
      <c r="AV275" s="20" t="s">
        <v>442</v>
      </c>
      <c r="AW275" s="20"/>
      <c r="AX275" s="20" t="s">
        <v>442</v>
      </c>
      <c r="AY275" s="20" t="s">
        <v>442</v>
      </c>
      <c r="AZ275" s="20"/>
      <c r="BA275" s="20" t="s">
        <v>442</v>
      </c>
      <c r="BB275" s="20" t="s">
        <v>442</v>
      </c>
      <c r="BC275" s="20"/>
      <c r="BD275" s="20" t="s">
        <v>442</v>
      </c>
      <c r="BE275" s="20" t="s">
        <v>442</v>
      </c>
      <c r="BF275" s="20"/>
      <c r="BG275" s="20" t="s">
        <v>442</v>
      </c>
      <c r="BH275" s="20" t="s">
        <v>442</v>
      </c>
      <c r="BI275" s="20"/>
      <c r="BJ275" s="20" t="s">
        <v>442</v>
      </c>
      <c r="BK275" s="20" t="s">
        <v>442</v>
      </c>
      <c r="BL275" s="20" t="s">
        <v>442</v>
      </c>
      <c r="BM275" s="20" t="s">
        <v>442</v>
      </c>
      <c r="BN275" s="20" t="s">
        <v>442</v>
      </c>
      <c r="BO275" s="20" t="s">
        <v>442</v>
      </c>
      <c r="BP275" s="9" t="s">
        <v>442</v>
      </c>
      <c r="BQ275" s="9" t="s">
        <v>442</v>
      </c>
      <c r="BR275" s="9" t="s">
        <v>442</v>
      </c>
      <c r="BS275" s="9" t="s">
        <v>442</v>
      </c>
      <c r="BT275" s="9" t="s">
        <v>442</v>
      </c>
      <c r="BU275" s="9" t="s">
        <v>442</v>
      </c>
      <c r="BV275" s="9" t="s">
        <v>442</v>
      </c>
      <c r="BW275" s="9" t="s">
        <v>442</v>
      </c>
      <c r="BX275" s="9" t="s">
        <v>442</v>
      </c>
      <c r="BY275" s="9" t="s">
        <v>442</v>
      </c>
      <c r="BZ275" s="9" t="s">
        <v>442</v>
      </c>
      <c r="CA275" s="9" t="s">
        <v>442</v>
      </c>
      <c r="CB275" s="20" t="e">
        <v>#N/A</v>
      </c>
      <c r="CC275" s="20" t="e">
        <v>#N/A</v>
      </c>
      <c r="CD275" s="20" t="e">
        <v>#N/A</v>
      </c>
      <c r="CE275" s="20" t="e">
        <v>#N/A</v>
      </c>
      <c r="CF275" s="20" t="e">
        <v>#N/A</v>
      </c>
      <c r="CG275" s="20" t="e">
        <v>#N/A</v>
      </c>
      <c r="CH275" s="20">
        <v>0</v>
      </c>
      <c r="CI275" s="20">
        <v>0</v>
      </c>
      <c r="CJ275" s="20">
        <v>0</v>
      </c>
      <c r="CK275" s="20">
        <v>0</v>
      </c>
      <c r="CL275" s="20">
        <v>0</v>
      </c>
      <c r="CM275" s="20">
        <v>0</v>
      </c>
      <c r="CN275" s="20">
        <v>0</v>
      </c>
      <c r="CO275" s="20" t="e">
        <v>#N/A</v>
      </c>
      <c r="CP275" s="20" t="e">
        <v>#N/A</v>
      </c>
      <c r="CQ275" s="20" t="e">
        <v>#N/A</v>
      </c>
      <c r="CR275" s="20" t="e">
        <v>#N/A</v>
      </c>
      <c r="CS275" s="20" t="e">
        <v>#N/A</v>
      </c>
      <c r="CT275" s="20" t="e">
        <v>#N/A</v>
      </c>
      <c r="CU275" s="20">
        <v>0</v>
      </c>
      <c r="CV275" s="20">
        <v>0</v>
      </c>
      <c r="CW275" s="20">
        <v>0</v>
      </c>
      <c r="CX275" s="20">
        <v>0</v>
      </c>
      <c r="CY275" s="20">
        <v>0</v>
      </c>
      <c r="CZ275" s="20">
        <v>0</v>
      </c>
      <c r="DA275" s="20" t="e">
        <v>#N/A</v>
      </c>
      <c r="DB275" s="20" t="e">
        <v>#N/A</v>
      </c>
      <c r="DC275" s="20" t="e">
        <v>#N/A</v>
      </c>
      <c r="DD275" s="20" t="e">
        <v>#N/A</v>
      </c>
      <c r="DE275" s="20" t="e">
        <v>#N/A</v>
      </c>
      <c r="DF275" s="20" t="e">
        <v>#N/A</v>
      </c>
    </row>
    <row r="276" spans="1:110" x14ac:dyDescent="0.25">
      <c r="A276" s="9"/>
      <c r="B276" s="10"/>
      <c r="C276" s="9"/>
      <c r="D276" s="9"/>
      <c r="E276" s="131"/>
      <c r="F276" s="131"/>
      <c r="G276" s="20"/>
      <c r="H276" s="20"/>
      <c r="I276" s="20"/>
      <c r="J276" s="20"/>
      <c r="K276" s="20"/>
      <c r="L276" s="20"/>
      <c r="M276" s="20"/>
      <c r="N276" s="20"/>
      <c r="O276" s="20"/>
      <c r="P276" s="20"/>
      <c r="Q276" s="20"/>
      <c r="R276" s="20"/>
      <c r="S276" s="20"/>
      <c r="T276" s="20"/>
      <c r="U276" s="20"/>
      <c r="V276" s="20"/>
      <c r="W276" s="20"/>
      <c r="X276" s="20"/>
      <c r="Y276" s="20"/>
      <c r="Z276" s="20"/>
      <c r="AA276" s="19"/>
      <c r="AB276" s="19"/>
      <c r="AC276" s="20"/>
      <c r="AD276" s="20"/>
      <c r="AE276" s="20"/>
      <c r="AF276" s="20"/>
      <c r="AG276" s="20"/>
      <c r="AH276" s="20"/>
      <c r="AI276" s="20"/>
      <c r="AJ276" s="20"/>
      <c r="AK276" s="20"/>
      <c r="AL276" s="20"/>
      <c r="AM276" s="20"/>
      <c r="AN276" s="20"/>
      <c r="AO276" s="20"/>
      <c r="AP276" s="20"/>
      <c r="AQ276" s="20"/>
      <c r="AR276" s="20" t="s">
        <v>442</v>
      </c>
      <c r="AS276" s="20" t="s">
        <v>442</v>
      </c>
      <c r="AT276" s="20"/>
      <c r="AU276" s="20" t="s">
        <v>442</v>
      </c>
      <c r="AV276" s="20" t="s">
        <v>442</v>
      </c>
      <c r="AW276" s="20"/>
      <c r="AX276" s="20" t="s">
        <v>442</v>
      </c>
      <c r="AY276" s="20" t="s">
        <v>442</v>
      </c>
      <c r="AZ276" s="20"/>
      <c r="BA276" s="20" t="s">
        <v>442</v>
      </c>
      <c r="BB276" s="20" t="s">
        <v>442</v>
      </c>
      <c r="BC276" s="20"/>
      <c r="BD276" s="20" t="s">
        <v>442</v>
      </c>
      <c r="BE276" s="20" t="s">
        <v>442</v>
      </c>
      <c r="BF276" s="20"/>
      <c r="BG276" s="20" t="s">
        <v>442</v>
      </c>
      <c r="BH276" s="20" t="s">
        <v>442</v>
      </c>
      <c r="BI276" s="20"/>
      <c r="BJ276" s="20" t="s">
        <v>442</v>
      </c>
      <c r="BK276" s="20" t="s">
        <v>442</v>
      </c>
      <c r="BL276" s="20" t="s">
        <v>442</v>
      </c>
      <c r="BM276" s="20" t="s">
        <v>442</v>
      </c>
      <c r="BN276" s="20" t="s">
        <v>442</v>
      </c>
      <c r="BO276" s="20" t="s">
        <v>442</v>
      </c>
      <c r="BP276" s="9" t="s">
        <v>442</v>
      </c>
      <c r="BQ276" s="9" t="s">
        <v>442</v>
      </c>
      <c r="BR276" s="9" t="s">
        <v>442</v>
      </c>
      <c r="BS276" s="9" t="s">
        <v>442</v>
      </c>
      <c r="BT276" s="9" t="s">
        <v>442</v>
      </c>
      <c r="BU276" s="9" t="s">
        <v>442</v>
      </c>
      <c r="BV276" s="9" t="s">
        <v>442</v>
      </c>
      <c r="BW276" s="9" t="s">
        <v>442</v>
      </c>
      <c r="BX276" s="9" t="s">
        <v>442</v>
      </c>
      <c r="BY276" s="9" t="s">
        <v>442</v>
      </c>
      <c r="BZ276" s="9" t="s">
        <v>442</v>
      </c>
      <c r="CA276" s="9" t="s">
        <v>442</v>
      </c>
      <c r="CB276" s="20" t="e">
        <v>#N/A</v>
      </c>
      <c r="CC276" s="20" t="e">
        <v>#N/A</v>
      </c>
      <c r="CD276" s="20" t="e">
        <v>#N/A</v>
      </c>
      <c r="CE276" s="20" t="e">
        <v>#N/A</v>
      </c>
      <c r="CF276" s="20" t="e">
        <v>#N/A</v>
      </c>
      <c r="CG276" s="20" t="e">
        <v>#N/A</v>
      </c>
      <c r="CH276" s="20">
        <v>0</v>
      </c>
      <c r="CI276" s="20">
        <v>0</v>
      </c>
      <c r="CJ276" s="20">
        <v>0</v>
      </c>
      <c r="CK276" s="20">
        <v>0</v>
      </c>
      <c r="CL276" s="20">
        <v>0</v>
      </c>
      <c r="CM276" s="20">
        <v>0</v>
      </c>
      <c r="CN276" s="20">
        <v>0</v>
      </c>
      <c r="CO276" s="20" t="e">
        <v>#N/A</v>
      </c>
      <c r="CP276" s="20" t="e">
        <v>#N/A</v>
      </c>
      <c r="CQ276" s="20" t="e">
        <v>#N/A</v>
      </c>
      <c r="CR276" s="20" t="e">
        <v>#N/A</v>
      </c>
      <c r="CS276" s="20" t="e">
        <v>#N/A</v>
      </c>
      <c r="CT276" s="20" t="e">
        <v>#N/A</v>
      </c>
      <c r="CU276" s="20">
        <v>0</v>
      </c>
      <c r="CV276" s="20">
        <v>0</v>
      </c>
      <c r="CW276" s="20">
        <v>0</v>
      </c>
      <c r="CX276" s="20">
        <v>0</v>
      </c>
      <c r="CY276" s="20">
        <v>0</v>
      </c>
      <c r="CZ276" s="20">
        <v>0</v>
      </c>
      <c r="DA276" s="20" t="e">
        <v>#N/A</v>
      </c>
      <c r="DB276" s="20" t="e">
        <v>#N/A</v>
      </c>
      <c r="DC276" s="20" t="e">
        <v>#N/A</v>
      </c>
      <c r="DD276" s="20" t="e">
        <v>#N/A</v>
      </c>
      <c r="DE276" s="20" t="e">
        <v>#N/A</v>
      </c>
      <c r="DF276" s="20" t="e">
        <v>#N/A</v>
      </c>
    </row>
    <row r="277" spans="1:110" x14ac:dyDescent="0.25">
      <c r="A277" s="9"/>
      <c r="B277" s="10"/>
      <c r="C277" s="9"/>
      <c r="D277" s="9"/>
      <c r="E277" s="131"/>
      <c r="F277" s="131"/>
      <c r="G277" s="20"/>
      <c r="H277" s="20"/>
      <c r="I277" s="20"/>
      <c r="J277" s="20"/>
      <c r="K277" s="20"/>
      <c r="L277" s="20"/>
      <c r="M277" s="20"/>
      <c r="N277" s="20"/>
      <c r="O277" s="20"/>
      <c r="P277" s="20"/>
      <c r="Q277" s="20"/>
      <c r="R277" s="20"/>
      <c r="S277" s="20"/>
      <c r="T277" s="20"/>
      <c r="U277" s="20"/>
      <c r="V277" s="20"/>
      <c r="W277" s="20"/>
      <c r="X277" s="20"/>
      <c r="Y277" s="20"/>
      <c r="Z277" s="20"/>
      <c r="AA277" s="19"/>
      <c r="AB277" s="19"/>
      <c r="AC277" s="20"/>
      <c r="AD277" s="20"/>
      <c r="AE277" s="20"/>
      <c r="AF277" s="20"/>
      <c r="AG277" s="20"/>
      <c r="AH277" s="20"/>
      <c r="AI277" s="20"/>
      <c r="AJ277" s="20"/>
      <c r="AK277" s="20"/>
      <c r="AL277" s="20"/>
      <c r="AM277" s="20"/>
      <c r="AN277" s="20"/>
      <c r="AO277" s="20"/>
      <c r="AP277" s="20"/>
      <c r="AQ277" s="20"/>
      <c r="AR277" s="20" t="s">
        <v>442</v>
      </c>
      <c r="AS277" s="20" t="s">
        <v>442</v>
      </c>
      <c r="AT277" s="20"/>
      <c r="AU277" s="20" t="s">
        <v>442</v>
      </c>
      <c r="AV277" s="20" t="s">
        <v>442</v>
      </c>
      <c r="AW277" s="20"/>
      <c r="AX277" s="20" t="s">
        <v>442</v>
      </c>
      <c r="AY277" s="20" t="s">
        <v>442</v>
      </c>
      <c r="AZ277" s="20"/>
      <c r="BA277" s="20" t="s">
        <v>442</v>
      </c>
      <c r="BB277" s="20" t="s">
        <v>442</v>
      </c>
      <c r="BC277" s="20"/>
      <c r="BD277" s="20" t="s">
        <v>442</v>
      </c>
      <c r="BE277" s="20" t="s">
        <v>442</v>
      </c>
      <c r="BF277" s="20"/>
      <c r="BG277" s="20" t="s">
        <v>442</v>
      </c>
      <c r="BH277" s="20" t="s">
        <v>442</v>
      </c>
      <c r="BI277" s="20"/>
      <c r="BJ277" s="20" t="s">
        <v>442</v>
      </c>
      <c r="BK277" s="20" t="s">
        <v>442</v>
      </c>
      <c r="BL277" s="20" t="s">
        <v>442</v>
      </c>
      <c r="BM277" s="20" t="s">
        <v>442</v>
      </c>
      <c r="BN277" s="20" t="s">
        <v>442</v>
      </c>
      <c r="BO277" s="20" t="s">
        <v>442</v>
      </c>
      <c r="BP277" s="9" t="s">
        <v>442</v>
      </c>
      <c r="BQ277" s="9" t="s">
        <v>442</v>
      </c>
      <c r="BR277" s="9" t="s">
        <v>442</v>
      </c>
      <c r="BS277" s="9" t="s">
        <v>442</v>
      </c>
      <c r="BT277" s="9" t="s">
        <v>442</v>
      </c>
      <c r="BU277" s="9" t="s">
        <v>442</v>
      </c>
      <c r="BV277" s="9" t="s">
        <v>442</v>
      </c>
      <c r="BW277" s="9" t="s">
        <v>442</v>
      </c>
      <c r="BX277" s="9" t="s">
        <v>442</v>
      </c>
      <c r="BY277" s="9" t="s">
        <v>442</v>
      </c>
      <c r="BZ277" s="9" t="s">
        <v>442</v>
      </c>
      <c r="CA277" s="9" t="s">
        <v>442</v>
      </c>
      <c r="CB277" s="20" t="e">
        <v>#N/A</v>
      </c>
      <c r="CC277" s="20" t="e">
        <v>#N/A</v>
      </c>
      <c r="CD277" s="20" t="e">
        <v>#N/A</v>
      </c>
      <c r="CE277" s="20" t="e">
        <v>#N/A</v>
      </c>
      <c r="CF277" s="20" t="e">
        <v>#N/A</v>
      </c>
      <c r="CG277" s="20" t="e">
        <v>#N/A</v>
      </c>
      <c r="CH277" s="20">
        <v>0</v>
      </c>
      <c r="CI277" s="20">
        <v>0</v>
      </c>
      <c r="CJ277" s="20">
        <v>0</v>
      </c>
      <c r="CK277" s="20">
        <v>0</v>
      </c>
      <c r="CL277" s="20">
        <v>0</v>
      </c>
      <c r="CM277" s="20">
        <v>0</v>
      </c>
      <c r="CN277" s="20">
        <v>0</v>
      </c>
      <c r="CO277" s="20" t="e">
        <v>#N/A</v>
      </c>
      <c r="CP277" s="20" t="e">
        <v>#N/A</v>
      </c>
      <c r="CQ277" s="20" t="e">
        <v>#N/A</v>
      </c>
      <c r="CR277" s="20" t="e">
        <v>#N/A</v>
      </c>
      <c r="CS277" s="20" t="e">
        <v>#N/A</v>
      </c>
      <c r="CT277" s="20" t="e">
        <v>#N/A</v>
      </c>
      <c r="CU277" s="20">
        <v>0</v>
      </c>
      <c r="CV277" s="20">
        <v>0</v>
      </c>
      <c r="CW277" s="20">
        <v>0</v>
      </c>
      <c r="CX277" s="20">
        <v>0</v>
      </c>
      <c r="CY277" s="20">
        <v>0</v>
      </c>
      <c r="CZ277" s="20">
        <v>0</v>
      </c>
      <c r="DA277" s="20" t="e">
        <v>#N/A</v>
      </c>
      <c r="DB277" s="20" t="e">
        <v>#N/A</v>
      </c>
      <c r="DC277" s="20" t="e">
        <v>#N/A</v>
      </c>
      <c r="DD277" s="20" t="e">
        <v>#N/A</v>
      </c>
      <c r="DE277" s="20" t="e">
        <v>#N/A</v>
      </c>
      <c r="DF277" s="20" t="e">
        <v>#N/A</v>
      </c>
    </row>
    <row r="278" spans="1:110" x14ac:dyDescent="0.25">
      <c r="A278" s="9"/>
      <c r="B278" s="10"/>
      <c r="C278" s="9"/>
      <c r="D278" s="9"/>
      <c r="E278" s="131"/>
      <c r="F278" s="131"/>
      <c r="G278" s="20"/>
      <c r="H278" s="20"/>
      <c r="I278" s="20"/>
      <c r="J278" s="20"/>
      <c r="K278" s="20"/>
      <c r="L278" s="20"/>
      <c r="M278" s="20"/>
      <c r="N278" s="20"/>
      <c r="O278" s="20"/>
      <c r="P278" s="20"/>
      <c r="Q278" s="20"/>
      <c r="R278" s="20"/>
      <c r="S278" s="20"/>
      <c r="T278" s="20"/>
      <c r="U278" s="20"/>
      <c r="V278" s="20"/>
      <c r="W278" s="20"/>
      <c r="X278" s="20"/>
      <c r="Y278" s="20"/>
      <c r="Z278" s="20"/>
      <c r="AA278" s="19"/>
      <c r="AB278" s="19"/>
      <c r="AC278" s="20"/>
      <c r="AD278" s="20"/>
      <c r="AE278" s="20"/>
      <c r="AF278" s="20"/>
      <c r="AG278" s="20"/>
      <c r="AH278" s="20"/>
      <c r="AI278" s="20"/>
      <c r="AJ278" s="20"/>
      <c r="AK278" s="20"/>
      <c r="AL278" s="20"/>
      <c r="AM278" s="20"/>
      <c r="AN278" s="20"/>
      <c r="AO278" s="20"/>
      <c r="AP278" s="20"/>
      <c r="AQ278" s="20"/>
      <c r="AR278" s="20" t="s">
        <v>442</v>
      </c>
      <c r="AS278" s="20" t="s">
        <v>442</v>
      </c>
      <c r="AT278" s="20"/>
      <c r="AU278" s="20" t="s">
        <v>442</v>
      </c>
      <c r="AV278" s="20" t="s">
        <v>442</v>
      </c>
      <c r="AW278" s="20"/>
      <c r="AX278" s="20" t="s">
        <v>442</v>
      </c>
      <c r="AY278" s="20" t="s">
        <v>442</v>
      </c>
      <c r="AZ278" s="20"/>
      <c r="BA278" s="20" t="s">
        <v>442</v>
      </c>
      <c r="BB278" s="20" t="s">
        <v>442</v>
      </c>
      <c r="BC278" s="20"/>
      <c r="BD278" s="20" t="s">
        <v>442</v>
      </c>
      <c r="BE278" s="20" t="s">
        <v>442</v>
      </c>
      <c r="BF278" s="20"/>
      <c r="BG278" s="20" t="s">
        <v>442</v>
      </c>
      <c r="BH278" s="20" t="s">
        <v>442</v>
      </c>
      <c r="BI278" s="20"/>
      <c r="BJ278" s="20" t="s">
        <v>442</v>
      </c>
      <c r="BK278" s="20" t="s">
        <v>442</v>
      </c>
      <c r="BL278" s="20" t="s">
        <v>442</v>
      </c>
      <c r="BM278" s="20" t="s">
        <v>442</v>
      </c>
      <c r="BN278" s="20" t="s">
        <v>442</v>
      </c>
      <c r="BO278" s="20" t="s">
        <v>442</v>
      </c>
      <c r="BP278" s="9" t="s">
        <v>442</v>
      </c>
      <c r="BQ278" s="9" t="s">
        <v>442</v>
      </c>
      <c r="BR278" s="9" t="s">
        <v>442</v>
      </c>
      <c r="BS278" s="9" t="s">
        <v>442</v>
      </c>
      <c r="BT278" s="9" t="s">
        <v>442</v>
      </c>
      <c r="BU278" s="9" t="s">
        <v>442</v>
      </c>
      <c r="BV278" s="9" t="s">
        <v>442</v>
      </c>
      <c r="BW278" s="9" t="s">
        <v>442</v>
      </c>
      <c r="BX278" s="9" t="s">
        <v>442</v>
      </c>
      <c r="BY278" s="9" t="s">
        <v>442</v>
      </c>
      <c r="BZ278" s="9" t="s">
        <v>442</v>
      </c>
      <c r="CA278" s="9" t="s">
        <v>442</v>
      </c>
      <c r="CB278" s="20" t="e">
        <v>#N/A</v>
      </c>
      <c r="CC278" s="20" t="e">
        <v>#N/A</v>
      </c>
      <c r="CD278" s="20" t="e">
        <v>#N/A</v>
      </c>
      <c r="CE278" s="20" t="e">
        <v>#N/A</v>
      </c>
      <c r="CF278" s="20" t="e">
        <v>#N/A</v>
      </c>
      <c r="CG278" s="20" t="e">
        <v>#N/A</v>
      </c>
      <c r="CH278" s="20">
        <v>0</v>
      </c>
      <c r="CI278" s="20">
        <v>0</v>
      </c>
      <c r="CJ278" s="20">
        <v>0</v>
      </c>
      <c r="CK278" s="20">
        <v>0</v>
      </c>
      <c r="CL278" s="20">
        <v>0</v>
      </c>
      <c r="CM278" s="20">
        <v>0</v>
      </c>
      <c r="CN278" s="20">
        <v>0</v>
      </c>
      <c r="CO278" s="20" t="e">
        <v>#N/A</v>
      </c>
      <c r="CP278" s="20" t="e">
        <v>#N/A</v>
      </c>
      <c r="CQ278" s="20" t="e">
        <v>#N/A</v>
      </c>
      <c r="CR278" s="20" t="e">
        <v>#N/A</v>
      </c>
      <c r="CS278" s="20" t="e">
        <v>#N/A</v>
      </c>
      <c r="CT278" s="20" t="e">
        <v>#N/A</v>
      </c>
      <c r="CU278" s="20">
        <v>0</v>
      </c>
      <c r="CV278" s="20">
        <v>0</v>
      </c>
      <c r="CW278" s="20">
        <v>0</v>
      </c>
      <c r="CX278" s="20">
        <v>0</v>
      </c>
      <c r="CY278" s="20">
        <v>0</v>
      </c>
      <c r="CZ278" s="20">
        <v>0</v>
      </c>
      <c r="DA278" s="20" t="e">
        <v>#N/A</v>
      </c>
      <c r="DB278" s="20" t="e">
        <v>#N/A</v>
      </c>
      <c r="DC278" s="20" t="e">
        <v>#N/A</v>
      </c>
      <c r="DD278" s="20" t="e">
        <v>#N/A</v>
      </c>
      <c r="DE278" s="20" t="e">
        <v>#N/A</v>
      </c>
      <c r="DF278" s="20" t="e">
        <v>#N/A</v>
      </c>
    </row>
    <row r="279" spans="1:110" x14ac:dyDescent="0.25">
      <c r="A279" s="9"/>
      <c r="B279" s="10"/>
      <c r="C279" s="9"/>
      <c r="D279" s="9"/>
      <c r="E279" s="131"/>
      <c r="F279" s="131"/>
      <c r="G279" s="20"/>
      <c r="H279" s="20"/>
      <c r="I279" s="20"/>
      <c r="J279" s="20"/>
      <c r="K279" s="20"/>
      <c r="L279" s="20"/>
      <c r="M279" s="20"/>
      <c r="N279" s="20"/>
      <c r="O279" s="20"/>
      <c r="P279" s="20"/>
      <c r="Q279" s="20"/>
      <c r="R279" s="20"/>
      <c r="S279" s="20"/>
      <c r="T279" s="20"/>
      <c r="U279" s="20"/>
      <c r="V279" s="20"/>
      <c r="W279" s="20"/>
      <c r="X279" s="20"/>
      <c r="Y279" s="20"/>
      <c r="Z279" s="20"/>
      <c r="AA279" s="19"/>
      <c r="AB279" s="19"/>
      <c r="AC279" s="20"/>
      <c r="AD279" s="20"/>
      <c r="AE279" s="20"/>
      <c r="AF279" s="20"/>
      <c r="AG279" s="20"/>
      <c r="AH279" s="20"/>
      <c r="AI279" s="20"/>
      <c r="AJ279" s="20"/>
      <c r="AK279" s="20"/>
      <c r="AL279" s="20"/>
      <c r="AM279" s="20"/>
      <c r="AN279" s="20"/>
      <c r="AO279" s="20"/>
      <c r="AP279" s="20"/>
      <c r="AQ279" s="20"/>
      <c r="AR279" s="20" t="s">
        <v>442</v>
      </c>
      <c r="AS279" s="20" t="s">
        <v>442</v>
      </c>
      <c r="AT279" s="20"/>
      <c r="AU279" s="20" t="s">
        <v>442</v>
      </c>
      <c r="AV279" s="20" t="s">
        <v>442</v>
      </c>
      <c r="AW279" s="20"/>
      <c r="AX279" s="20" t="s">
        <v>442</v>
      </c>
      <c r="AY279" s="20" t="s">
        <v>442</v>
      </c>
      <c r="AZ279" s="20"/>
      <c r="BA279" s="20" t="s">
        <v>442</v>
      </c>
      <c r="BB279" s="20" t="s">
        <v>442</v>
      </c>
      <c r="BC279" s="20"/>
      <c r="BD279" s="20" t="s">
        <v>442</v>
      </c>
      <c r="BE279" s="20" t="s">
        <v>442</v>
      </c>
      <c r="BF279" s="20"/>
      <c r="BG279" s="20" t="s">
        <v>442</v>
      </c>
      <c r="BH279" s="20" t="s">
        <v>442</v>
      </c>
      <c r="BI279" s="20"/>
      <c r="BJ279" s="20" t="s">
        <v>442</v>
      </c>
      <c r="BK279" s="20" t="s">
        <v>442</v>
      </c>
      <c r="BL279" s="20" t="s">
        <v>442</v>
      </c>
      <c r="BM279" s="20" t="s">
        <v>442</v>
      </c>
      <c r="BN279" s="20" t="s">
        <v>442</v>
      </c>
      <c r="BO279" s="20" t="s">
        <v>442</v>
      </c>
      <c r="BP279" s="9" t="s">
        <v>442</v>
      </c>
      <c r="BQ279" s="9" t="s">
        <v>442</v>
      </c>
      <c r="BR279" s="9" t="s">
        <v>442</v>
      </c>
      <c r="BS279" s="9" t="s">
        <v>442</v>
      </c>
      <c r="BT279" s="9" t="s">
        <v>442</v>
      </c>
      <c r="BU279" s="9" t="s">
        <v>442</v>
      </c>
      <c r="BV279" s="9" t="s">
        <v>442</v>
      </c>
      <c r="BW279" s="9" t="s">
        <v>442</v>
      </c>
      <c r="BX279" s="9" t="s">
        <v>442</v>
      </c>
      <c r="BY279" s="9" t="s">
        <v>442</v>
      </c>
      <c r="BZ279" s="9" t="s">
        <v>442</v>
      </c>
      <c r="CA279" s="9" t="s">
        <v>442</v>
      </c>
      <c r="CB279" s="20" t="e">
        <v>#N/A</v>
      </c>
      <c r="CC279" s="20" t="e">
        <v>#N/A</v>
      </c>
      <c r="CD279" s="20" t="e">
        <v>#N/A</v>
      </c>
      <c r="CE279" s="20" t="e">
        <v>#N/A</v>
      </c>
      <c r="CF279" s="20" t="e">
        <v>#N/A</v>
      </c>
      <c r="CG279" s="20" t="e">
        <v>#N/A</v>
      </c>
      <c r="CH279" s="20">
        <v>0</v>
      </c>
      <c r="CI279" s="20">
        <v>0</v>
      </c>
      <c r="CJ279" s="20">
        <v>0</v>
      </c>
      <c r="CK279" s="20">
        <v>0</v>
      </c>
      <c r="CL279" s="20">
        <v>0</v>
      </c>
      <c r="CM279" s="20">
        <v>0</v>
      </c>
      <c r="CN279" s="20">
        <v>0</v>
      </c>
      <c r="CO279" s="20" t="e">
        <v>#N/A</v>
      </c>
      <c r="CP279" s="20" t="e">
        <v>#N/A</v>
      </c>
      <c r="CQ279" s="20" t="e">
        <v>#N/A</v>
      </c>
      <c r="CR279" s="20" t="e">
        <v>#N/A</v>
      </c>
      <c r="CS279" s="20" t="e">
        <v>#N/A</v>
      </c>
      <c r="CT279" s="20" t="e">
        <v>#N/A</v>
      </c>
      <c r="CU279" s="20">
        <v>0</v>
      </c>
      <c r="CV279" s="20">
        <v>0</v>
      </c>
      <c r="CW279" s="20">
        <v>0</v>
      </c>
      <c r="CX279" s="20">
        <v>0</v>
      </c>
      <c r="CY279" s="20">
        <v>0</v>
      </c>
      <c r="CZ279" s="20">
        <v>0</v>
      </c>
      <c r="DA279" s="20" t="e">
        <v>#N/A</v>
      </c>
      <c r="DB279" s="20" t="e">
        <v>#N/A</v>
      </c>
      <c r="DC279" s="20" t="e">
        <v>#N/A</v>
      </c>
      <c r="DD279" s="20" t="e">
        <v>#N/A</v>
      </c>
      <c r="DE279" s="20" t="e">
        <v>#N/A</v>
      </c>
      <c r="DF279" s="20" t="e">
        <v>#N/A</v>
      </c>
    </row>
    <row r="280" spans="1:110" x14ac:dyDescent="0.25">
      <c r="A280" s="9"/>
      <c r="B280" s="10"/>
      <c r="C280" s="9"/>
      <c r="D280" s="9"/>
      <c r="E280" s="131"/>
      <c r="F280" s="131"/>
      <c r="G280" s="20"/>
      <c r="H280" s="20"/>
      <c r="I280" s="20"/>
      <c r="J280" s="20"/>
      <c r="K280" s="20"/>
      <c r="L280" s="20"/>
      <c r="M280" s="20"/>
      <c r="N280" s="20"/>
      <c r="O280" s="20"/>
      <c r="P280" s="20"/>
      <c r="Q280" s="20"/>
      <c r="R280" s="20"/>
      <c r="S280" s="20"/>
      <c r="T280" s="20"/>
      <c r="U280" s="20"/>
      <c r="V280" s="20"/>
      <c r="W280" s="20"/>
      <c r="X280" s="20"/>
      <c r="Y280" s="20"/>
      <c r="Z280" s="20"/>
      <c r="AA280" s="19"/>
      <c r="AB280" s="19"/>
      <c r="AC280" s="20"/>
      <c r="AD280" s="20"/>
      <c r="AE280" s="20"/>
      <c r="AF280" s="20"/>
      <c r="AG280" s="20"/>
      <c r="AH280" s="20"/>
      <c r="AI280" s="20"/>
      <c r="AJ280" s="20"/>
      <c r="AK280" s="20"/>
      <c r="AL280" s="20"/>
      <c r="AM280" s="20"/>
      <c r="AN280" s="20"/>
      <c r="AO280" s="20"/>
      <c r="AP280" s="20"/>
      <c r="AQ280" s="20"/>
      <c r="AR280" s="20" t="s">
        <v>442</v>
      </c>
      <c r="AS280" s="20" t="s">
        <v>442</v>
      </c>
      <c r="AT280" s="20"/>
      <c r="AU280" s="20" t="s">
        <v>442</v>
      </c>
      <c r="AV280" s="20" t="s">
        <v>442</v>
      </c>
      <c r="AW280" s="20"/>
      <c r="AX280" s="20" t="s">
        <v>442</v>
      </c>
      <c r="AY280" s="20" t="s">
        <v>442</v>
      </c>
      <c r="AZ280" s="20"/>
      <c r="BA280" s="20" t="s">
        <v>442</v>
      </c>
      <c r="BB280" s="20" t="s">
        <v>442</v>
      </c>
      <c r="BC280" s="20"/>
      <c r="BD280" s="20" t="s">
        <v>442</v>
      </c>
      <c r="BE280" s="20" t="s">
        <v>442</v>
      </c>
      <c r="BF280" s="20"/>
      <c r="BG280" s="20" t="s">
        <v>442</v>
      </c>
      <c r="BH280" s="20" t="s">
        <v>442</v>
      </c>
      <c r="BI280" s="20"/>
      <c r="BJ280" s="20" t="s">
        <v>442</v>
      </c>
      <c r="BK280" s="20" t="s">
        <v>442</v>
      </c>
      <c r="BL280" s="20" t="s">
        <v>442</v>
      </c>
      <c r="BM280" s="20" t="s">
        <v>442</v>
      </c>
      <c r="BN280" s="20" t="s">
        <v>442</v>
      </c>
      <c r="BO280" s="20" t="s">
        <v>442</v>
      </c>
      <c r="BP280" s="9" t="s">
        <v>442</v>
      </c>
      <c r="BQ280" s="9" t="s">
        <v>442</v>
      </c>
      <c r="BR280" s="9" t="s">
        <v>442</v>
      </c>
      <c r="BS280" s="9" t="s">
        <v>442</v>
      </c>
      <c r="BT280" s="9" t="s">
        <v>442</v>
      </c>
      <c r="BU280" s="9" t="s">
        <v>442</v>
      </c>
      <c r="BV280" s="9" t="s">
        <v>442</v>
      </c>
      <c r="BW280" s="9" t="s">
        <v>442</v>
      </c>
      <c r="BX280" s="9" t="s">
        <v>442</v>
      </c>
      <c r="BY280" s="9" t="s">
        <v>442</v>
      </c>
      <c r="BZ280" s="9" t="s">
        <v>442</v>
      </c>
      <c r="CA280" s="9" t="s">
        <v>442</v>
      </c>
      <c r="CB280" s="20" t="e">
        <v>#N/A</v>
      </c>
      <c r="CC280" s="20" t="e">
        <v>#N/A</v>
      </c>
      <c r="CD280" s="20" t="e">
        <v>#N/A</v>
      </c>
      <c r="CE280" s="20" t="e">
        <v>#N/A</v>
      </c>
      <c r="CF280" s="20" t="e">
        <v>#N/A</v>
      </c>
      <c r="CG280" s="20" t="e">
        <v>#N/A</v>
      </c>
      <c r="CH280" s="20">
        <v>0</v>
      </c>
      <c r="CI280" s="20">
        <v>0</v>
      </c>
      <c r="CJ280" s="20">
        <v>0</v>
      </c>
      <c r="CK280" s="20">
        <v>0</v>
      </c>
      <c r="CL280" s="20">
        <v>0</v>
      </c>
      <c r="CM280" s="20">
        <v>0</v>
      </c>
      <c r="CN280" s="20">
        <v>0</v>
      </c>
      <c r="CO280" s="20" t="e">
        <v>#N/A</v>
      </c>
      <c r="CP280" s="20" t="e">
        <v>#N/A</v>
      </c>
      <c r="CQ280" s="20" t="e">
        <v>#N/A</v>
      </c>
      <c r="CR280" s="20" t="e">
        <v>#N/A</v>
      </c>
      <c r="CS280" s="20" t="e">
        <v>#N/A</v>
      </c>
      <c r="CT280" s="20" t="e">
        <v>#N/A</v>
      </c>
      <c r="CU280" s="20">
        <v>0</v>
      </c>
      <c r="CV280" s="20">
        <v>0</v>
      </c>
      <c r="CW280" s="20">
        <v>0</v>
      </c>
      <c r="CX280" s="20">
        <v>0</v>
      </c>
      <c r="CY280" s="20">
        <v>0</v>
      </c>
      <c r="CZ280" s="20">
        <v>0</v>
      </c>
      <c r="DA280" s="20" t="e">
        <v>#N/A</v>
      </c>
      <c r="DB280" s="20" t="e">
        <v>#N/A</v>
      </c>
      <c r="DC280" s="20" t="e">
        <v>#N/A</v>
      </c>
      <c r="DD280" s="20" t="e">
        <v>#N/A</v>
      </c>
      <c r="DE280" s="20" t="e">
        <v>#N/A</v>
      </c>
      <c r="DF280" s="20" t="e">
        <v>#N/A</v>
      </c>
    </row>
    <row r="281" spans="1:110" x14ac:dyDescent="0.25">
      <c r="A281" s="9"/>
      <c r="B281" s="10"/>
      <c r="C281" s="9"/>
      <c r="D281" s="9"/>
      <c r="E281" s="131"/>
      <c r="F281" s="131"/>
      <c r="G281" s="20"/>
      <c r="H281" s="20"/>
      <c r="I281" s="20"/>
      <c r="J281" s="20"/>
      <c r="K281" s="20"/>
      <c r="L281" s="20"/>
      <c r="M281" s="20"/>
      <c r="N281" s="20"/>
      <c r="O281" s="20"/>
      <c r="P281" s="20"/>
      <c r="Q281" s="20"/>
      <c r="R281" s="20"/>
      <c r="S281" s="20"/>
      <c r="T281" s="20"/>
      <c r="U281" s="20"/>
      <c r="V281" s="20"/>
      <c r="W281" s="20"/>
      <c r="X281" s="20"/>
      <c r="Y281" s="20"/>
      <c r="Z281" s="20"/>
      <c r="AA281" s="19"/>
      <c r="AB281" s="19"/>
      <c r="AC281" s="20"/>
      <c r="AD281" s="20"/>
      <c r="AE281" s="20"/>
      <c r="AF281" s="20"/>
      <c r="AG281" s="20"/>
      <c r="AH281" s="20"/>
      <c r="AI281" s="20"/>
      <c r="AJ281" s="20"/>
      <c r="AK281" s="20"/>
      <c r="AL281" s="20"/>
      <c r="AM281" s="20"/>
      <c r="AN281" s="20"/>
      <c r="AO281" s="20"/>
      <c r="AP281" s="20"/>
      <c r="AQ281" s="20"/>
      <c r="AR281" s="20" t="s">
        <v>442</v>
      </c>
      <c r="AS281" s="20" t="s">
        <v>442</v>
      </c>
      <c r="AT281" s="20"/>
      <c r="AU281" s="20" t="s">
        <v>442</v>
      </c>
      <c r="AV281" s="20" t="s">
        <v>442</v>
      </c>
      <c r="AW281" s="20"/>
      <c r="AX281" s="20" t="s">
        <v>442</v>
      </c>
      <c r="AY281" s="20" t="s">
        <v>442</v>
      </c>
      <c r="AZ281" s="20"/>
      <c r="BA281" s="20" t="s">
        <v>442</v>
      </c>
      <c r="BB281" s="20" t="s">
        <v>442</v>
      </c>
      <c r="BC281" s="20"/>
      <c r="BD281" s="20" t="s">
        <v>442</v>
      </c>
      <c r="BE281" s="20" t="s">
        <v>442</v>
      </c>
      <c r="BF281" s="20"/>
      <c r="BG281" s="20" t="s">
        <v>442</v>
      </c>
      <c r="BH281" s="20" t="s">
        <v>442</v>
      </c>
      <c r="BI281" s="20"/>
      <c r="BJ281" s="20" t="s">
        <v>442</v>
      </c>
      <c r="BK281" s="20" t="s">
        <v>442</v>
      </c>
      <c r="BL281" s="20" t="s">
        <v>442</v>
      </c>
      <c r="BM281" s="20" t="s">
        <v>442</v>
      </c>
      <c r="BN281" s="20" t="s">
        <v>442</v>
      </c>
      <c r="BO281" s="20" t="s">
        <v>442</v>
      </c>
      <c r="BP281" s="9" t="s">
        <v>442</v>
      </c>
      <c r="BQ281" s="9" t="s">
        <v>442</v>
      </c>
      <c r="BR281" s="9" t="s">
        <v>442</v>
      </c>
      <c r="BS281" s="9" t="s">
        <v>442</v>
      </c>
      <c r="BT281" s="9" t="s">
        <v>442</v>
      </c>
      <c r="BU281" s="9" t="s">
        <v>442</v>
      </c>
      <c r="BV281" s="9" t="s">
        <v>442</v>
      </c>
      <c r="BW281" s="9" t="s">
        <v>442</v>
      </c>
      <c r="BX281" s="9" t="s">
        <v>442</v>
      </c>
      <c r="BY281" s="9" t="s">
        <v>442</v>
      </c>
      <c r="BZ281" s="9" t="s">
        <v>442</v>
      </c>
      <c r="CA281" s="9" t="s">
        <v>442</v>
      </c>
      <c r="CB281" s="20" t="e">
        <v>#N/A</v>
      </c>
      <c r="CC281" s="20" t="e">
        <v>#N/A</v>
      </c>
      <c r="CD281" s="20" t="e">
        <v>#N/A</v>
      </c>
      <c r="CE281" s="20" t="e">
        <v>#N/A</v>
      </c>
      <c r="CF281" s="20" t="e">
        <v>#N/A</v>
      </c>
      <c r="CG281" s="20" t="e">
        <v>#N/A</v>
      </c>
      <c r="CH281" s="20">
        <v>0</v>
      </c>
      <c r="CI281" s="20">
        <v>0</v>
      </c>
      <c r="CJ281" s="20">
        <v>0</v>
      </c>
      <c r="CK281" s="20">
        <v>0</v>
      </c>
      <c r="CL281" s="20">
        <v>0</v>
      </c>
      <c r="CM281" s="20">
        <v>0</v>
      </c>
      <c r="CN281" s="20">
        <v>0</v>
      </c>
      <c r="CO281" s="20" t="e">
        <v>#N/A</v>
      </c>
      <c r="CP281" s="20" t="e">
        <v>#N/A</v>
      </c>
      <c r="CQ281" s="20" t="e">
        <v>#N/A</v>
      </c>
      <c r="CR281" s="20" t="e">
        <v>#N/A</v>
      </c>
      <c r="CS281" s="20" t="e">
        <v>#N/A</v>
      </c>
      <c r="CT281" s="20" t="e">
        <v>#N/A</v>
      </c>
      <c r="CU281" s="20">
        <v>0</v>
      </c>
      <c r="CV281" s="20">
        <v>0</v>
      </c>
      <c r="CW281" s="20">
        <v>0</v>
      </c>
      <c r="CX281" s="20">
        <v>0</v>
      </c>
      <c r="CY281" s="20">
        <v>0</v>
      </c>
      <c r="CZ281" s="20">
        <v>0</v>
      </c>
      <c r="DA281" s="20" t="e">
        <v>#N/A</v>
      </c>
      <c r="DB281" s="20" t="e">
        <v>#N/A</v>
      </c>
      <c r="DC281" s="20" t="e">
        <v>#N/A</v>
      </c>
      <c r="DD281" s="20" t="e">
        <v>#N/A</v>
      </c>
      <c r="DE281" s="20" t="e">
        <v>#N/A</v>
      </c>
      <c r="DF281" s="20" t="e">
        <v>#N/A</v>
      </c>
    </row>
    <row r="282" spans="1:110" x14ac:dyDescent="0.25">
      <c r="A282" s="9"/>
      <c r="B282" s="10"/>
      <c r="C282" s="9"/>
      <c r="D282" s="9"/>
      <c r="E282" s="131"/>
      <c r="F282" s="131"/>
      <c r="G282" s="20"/>
      <c r="H282" s="20"/>
      <c r="I282" s="20"/>
      <c r="J282" s="20"/>
      <c r="K282" s="20"/>
      <c r="L282" s="20"/>
      <c r="M282" s="20"/>
      <c r="N282" s="20"/>
      <c r="O282" s="20"/>
      <c r="P282" s="20"/>
      <c r="Q282" s="20"/>
      <c r="R282" s="20"/>
      <c r="S282" s="20"/>
      <c r="T282" s="20"/>
      <c r="U282" s="20"/>
      <c r="V282" s="20"/>
      <c r="W282" s="20"/>
      <c r="X282" s="20"/>
      <c r="Y282" s="20"/>
      <c r="Z282" s="20"/>
      <c r="AA282" s="19"/>
      <c r="AB282" s="19"/>
      <c r="AC282" s="20"/>
      <c r="AD282" s="20"/>
      <c r="AE282" s="20"/>
      <c r="AF282" s="20"/>
      <c r="AG282" s="20"/>
      <c r="AH282" s="20"/>
      <c r="AI282" s="20"/>
      <c r="AJ282" s="20"/>
      <c r="AK282" s="20"/>
      <c r="AL282" s="20"/>
      <c r="AM282" s="20"/>
      <c r="AN282" s="20"/>
      <c r="AO282" s="20"/>
      <c r="AP282" s="20"/>
      <c r="AQ282" s="20"/>
      <c r="AR282" s="20" t="s">
        <v>442</v>
      </c>
      <c r="AS282" s="20" t="s">
        <v>442</v>
      </c>
      <c r="AT282" s="20"/>
      <c r="AU282" s="20" t="s">
        <v>442</v>
      </c>
      <c r="AV282" s="20" t="s">
        <v>442</v>
      </c>
      <c r="AW282" s="20"/>
      <c r="AX282" s="20" t="s">
        <v>442</v>
      </c>
      <c r="AY282" s="20" t="s">
        <v>442</v>
      </c>
      <c r="AZ282" s="20"/>
      <c r="BA282" s="20" t="s">
        <v>442</v>
      </c>
      <c r="BB282" s="20" t="s">
        <v>442</v>
      </c>
      <c r="BC282" s="20"/>
      <c r="BD282" s="20" t="s">
        <v>442</v>
      </c>
      <c r="BE282" s="20" t="s">
        <v>442</v>
      </c>
      <c r="BF282" s="20"/>
      <c r="BG282" s="20" t="s">
        <v>442</v>
      </c>
      <c r="BH282" s="20" t="s">
        <v>442</v>
      </c>
      <c r="BI282" s="20"/>
      <c r="BJ282" s="20" t="s">
        <v>442</v>
      </c>
      <c r="BK282" s="20" t="s">
        <v>442</v>
      </c>
      <c r="BL282" s="20" t="s">
        <v>442</v>
      </c>
      <c r="BM282" s="20" t="s">
        <v>442</v>
      </c>
      <c r="BN282" s="20" t="s">
        <v>442</v>
      </c>
      <c r="BO282" s="20" t="s">
        <v>442</v>
      </c>
      <c r="BP282" s="9" t="s">
        <v>442</v>
      </c>
      <c r="BQ282" s="9" t="s">
        <v>442</v>
      </c>
      <c r="BR282" s="9" t="s">
        <v>442</v>
      </c>
      <c r="BS282" s="9" t="s">
        <v>442</v>
      </c>
      <c r="BT282" s="9" t="s">
        <v>442</v>
      </c>
      <c r="BU282" s="9" t="s">
        <v>442</v>
      </c>
      <c r="BV282" s="9" t="s">
        <v>442</v>
      </c>
      <c r="BW282" s="9" t="s">
        <v>442</v>
      </c>
      <c r="BX282" s="9" t="s">
        <v>442</v>
      </c>
      <c r="BY282" s="9" t="s">
        <v>442</v>
      </c>
      <c r="BZ282" s="9" t="s">
        <v>442</v>
      </c>
      <c r="CA282" s="9" t="s">
        <v>442</v>
      </c>
      <c r="CB282" s="20" t="e">
        <v>#N/A</v>
      </c>
      <c r="CC282" s="20" t="e">
        <v>#N/A</v>
      </c>
      <c r="CD282" s="20" t="e">
        <v>#N/A</v>
      </c>
      <c r="CE282" s="20" t="e">
        <v>#N/A</v>
      </c>
      <c r="CF282" s="20" t="e">
        <v>#N/A</v>
      </c>
      <c r="CG282" s="20" t="e">
        <v>#N/A</v>
      </c>
      <c r="CH282" s="20">
        <v>0</v>
      </c>
      <c r="CI282" s="20">
        <v>0</v>
      </c>
      <c r="CJ282" s="20">
        <v>0</v>
      </c>
      <c r="CK282" s="20">
        <v>0</v>
      </c>
      <c r="CL282" s="20">
        <v>0</v>
      </c>
      <c r="CM282" s="20">
        <v>0</v>
      </c>
      <c r="CN282" s="20">
        <v>0</v>
      </c>
      <c r="CO282" s="20" t="e">
        <v>#N/A</v>
      </c>
      <c r="CP282" s="20" t="e">
        <v>#N/A</v>
      </c>
      <c r="CQ282" s="20" t="e">
        <v>#N/A</v>
      </c>
      <c r="CR282" s="20" t="e">
        <v>#N/A</v>
      </c>
      <c r="CS282" s="20" t="e">
        <v>#N/A</v>
      </c>
      <c r="CT282" s="20" t="e">
        <v>#N/A</v>
      </c>
      <c r="CU282" s="20">
        <v>0</v>
      </c>
      <c r="CV282" s="20">
        <v>0</v>
      </c>
      <c r="CW282" s="20">
        <v>0</v>
      </c>
      <c r="CX282" s="20">
        <v>0</v>
      </c>
      <c r="CY282" s="20">
        <v>0</v>
      </c>
      <c r="CZ282" s="20">
        <v>0</v>
      </c>
      <c r="DA282" s="20" t="e">
        <v>#N/A</v>
      </c>
      <c r="DB282" s="20" t="e">
        <v>#N/A</v>
      </c>
      <c r="DC282" s="20" t="e">
        <v>#N/A</v>
      </c>
      <c r="DD282" s="20" t="e">
        <v>#N/A</v>
      </c>
      <c r="DE282" s="20" t="e">
        <v>#N/A</v>
      </c>
      <c r="DF282" s="20" t="e">
        <v>#N/A</v>
      </c>
    </row>
    <row r="283" spans="1:110" x14ac:dyDescent="0.25">
      <c r="A283" s="9"/>
      <c r="B283" s="10"/>
      <c r="C283" s="9"/>
      <c r="D283" s="9"/>
      <c r="E283" s="131"/>
      <c r="F283" s="131"/>
      <c r="G283" s="20"/>
      <c r="H283" s="20"/>
      <c r="I283" s="20"/>
      <c r="J283" s="20"/>
      <c r="K283" s="20"/>
      <c r="L283" s="20"/>
      <c r="M283" s="20"/>
      <c r="N283" s="20"/>
      <c r="O283" s="20"/>
      <c r="P283" s="20"/>
      <c r="Q283" s="20"/>
      <c r="R283" s="20"/>
      <c r="S283" s="20"/>
      <c r="T283" s="20"/>
      <c r="U283" s="20"/>
      <c r="V283" s="20"/>
      <c r="W283" s="20"/>
      <c r="X283" s="20"/>
      <c r="Y283" s="20"/>
      <c r="Z283" s="20"/>
      <c r="AA283" s="19"/>
      <c r="AB283" s="19"/>
      <c r="AC283" s="20"/>
      <c r="AD283" s="20"/>
      <c r="AE283" s="20"/>
      <c r="AF283" s="20"/>
      <c r="AG283" s="20"/>
      <c r="AH283" s="20"/>
      <c r="AI283" s="20"/>
      <c r="AJ283" s="20"/>
      <c r="AK283" s="20"/>
      <c r="AL283" s="20"/>
      <c r="AM283" s="20"/>
      <c r="AN283" s="20"/>
      <c r="AO283" s="20"/>
      <c r="AP283" s="20"/>
      <c r="AQ283" s="20"/>
      <c r="AR283" s="20" t="s">
        <v>442</v>
      </c>
      <c r="AS283" s="20" t="s">
        <v>442</v>
      </c>
      <c r="AT283" s="20"/>
      <c r="AU283" s="20" t="s">
        <v>442</v>
      </c>
      <c r="AV283" s="20" t="s">
        <v>442</v>
      </c>
      <c r="AW283" s="20"/>
      <c r="AX283" s="20" t="s">
        <v>442</v>
      </c>
      <c r="AY283" s="20" t="s">
        <v>442</v>
      </c>
      <c r="AZ283" s="20"/>
      <c r="BA283" s="20" t="s">
        <v>442</v>
      </c>
      <c r="BB283" s="20" t="s">
        <v>442</v>
      </c>
      <c r="BC283" s="20"/>
      <c r="BD283" s="20" t="s">
        <v>442</v>
      </c>
      <c r="BE283" s="20" t="s">
        <v>442</v>
      </c>
      <c r="BF283" s="20"/>
      <c r="BG283" s="20" t="s">
        <v>442</v>
      </c>
      <c r="BH283" s="20" t="s">
        <v>442</v>
      </c>
      <c r="BI283" s="20"/>
      <c r="BJ283" s="20" t="s">
        <v>442</v>
      </c>
      <c r="BK283" s="20" t="s">
        <v>442</v>
      </c>
      <c r="BL283" s="20" t="s">
        <v>442</v>
      </c>
      <c r="BM283" s="20" t="s">
        <v>442</v>
      </c>
      <c r="BN283" s="20" t="s">
        <v>442</v>
      </c>
      <c r="BO283" s="20" t="s">
        <v>442</v>
      </c>
      <c r="BP283" s="9" t="s">
        <v>442</v>
      </c>
      <c r="BQ283" s="9" t="s">
        <v>442</v>
      </c>
      <c r="BR283" s="9" t="s">
        <v>442</v>
      </c>
      <c r="BS283" s="9" t="s">
        <v>442</v>
      </c>
      <c r="BT283" s="9" t="s">
        <v>442</v>
      </c>
      <c r="BU283" s="9" t="s">
        <v>442</v>
      </c>
      <c r="BV283" s="9" t="s">
        <v>442</v>
      </c>
      <c r="BW283" s="9" t="s">
        <v>442</v>
      </c>
      <c r="BX283" s="9" t="s">
        <v>442</v>
      </c>
      <c r="BY283" s="9" t="s">
        <v>442</v>
      </c>
      <c r="BZ283" s="9" t="s">
        <v>442</v>
      </c>
      <c r="CA283" s="9" t="s">
        <v>442</v>
      </c>
      <c r="CB283" s="20" t="e">
        <v>#N/A</v>
      </c>
      <c r="CC283" s="20" t="e">
        <v>#N/A</v>
      </c>
      <c r="CD283" s="20" t="e">
        <v>#N/A</v>
      </c>
      <c r="CE283" s="20" t="e">
        <v>#N/A</v>
      </c>
      <c r="CF283" s="20" t="e">
        <v>#N/A</v>
      </c>
      <c r="CG283" s="20" t="e">
        <v>#N/A</v>
      </c>
      <c r="CH283" s="20">
        <v>0</v>
      </c>
      <c r="CI283" s="20">
        <v>0</v>
      </c>
      <c r="CJ283" s="20">
        <v>0</v>
      </c>
      <c r="CK283" s="20">
        <v>0</v>
      </c>
      <c r="CL283" s="20">
        <v>0</v>
      </c>
      <c r="CM283" s="20">
        <v>0</v>
      </c>
      <c r="CN283" s="20">
        <v>0</v>
      </c>
      <c r="CO283" s="20" t="e">
        <v>#N/A</v>
      </c>
      <c r="CP283" s="20" t="e">
        <v>#N/A</v>
      </c>
      <c r="CQ283" s="20" t="e">
        <v>#N/A</v>
      </c>
      <c r="CR283" s="20" t="e">
        <v>#N/A</v>
      </c>
      <c r="CS283" s="20" t="e">
        <v>#N/A</v>
      </c>
      <c r="CT283" s="20" t="e">
        <v>#N/A</v>
      </c>
      <c r="CU283" s="20">
        <v>0</v>
      </c>
      <c r="CV283" s="20">
        <v>0</v>
      </c>
      <c r="CW283" s="20">
        <v>0</v>
      </c>
      <c r="CX283" s="20">
        <v>0</v>
      </c>
      <c r="CY283" s="20">
        <v>0</v>
      </c>
      <c r="CZ283" s="20">
        <v>0</v>
      </c>
      <c r="DA283" s="20" t="e">
        <v>#N/A</v>
      </c>
      <c r="DB283" s="20" t="e">
        <v>#N/A</v>
      </c>
      <c r="DC283" s="20" t="e">
        <v>#N/A</v>
      </c>
      <c r="DD283" s="20" t="e">
        <v>#N/A</v>
      </c>
      <c r="DE283" s="20" t="e">
        <v>#N/A</v>
      </c>
      <c r="DF283" s="20" t="e">
        <v>#N/A</v>
      </c>
    </row>
    <row r="284" spans="1:110" x14ac:dyDescent="0.25">
      <c r="A284" s="9"/>
      <c r="B284" s="10"/>
      <c r="C284" s="9"/>
      <c r="D284" s="9"/>
      <c r="E284" s="131"/>
      <c r="F284" s="131"/>
      <c r="G284" s="20"/>
      <c r="H284" s="20"/>
      <c r="I284" s="20"/>
      <c r="J284" s="20"/>
      <c r="K284" s="20"/>
      <c r="L284" s="20"/>
      <c r="M284" s="20"/>
      <c r="N284" s="20"/>
      <c r="O284" s="20"/>
      <c r="P284" s="20"/>
      <c r="Q284" s="20"/>
      <c r="R284" s="20"/>
      <c r="S284" s="20"/>
      <c r="T284" s="20"/>
      <c r="U284" s="20"/>
      <c r="V284" s="20"/>
      <c r="W284" s="20"/>
      <c r="X284" s="20"/>
      <c r="Y284" s="20"/>
      <c r="Z284" s="20"/>
      <c r="AA284" s="19"/>
      <c r="AB284" s="19"/>
      <c r="AC284" s="20"/>
      <c r="AD284" s="20"/>
      <c r="AE284" s="20"/>
      <c r="AF284" s="20"/>
      <c r="AG284" s="20"/>
      <c r="AH284" s="20"/>
      <c r="AI284" s="20"/>
      <c r="AJ284" s="20"/>
      <c r="AK284" s="20"/>
      <c r="AL284" s="20"/>
      <c r="AM284" s="20"/>
      <c r="AN284" s="20"/>
      <c r="AO284" s="20"/>
      <c r="AP284" s="20"/>
      <c r="AQ284" s="20"/>
      <c r="AR284" s="20" t="s">
        <v>442</v>
      </c>
      <c r="AS284" s="20" t="s">
        <v>442</v>
      </c>
      <c r="AT284" s="20"/>
      <c r="AU284" s="20" t="s">
        <v>442</v>
      </c>
      <c r="AV284" s="20" t="s">
        <v>442</v>
      </c>
      <c r="AW284" s="20"/>
      <c r="AX284" s="20" t="s">
        <v>442</v>
      </c>
      <c r="AY284" s="20" t="s">
        <v>442</v>
      </c>
      <c r="AZ284" s="20"/>
      <c r="BA284" s="20" t="s">
        <v>442</v>
      </c>
      <c r="BB284" s="20" t="s">
        <v>442</v>
      </c>
      <c r="BC284" s="20"/>
      <c r="BD284" s="20" t="s">
        <v>442</v>
      </c>
      <c r="BE284" s="20" t="s">
        <v>442</v>
      </c>
      <c r="BF284" s="20"/>
      <c r="BG284" s="20" t="s">
        <v>442</v>
      </c>
      <c r="BH284" s="20" t="s">
        <v>442</v>
      </c>
      <c r="BI284" s="20"/>
      <c r="BJ284" s="20" t="s">
        <v>442</v>
      </c>
      <c r="BK284" s="20" t="s">
        <v>442</v>
      </c>
      <c r="BL284" s="20" t="s">
        <v>442</v>
      </c>
      <c r="BM284" s="20" t="s">
        <v>442</v>
      </c>
      <c r="BN284" s="20" t="s">
        <v>442</v>
      </c>
      <c r="BO284" s="20" t="s">
        <v>442</v>
      </c>
      <c r="BP284" s="9" t="s">
        <v>442</v>
      </c>
      <c r="BQ284" s="9" t="s">
        <v>442</v>
      </c>
      <c r="BR284" s="9" t="s">
        <v>442</v>
      </c>
      <c r="BS284" s="9" t="s">
        <v>442</v>
      </c>
      <c r="BT284" s="9" t="s">
        <v>442</v>
      </c>
      <c r="BU284" s="9" t="s">
        <v>442</v>
      </c>
      <c r="BV284" s="9" t="s">
        <v>442</v>
      </c>
      <c r="BW284" s="9" t="s">
        <v>442</v>
      </c>
      <c r="BX284" s="9" t="s">
        <v>442</v>
      </c>
      <c r="BY284" s="9" t="s">
        <v>442</v>
      </c>
      <c r="BZ284" s="9" t="s">
        <v>442</v>
      </c>
      <c r="CA284" s="9" t="s">
        <v>442</v>
      </c>
      <c r="CB284" s="20" t="e">
        <v>#N/A</v>
      </c>
      <c r="CC284" s="20" t="e">
        <v>#N/A</v>
      </c>
      <c r="CD284" s="20" t="e">
        <v>#N/A</v>
      </c>
      <c r="CE284" s="20" t="e">
        <v>#N/A</v>
      </c>
      <c r="CF284" s="20" t="e">
        <v>#N/A</v>
      </c>
      <c r="CG284" s="20" t="e">
        <v>#N/A</v>
      </c>
      <c r="CH284" s="20">
        <v>0</v>
      </c>
      <c r="CI284" s="20">
        <v>0</v>
      </c>
      <c r="CJ284" s="20">
        <v>0</v>
      </c>
      <c r="CK284" s="20">
        <v>0</v>
      </c>
      <c r="CL284" s="20">
        <v>0</v>
      </c>
      <c r="CM284" s="20">
        <v>0</v>
      </c>
      <c r="CN284" s="20">
        <v>0</v>
      </c>
      <c r="CO284" s="20" t="e">
        <v>#N/A</v>
      </c>
      <c r="CP284" s="20" t="e">
        <v>#N/A</v>
      </c>
      <c r="CQ284" s="20" t="e">
        <v>#N/A</v>
      </c>
      <c r="CR284" s="20" t="e">
        <v>#N/A</v>
      </c>
      <c r="CS284" s="20" t="e">
        <v>#N/A</v>
      </c>
      <c r="CT284" s="20" t="e">
        <v>#N/A</v>
      </c>
      <c r="CU284" s="20">
        <v>0</v>
      </c>
      <c r="CV284" s="20">
        <v>0</v>
      </c>
      <c r="CW284" s="20">
        <v>0</v>
      </c>
      <c r="CX284" s="20">
        <v>0</v>
      </c>
      <c r="CY284" s="20">
        <v>0</v>
      </c>
      <c r="CZ284" s="20">
        <v>0</v>
      </c>
      <c r="DA284" s="20" t="e">
        <v>#N/A</v>
      </c>
      <c r="DB284" s="20" t="e">
        <v>#N/A</v>
      </c>
      <c r="DC284" s="20" t="e">
        <v>#N/A</v>
      </c>
      <c r="DD284" s="20" t="e">
        <v>#N/A</v>
      </c>
      <c r="DE284" s="20" t="e">
        <v>#N/A</v>
      </c>
      <c r="DF284" s="20" t="e">
        <v>#N/A</v>
      </c>
    </row>
    <row r="285" spans="1:110" x14ac:dyDescent="0.25">
      <c r="A285" s="9"/>
      <c r="B285" s="10"/>
      <c r="C285" s="9"/>
      <c r="D285" s="9"/>
      <c r="E285" s="131"/>
      <c r="F285" s="131"/>
      <c r="G285" s="20"/>
      <c r="H285" s="20"/>
      <c r="I285" s="20"/>
      <c r="J285" s="20"/>
      <c r="K285" s="20"/>
      <c r="L285" s="20"/>
      <c r="M285" s="20"/>
      <c r="N285" s="20"/>
      <c r="O285" s="20"/>
      <c r="P285" s="20"/>
      <c r="Q285" s="20"/>
      <c r="R285" s="20"/>
      <c r="S285" s="20"/>
      <c r="T285" s="20"/>
      <c r="U285" s="20"/>
      <c r="V285" s="20"/>
      <c r="W285" s="20"/>
      <c r="X285" s="20"/>
      <c r="Y285" s="20"/>
      <c r="Z285" s="20"/>
      <c r="AA285" s="19"/>
      <c r="AB285" s="19"/>
      <c r="AC285" s="20"/>
      <c r="AD285" s="20"/>
      <c r="AE285" s="20"/>
      <c r="AF285" s="20"/>
      <c r="AG285" s="20"/>
      <c r="AH285" s="20"/>
      <c r="AI285" s="20"/>
      <c r="AJ285" s="20"/>
      <c r="AK285" s="20"/>
      <c r="AL285" s="20"/>
      <c r="AM285" s="20"/>
      <c r="AN285" s="20"/>
      <c r="AO285" s="20"/>
      <c r="AP285" s="20"/>
      <c r="AQ285" s="20"/>
      <c r="AR285" s="20" t="s">
        <v>442</v>
      </c>
      <c r="AS285" s="20" t="s">
        <v>442</v>
      </c>
      <c r="AT285" s="20"/>
      <c r="AU285" s="20" t="s">
        <v>442</v>
      </c>
      <c r="AV285" s="20" t="s">
        <v>442</v>
      </c>
      <c r="AW285" s="20"/>
      <c r="AX285" s="20" t="s">
        <v>442</v>
      </c>
      <c r="AY285" s="20" t="s">
        <v>442</v>
      </c>
      <c r="AZ285" s="20"/>
      <c r="BA285" s="20" t="s">
        <v>442</v>
      </c>
      <c r="BB285" s="20" t="s">
        <v>442</v>
      </c>
      <c r="BC285" s="20"/>
      <c r="BD285" s="20" t="s">
        <v>442</v>
      </c>
      <c r="BE285" s="20" t="s">
        <v>442</v>
      </c>
      <c r="BF285" s="20"/>
      <c r="BG285" s="20" t="s">
        <v>442</v>
      </c>
      <c r="BH285" s="20" t="s">
        <v>442</v>
      </c>
      <c r="BI285" s="20"/>
      <c r="BJ285" s="20" t="s">
        <v>442</v>
      </c>
      <c r="BK285" s="20" t="s">
        <v>442</v>
      </c>
      <c r="BL285" s="20" t="s">
        <v>442</v>
      </c>
      <c r="BM285" s="20" t="s">
        <v>442</v>
      </c>
      <c r="BN285" s="20" t="s">
        <v>442</v>
      </c>
      <c r="BO285" s="20" t="s">
        <v>442</v>
      </c>
      <c r="BP285" s="9" t="s">
        <v>442</v>
      </c>
      <c r="BQ285" s="9" t="s">
        <v>442</v>
      </c>
      <c r="BR285" s="9" t="s">
        <v>442</v>
      </c>
      <c r="BS285" s="9" t="s">
        <v>442</v>
      </c>
      <c r="BT285" s="9" t="s">
        <v>442</v>
      </c>
      <c r="BU285" s="9" t="s">
        <v>442</v>
      </c>
      <c r="BV285" s="9" t="s">
        <v>442</v>
      </c>
      <c r="BW285" s="9" t="s">
        <v>442</v>
      </c>
      <c r="BX285" s="9" t="s">
        <v>442</v>
      </c>
      <c r="BY285" s="9" t="s">
        <v>442</v>
      </c>
      <c r="BZ285" s="9" t="s">
        <v>442</v>
      </c>
      <c r="CA285" s="9" t="s">
        <v>442</v>
      </c>
      <c r="CB285" s="20" t="e">
        <v>#N/A</v>
      </c>
      <c r="CC285" s="20" t="e">
        <v>#N/A</v>
      </c>
      <c r="CD285" s="20" t="e">
        <v>#N/A</v>
      </c>
      <c r="CE285" s="20" t="e">
        <v>#N/A</v>
      </c>
      <c r="CF285" s="20" t="e">
        <v>#N/A</v>
      </c>
      <c r="CG285" s="20" t="e">
        <v>#N/A</v>
      </c>
      <c r="CH285" s="20">
        <v>0</v>
      </c>
      <c r="CI285" s="20">
        <v>0</v>
      </c>
      <c r="CJ285" s="20">
        <v>0</v>
      </c>
      <c r="CK285" s="20">
        <v>0</v>
      </c>
      <c r="CL285" s="20">
        <v>0</v>
      </c>
      <c r="CM285" s="20">
        <v>0</v>
      </c>
      <c r="CN285" s="20">
        <v>0</v>
      </c>
      <c r="CO285" s="20" t="e">
        <v>#N/A</v>
      </c>
      <c r="CP285" s="20" t="e">
        <v>#N/A</v>
      </c>
      <c r="CQ285" s="20" t="e">
        <v>#N/A</v>
      </c>
      <c r="CR285" s="20" t="e">
        <v>#N/A</v>
      </c>
      <c r="CS285" s="20" t="e">
        <v>#N/A</v>
      </c>
      <c r="CT285" s="20" t="e">
        <v>#N/A</v>
      </c>
      <c r="CU285" s="20">
        <v>0</v>
      </c>
      <c r="CV285" s="20">
        <v>0</v>
      </c>
      <c r="CW285" s="20">
        <v>0</v>
      </c>
      <c r="CX285" s="20">
        <v>0</v>
      </c>
      <c r="CY285" s="20">
        <v>0</v>
      </c>
      <c r="CZ285" s="20">
        <v>0</v>
      </c>
      <c r="DA285" s="20" t="e">
        <v>#N/A</v>
      </c>
      <c r="DB285" s="20" t="e">
        <v>#N/A</v>
      </c>
      <c r="DC285" s="20" t="e">
        <v>#N/A</v>
      </c>
      <c r="DD285" s="20" t="e">
        <v>#N/A</v>
      </c>
      <c r="DE285" s="20" t="e">
        <v>#N/A</v>
      </c>
      <c r="DF285" s="20" t="e">
        <v>#N/A</v>
      </c>
    </row>
    <row r="286" spans="1:110" x14ac:dyDescent="0.25">
      <c r="A286" s="9"/>
      <c r="B286" s="10"/>
      <c r="C286" s="9"/>
      <c r="D286" s="9"/>
      <c r="E286" s="131"/>
      <c r="F286" s="131"/>
      <c r="G286" s="20"/>
      <c r="H286" s="20"/>
      <c r="I286" s="20"/>
      <c r="J286" s="20"/>
      <c r="K286" s="20"/>
      <c r="L286" s="20"/>
      <c r="M286" s="20"/>
      <c r="N286" s="20"/>
      <c r="O286" s="20"/>
      <c r="P286" s="20"/>
      <c r="Q286" s="20"/>
      <c r="R286" s="20"/>
      <c r="S286" s="20"/>
      <c r="T286" s="20"/>
      <c r="U286" s="20"/>
      <c r="V286" s="20"/>
      <c r="W286" s="20"/>
      <c r="X286" s="20"/>
      <c r="Y286" s="20"/>
      <c r="Z286" s="20"/>
      <c r="AA286" s="19"/>
      <c r="AB286" s="19"/>
      <c r="AC286" s="20"/>
      <c r="AD286" s="20"/>
      <c r="AE286" s="20"/>
      <c r="AF286" s="20"/>
      <c r="AG286" s="20"/>
      <c r="AH286" s="20"/>
      <c r="AI286" s="20"/>
      <c r="AJ286" s="20"/>
      <c r="AK286" s="20"/>
      <c r="AL286" s="20"/>
      <c r="AM286" s="20"/>
      <c r="AN286" s="20"/>
      <c r="AO286" s="20"/>
      <c r="AP286" s="20"/>
      <c r="AQ286" s="20"/>
      <c r="AR286" s="20" t="s">
        <v>442</v>
      </c>
      <c r="AS286" s="20" t="s">
        <v>442</v>
      </c>
      <c r="AT286" s="20"/>
      <c r="AU286" s="20" t="s">
        <v>442</v>
      </c>
      <c r="AV286" s="20" t="s">
        <v>442</v>
      </c>
      <c r="AW286" s="20"/>
      <c r="AX286" s="20" t="s">
        <v>442</v>
      </c>
      <c r="AY286" s="20" t="s">
        <v>442</v>
      </c>
      <c r="AZ286" s="20"/>
      <c r="BA286" s="20" t="s">
        <v>442</v>
      </c>
      <c r="BB286" s="20" t="s">
        <v>442</v>
      </c>
      <c r="BC286" s="20"/>
      <c r="BD286" s="20" t="s">
        <v>442</v>
      </c>
      <c r="BE286" s="20" t="s">
        <v>442</v>
      </c>
      <c r="BF286" s="20"/>
      <c r="BG286" s="20" t="s">
        <v>442</v>
      </c>
      <c r="BH286" s="20" t="s">
        <v>442</v>
      </c>
      <c r="BI286" s="20"/>
      <c r="BJ286" s="20" t="s">
        <v>442</v>
      </c>
      <c r="BK286" s="20" t="s">
        <v>442</v>
      </c>
      <c r="BL286" s="20" t="s">
        <v>442</v>
      </c>
      <c r="BM286" s="20" t="s">
        <v>442</v>
      </c>
      <c r="BN286" s="20" t="s">
        <v>442</v>
      </c>
      <c r="BO286" s="20" t="s">
        <v>442</v>
      </c>
      <c r="BP286" s="9" t="s">
        <v>442</v>
      </c>
      <c r="BQ286" s="9" t="s">
        <v>442</v>
      </c>
      <c r="BR286" s="9" t="s">
        <v>442</v>
      </c>
      <c r="BS286" s="9" t="s">
        <v>442</v>
      </c>
      <c r="BT286" s="9" t="s">
        <v>442</v>
      </c>
      <c r="BU286" s="9" t="s">
        <v>442</v>
      </c>
      <c r="BV286" s="9" t="s">
        <v>442</v>
      </c>
      <c r="BW286" s="9" t="s">
        <v>442</v>
      </c>
      <c r="BX286" s="9" t="s">
        <v>442</v>
      </c>
      <c r="BY286" s="9" t="s">
        <v>442</v>
      </c>
      <c r="BZ286" s="9" t="s">
        <v>442</v>
      </c>
      <c r="CA286" s="9" t="s">
        <v>442</v>
      </c>
      <c r="CB286" s="20" t="e">
        <v>#N/A</v>
      </c>
      <c r="CC286" s="20" t="e">
        <v>#N/A</v>
      </c>
      <c r="CD286" s="20" t="e">
        <v>#N/A</v>
      </c>
      <c r="CE286" s="20" t="e">
        <v>#N/A</v>
      </c>
      <c r="CF286" s="20" t="e">
        <v>#N/A</v>
      </c>
      <c r="CG286" s="20" t="e">
        <v>#N/A</v>
      </c>
      <c r="CH286" s="20">
        <v>0</v>
      </c>
      <c r="CI286" s="20">
        <v>0</v>
      </c>
      <c r="CJ286" s="20">
        <v>0</v>
      </c>
      <c r="CK286" s="20">
        <v>0</v>
      </c>
      <c r="CL286" s="20">
        <v>0</v>
      </c>
      <c r="CM286" s="20">
        <v>0</v>
      </c>
      <c r="CN286" s="20">
        <v>0</v>
      </c>
      <c r="CO286" s="20" t="e">
        <v>#N/A</v>
      </c>
      <c r="CP286" s="20" t="e">
        <v>#N/A</v>
      </c>
      <c r="CQ286" s="20" t="e">
        <v>#N/A</v>
      </c>
      <c r="CR286" s="20" t="e">
        <v>#N/A</v>
      </c>
      <c r="CS286" s="20" t="e">
        <v>#N/A</v>
      </c>
      <c r="CT286" s="20" t="e">
        <v>#N/A</v>
      </c>
      <c r="CU286" s="20">
        <v>0</v>
      </c>
      <c r="CV286" s="20">
        <v>0</v>
      </c>
      <c r="CW286" s="20">
        <v>0</v>
      </c>
      <c r="CX286" s="20">
        <v>0</v>
      </c>
      <c r="CY286" s="20">
        <v>0</v>
      </c>
      <c r="CZ286" s="20">
        <v>0</v>
      </c>
      <c r="DA286" s="20" t="e">
        <v>#N/A</v>
      </c>
      <c r="DB286" s="20" t="e">
        <v>#N/A</v>
      </c>
      <c r="DC286" s="20" t="e">
        <v>#N/A</v>
      </c>
      <c r="DD286" s="20" t="e">
        <v>#N/A</v>
      </c>
      <c r="DE286" s="20" t="e">
        <v>#N/A</v>
      </c>
      <c r="DF286" s="20" t="e">
        <v>#N/A</v>
      </c>
    </row>
    <row r="287" spans="1:110" x14ac:dyDescent="0.25">
      <c r="A287" s="9"/>
      <c r="B287" s="10"/>
      <c r="C287" s="9"/>
      <c r="D287" s="9"/>
      <c r="E287" s="131"/>
      <c r="F287" s="131"/>
      <c r="G287" s="20"/>
      <c r="H287" s="20"/>
      <c r="I287" s="20"/>
      <c r="J287" s="20"/>
      <c r="K287" s="20"/>
      <c r="L287" s="20"/>
      <c r="M287" s="20"/>
      <c r="N287" s="20"/>
      <c r="O287" s="20"/>
      <c r="P287" s="20"/>
      <c r="Q287" s="20"/>
      <c r="R287" s="20"/>
      <c r="S287" s="20"/>
      <c r="T287" s="20"/>
      <c r="U287" s="20"/>
      <c r="V287" s="20"/>
      <c r="W287" s="20"/>
      <c r="X287" s="20"/>
      <c r="Y287" s="20"/>
      <c r="Z287" s="20"/>
      <c r="AA287" s="19"/>
      <c r="AB287" s="19"/>
      <c r="AC287" s="20"/>
      <c r="AD287" s="20"/>
      <c r="AE287" s="20"/>
      <c r="AF287" s="20"/>
      <c r="AG287" s="20"/>
      <c r="AH287" s="20"/>
      <c r="AI287" s="20"/>
      <c r="AJ287" s="20"/>
      <c r="AK287" s="20"/>
      <c r="AL287" s="20"/>
      <c r="AM287" s="20"/>
      <c r="AN287" s="20"/>
      <c r="AO287" s="20"/>
      <c r="AP287" s="20"/>
      <c r="AQ287" s="20"/>
      <c r="AR287" s="20" t="s">
        <v>442</v>
      </c>
      <c r="AS287" s="20" t="s">
        <v>442</v>
      </c>
      <c r="AT287" s="20"/>
      <c r="AU287" s="20" t="s">
        <v>442</v>
      </c>
      <c r="AV287" s="20" t="s">
        <v>442</v>
      </c>
      <c r="AW287" s="20"/>
      <c r="AX287" s="20" t="s">
        <v>442</v>
      </c>
      <c r="AY287" s="20" t="s">
        <v>442</v>
      </c>
      <c r="AZ287" s="20"/>
      <c r="BA287" s="20" t="s">
        <v>442</v>
      </c>
      <c r="BB287" s="20" t="s">
        <v>442</v>
      </c>
      <c r="BC287" s="20"/>
      <c r="BD287" s="20" t="s">
        <v>442</v>
      </c>
      <c r="BE287" s="20" t="s">
        <v>442</v>
      </c>
      <c r="BF287" s="20"/>
      <c r="BG287" s="20" t="s">
        <v>442</v>
      </c>
      <c r="BH287" s="20" t="s">
        <v>442</v>
      </c>
      <c r="BI287" s="20"/>
      <c r="BJ287" s="20" t="s">
        <v>442</v>
      </c>
      <c r="BK287" s="20" t="s">
        <v>442</v>
      </c>
      <c r="BL287" s="20" t="s">
        <v>442</v>
      </c>
      <c r="BM287" s="20" t="s">
        <v>442</v>
      </c>
      <c r="BN287" s="20" t="s">
        <v>442</v>
      </c>
      <c r="BO287" s="20" t="s">
        <v>442</v>
      </c>
      <c r="BP287" s="9" t="s">
        <v>442</v>
      </c>
      <c r="BQ287" s="9" t="s">
        <v>442</v>
      </c>
      <c r="BR287" s="9" t="s">
        <v>442</v>
      </c>
      <c r="BS287" s="9" t="s">
        <v>442</v>
      </c>
      <c r="BT287" s="9" t="s">
        <v>442</v>
      </c>
      <c r="BU287" s="9" t="s">
        <v>442</v>
      </c>
      <c r="BV287" s="9" t="s">
        <v>442</v>
      </c>
      <c r="BW287" s="9" t="s">
        <v>442</v>
      </c>
      <c r="BX287" s="9" t="s">
        <v>442</v>
      </c>
      <c r="BY287" s="9" t="s">
        <v>442</v>
      </c>
      <c r="BZ287" s="9" t="s">
        <v>442</v>
      </c>
      <c r="CA287" s="9" t="s">
        <v>442</v>
      </c>
      <c r="CB287" s="20" t="e">
        <v>#N/A</v>
      </c>
      <c r="CC287" s="20" t="e">
        <v>#N/A</v>
      </c>
      <c r="CD287" s="20" t="e">
        <v>#N/A</v>
      </c>
      <c r="CE287" s="20" t="e">
        <v>#N/A</v>
      </c>
      <c r="CF287" s="20" t="e">
        <v>#N/A</v>
      </c>
      <c r="CG287" s="20" t="e">
        <v>#N/A</v>
      </c>
      <c r="CH287" s="20">
        <v>0</v>
      </c>
      <c r="CI287" s="20">
        <v>0</v>
      </c>
      <c r="CJ287" s="20">
        <v>0</v>
      </c>
      <c r="CK287" s="20">
        <v>0</v>
      </c>
      <c r="CL287" s="20">
        <v>0</v>
      </c>
      <c r="CM287" s="20">
        <v>0</v>
      </c>
      <c r="CN287" s="20">
        <v>0</v>
      </c>
      <c r="CO287" s="20" t="e">
        <v>#N/A</v>
      </c>
      <c r="CP287" s="20" t="e">
        <v>#N/A</v>
      </c>
      <c r="CQ287" s="20" t="e">
        <v>#N/A</v>
      </c>
      <c r="CR287" s="20" t="e">
        <v>#N/A</v>
      </c>
      <c r="CS287" s="20" t="e">
        <v>#N/A</v>
      </c>
      <c r="CT287" s="20" t="e">
        <v>#N/A</v>
      </c>
      <c r="CU287" s="20">
        <v>0</v>
      </c>
      <c r="CV287" s="20">
        <v>0</v>
      </c>
      <c r="CW287" s="20">
        <v>0</v>
      </c>
      <c r="CX287" s="20">
        <v>0</v>
      </c>
      <c r="CY287" s="20">
        <v>0</v>
      </c>
      <c r="CZ287" s="20">
        <v>0</v>
      </c>
      <c r="DA287" s="20" t="e">
        <v>#N/A</v>
      </c>
      <c r="DB287" s="20" t="e">
        <v>#N/A</v>
      </c>
      <c r="DC287" s="20" t="e">
        <v>#N/A</v>
      </c>
      <c r="DD287" s="20" t="e">
        <v>#N/A</v>
      </c>
      <c r="DE287" s="20" t="e">
        <v>#N/A</v>
      </c>
      <c r="DF287" s="20" t="e">
        <v>#N/A</v>
      </c>
    </row>
    <row r="288" spans="1:110" x14ac:dyDescent="0.25">
      <c r="A288" s="9"/>
      <c r="B288" s="10"/>
      <c r="C288" s="9"/>
      <c r="D288" s="9"/>
      <c r="E288" s="131"/>
      <c r="F288" s="131"/>
      <c r="G288" s="20"/>
      <c r="H288" s="20"/>
      <c r="I288" s="20"/>
      <c r="J288" s="20"/>
      <c r="K288" s="20"/>
      <c r="L288" s="20"/>
      <c r="M288" s="20"/>
      <c r="N288" s="20"/>
      <c r="O288" s="20"/>
      <c r="P288" s="20"/>
      <c r="Q288" s="20"/>
      <c r="R288" s="20"/>
      <c r="S288" s="20"/>
      <c r="T288" s="20"/>
      <c r="U288" s="20"/>
      <c r="V288" s="20"/>
      <c r="W288" s="20"/>
      <c r="X288" s="20"/>
      <c r="Y288" s="20"/>
      <c r="Z288" s="20"/>
      <c r="AA288" s="19"/>
      <c r="AB288" s="19"/>
      <c r="AC288" s="20"/>
      <c r="AD288" s="20"/>
      <c r="AE288" s="20"/>
      <c r="AF288" s="20"/>
      <c r="AG288" s="20"/>
      <c r="AH288" s="20"/>
      <c r="AI288" s="20"/>
      <c r="AJ288" s="20"/>
      <c r="AK288" s="20"/>
      <c r="AL288" s="20"/>
      <c r="AM288" s="20"/>
      <c r="AN288" s="20"/>
      <c r="AO288" s="20"/>
      <c r="AP288" s="20"/>
      <c r="AQ288" s="20"/>
      <c r="AR288" s="20" t="s">
        <v>442</v>
      </c>
      <c r="AS288" s="20" t="s">
        <v>442</v>
      </c>
      <c r="AT288" s="20"/>
      <c r="AU288" s="20" t="s">
        <v>442</v>
      </c>
      <c r="AV288" s="20" t="s">
        <v>442</v>
      </c>
      <c r="AW288" s="20"/>
      <c r="AX288" s="20" t="s">
        <v>442</v>
      </c>
      <c r="AY288" s="20" t="s">
        <v>442</v>
      </c>
      <c r="AZ288" s="20"/>
      <c r="BA288" s="20" t="s">
        <v>442</v>
      </c>
      <c r="BB288" s="20" t="s">
        <v>442</v>
      </c>
      <c r="BC288" s="20"/>
      <c r="BD288" s="20" t="s">
        <v>442</v>
      </c>
      <c r="BE288" s="20" t="s">
        <v>442</v>
      </c>
      <c r="BF288" s="20"/>
      <c r="BG288" s="20" t="s">
        <v>442</v>
      </c>
      <c r="BH288" s="20" t="s">
        <v>442</v>
      </c>
      <c r="BI288" s="20"/>
      <c r="BJ288" s="20" t="s">
        <v>442</v>
      </c>
      <c r="BK288" s="20" t="s">
        <v>442</v>
      </c>
      <c r="BL288" s="20" t="s">
        <v>442</v>
      </c>
      <c r="BM288" s="20" t="s">
        <v>442</v>
      </c>
      <c r="BN288" s="20" t="s">
        <v>442</v>
      </c>
      <c r="BO288" s="20" t="s">
        <v>442</v>
      </c>
      <c r="BP288" s="9" t="s">
        <v>442</v>
      </c>
      <c r="BQ288" s="9" t="s">
        <v>442</v>
      </c>
      <c r="BR288" s="9" t="s">
        <v>442</v>
      </c>
      <c r="BS288" s="9" t="s">
        <v>442</v>
      </c>
      <c r="BT288" s="9" t="s">
        <v>442</v>
      </c>
      <c r="BU288" s="9" t="s">
        <v>442</v>
      </c>
      <c r="BV288" s="9" t="s">
        <v>442</v>
      </c>
      <c r="BW288" s="9" t="s">
        <v>442</v>
      </c>
      <c r="BX288" s="9" t="s">
        <v>442</v>
      </c>
      <c r="BY288" s="9" t="s">
        <v>442</v>
      </c>
      <c r="BZ288" s="9" t="s">
        <v>442</v>
      </c>
      <c r="CA288" s="9" t="s">
        <v>442</v>
      </c>
      <c r="CB288" s="20" t="e">
        <v>#N/A</v>
      </c>
      <c r="CC288" s="20" t="e">
        <v>#N/A</v>
      </c>
      <c r="CD288" s="20" t="e">
        <v>#N/A</v>
      </c>
      <c r="CE288" s="20" t="e">
        <v>#N/A</v>
      </c>
      <c r="CF288" s="20" t="e">
        <v>#N/A</v>
      </c>
      <c r="CG288" s="20" t="e">
        <v>#N/A</v>
      </c>
      <c r="CH288" s="20">
        <v>0</v>
      </c>
      <c r="CI288" s="20">
        <v>0</v>
      </c>
      <c r="CJ288" s="20">
        <v>0</v>
      </c>
      <c r="CK288" s="20">
        <v>0</v>
      </c>
      <c r="CL288" s="20">
        <v>0</v>
      </c>
      <c r="CM288" s="20">
        <v>0</v>
      </c>
      <c r="CN288" s="20">
        <v>0</v>
      </c>
      <c r="CO288" s="20" t="e">
        <v>#N/A</v>
      </c>
      <c r="CP288" s="20" t="e">
        <v>#N/A</v>
      </c>
      <c r="CQ288" s="20" t="e">
        <v>#N/A</v>
      </c>
      <c r="CR288" s="20" t="e">
        <v>#N/A</v>
      </c>
      <c r="CS288" s="20" t="e">
        <v>#N/A</v>
      </c>
      <c r="CT288" s="20" t="e">
        <v>#N/A</v>
      </c>
      <c r="CU288" s="20">
        <v>0</v>
      </c>
      <c r="CV288" s="20">
        <v>0</v>
      </c>
      <c r="CW288" s="20">
        <v>0</v>
      </c>
      <c r="CX288" s="20">
        <v>0</v>
      </c>
      <c r="CY288" s="20">
        <v>0</v>
      </c>
      <c r="CZ288" s="20">
        <v>0</v>
      </c>
      <c r="DA288" s="20" t="e">
        <v>#N/A</v>
      </c>
      <c r="DB288" s="20" t="e">
        <v>#N/A</v>
      </c>
      <c r="DC288" s="20" t="e">
        <v>#N/A</v>
      </c>
      <c r="DD288" s="20" t="e">
        <v>#N/A</v>
      </c>
      <c r="DE288" s="20" t="e">
        <v>#N/A</v>
      </c>
      <c r="DF288" s="20" t="e">
        <v>#N/A</v>
      </c>
    </row>
    <row r="289" spans="1:110" x14ac:dyDescent="0.25">
      <c r="A289" s="9"/>
      <c r="B289" s="10"/>
      <c r="C289" s="9"/>
      <c r="D289" s="9"/>
      <c r="E289" s="131"/>
      <c r="F289" s="131"/>
      <c r="G289" s="20"/>
      <c r="H289" s="20"/>
      <c r="I289" s="20"/>
      <c r="J289" s="20"/>
      <c r="K289" s="20"/>
      <c r="L289" s="20"/>
      <c r="M289" s="20"/>
      <c r="N289" s="20"/>
      <c r="O289" s="20"/>
      <c r="P289" s="20"/>
      <c r="Q289" s="20"/>
      <c r="R289" s="20"/>
      <c r="S289" s="20"/>
      <c r="T289" s="20"/>
      <c r="U289" s="20"/>
      <c r="V289" s="20"/>
      <c r="W289" s="20"/>
      <c r="X289" s="20"/>
      <c r="Y289" s="20"/>
      <c r="Z289" s="20"/>
      <c r="AA289" s="19"/>
      <c r="AB289" s="19"/>
      <c r="AC289" s="20"/>
      <c r="AD289" s="20"/>
      <c r="AE289" s="20"/>
      <c r="AF289" s="20"/>
      <c r="AG289" s="20"/>
      <c r="AH289" s="20"/>
      <c r="AI289" s="20"/>
      <c r="AJ289" s="20"/>
      <c r="AK289" s="20"/>
      <c r="AL289" s="20"/>
      <c r="AM289" s="20"/>
      <c r="AN289" s="20"/>
      <c r="AO289" s="20"/>
      <c r="AP289" s="20"/>
      <c r="AQ289" s="20"/>
      <c r="AR289" s="20" t="s">
        <v>442</v>
      </c>
      <c r="AS289" s="20" t="s">
        <v>442</v>
      </c>
      <c r="AT289" s="20"/>
      <c r="AU289" s="20" t="s">
        <v>442</v>
      </c>
      <c r="AV289" s="20" t="s">
        <v>442</v>
      </c>
      <c r="AW289" s="20"/>
      <c r="AX289" s="20" t="s">
        <v>442</v>
      </c>
      <c r="AY289" s="20" t="s">
        <v>442</v>
      </c>
      <c r="AZ289" s="20"/>
      <c r="BA289" s="20" t="s">
        <v>442</v>
      </c>
      <c r="BB289" s="20" t="s">
        <v>442</v>
      </c>
      <c r="BC289" s="20"/>
      <c r="BD289" s="20" t="s">
        <v>442</v>
      </c>
      <c r="BE289" s="20" t="s">
        <v>442</v>
      </c>
      <c r="BF289" s="20"/>
      <c r="BG289" s="20" t="s">
        <v>442</v>
      </c>
      <c r="BH289" s="20" t="s">
        <v>442</v>
      </c>
      <c r="BI289" s="20"/>
      <c r="BJ289" s="20" t="s">
        <v>442</v>
      </c>
      <c r="BK289" s="20" t="s">
        <v>442</v>
      </c>
      <c r="BL289" s="20" t="s">
        <v>442</v>
      </c>
      <c r="BM289" s="20" t="s">
        <v>442</v>
      </c>
      <c r="BN289" s="20" t="s">
        <v>442</v>
      </c>
      <c r="BO289" s="20" t="s">
        <v>442</v>
      </c>
      <c r="BP289" s="9" t="s">
        <v>442</v>
      </c>
      <c r="BQ289" s="9" t="s">
        <v>442</v>
      </c>
      <c r="BR289" s="9" t="s">
        <v>442</v>
      </c>
      <c r="BS289" s="9" t="s">
        <v>442</v>
      </c>
      <c r="BT289" s="9" t="s">
        <v>442</v>
      </c>
      <c r="BU289" s="9" t="s">
        <v>442</v>
      </c>
      <c r="BV289" s="9" t="s">
        <v>442</v>
      </c>
      <c r="BW289" s="9" t="s">
        <v>442</v>
      </c>
      <c r="BX289" s="9" t="s">
        <v>442</v>
      </c>
      <c r="BY289" s="9" t="s">
        <v>442</v>
      </c>
      <c r="BZ289" s="9" t="s">
        <v>442</v>
      </c>
      <c r="CA289" s="9" t="s">
        <v>442</v>
      </c>
      <c r="CB289" s="20" t="e">
        <v>#N/A</v>
      </c>
      <c r="CC289" s="20" t="e">
        <v>#N/A</v>
      </c>
      <c r="CD289" s="20" t="e">
        <v>#N/A</v>
      </c>
      <c r="CE289" s="20" t="e">
        <v>#N/A</v>
      </c>
      <c r="CF289" s="20" t="e">
        <v>#N/A</v>
      </c>
      <c r="CG289" s="20" t="e">
        <v>#N/A</v>
      </c>
      <c r="CH289" s="20">
        <v>0</v>
      </c>
      <c r="CI289" s="20">
        <v>0</v>
      </c>
      <c r="CJ289" s="20">
        <v>0</v>
      </c>
      <c r="CK289" s="20">
        <v>0</v>
      </c>
      <c r="CL289" s="20">
        <v>0</v>
      </c>
      <c r="CM289" s="20">
        <v>0</v>
      </c>
      <c r="CN289" s="20">
        <v>0</v>
      </c>
      <c r="CO289" s="20" t="e">
        <v>#N/A</v>
      </c>
      <c r="CP289" s="20" t="e">
        <v>#N/A</v>
      </c>
      <c r="CQ289" s="20" t="e">
        <v>#N/A</v>
      </c>
      <c r="CR289" s="20" t="e">
        <v>#N/A</v>
      </c>
      <c r="CS289" s="20" t="e">
        <v>#N/A</v>
      </c>
      <c r="CT289" s="20" t="e">
        <v>#N/A</v>
      </c>
      <c r="CU289" s="20">
        <v>0</v>
      </c>
      <c r="CV289" s="20">
        <v>0</v>
      </c>
      <c r="CW289" s="20">
        <v>0</v>
      </c>
      <c r="CX289" s="20">
        <v>0</v>
      </c>
      <c r="CY289" s="20">
        <v>0</v>
      </c>
      <c r="CZ289" s="20">
        <v>0</v>
      </c>
      <c r="DA289" s="20" t="e">
        <v>#N/A</v>
      </c>
      <c r="DB289" s="20" t="e">
        <v>#N/A</v>
      </c>
      <c r="DC289" s="20" t="e">
        <v>#N/A</v>
      </c>
      <c r="DD289" s="20" t="e">
        <v>#N/A</v>
      </c>
      <c r="DE289" s="20" t="e">
        <v>#N/A</v>
      </c>
      <c r="DF289" s="20" t="e">
        <v>#N/A</v>
      </c>
    </row>
    <row r="290" spans="1:110" x14ac:dyDescent="0.25">
      <c r="A290" s="9"/>
      <c r="B290" s="10"/>
      <c r="C290" s="9"/>
      <c r="D290" s="9"/>
      <c r="E290" s="131"/>
      <c r="F290" s="131"/>
      <c r="G290" s="20"/>
      <c r="H290" s="20"/>
      <c r="I290" s="20"/>
      <c r="J290" s="20"/>
      <c r="K290" s="20"/>
      <c r="L290" s="20"/>
      <c r="M290" s="20"/>
      <c r="N290" s="20"/>
      <c r="O290" s="20"/>
      <c r="P290" s="20"/>
      <c r="Q290" s="20"/>
      <c r="R290" s="20"/>
      <c r="S290" s="20"/>
      <c r="T290" s="20"/>
      <c r="U290" s="20"/>
      <c r="V290" s="20"/>
      <c r="W290" s="20"/>
      <c r="X290" s="20"/>
      <c r="Y290" s="20"/>
      <c r="Z290" s="20"/>
      <c r="AA290" s="19"/>
      <c r="AB290" s="19"/>
      <c r="AC290" s="20"/>
      <c r="AD290" s="20"/>
      <c r="AE290" s="20"/>
      <c r="AF290" s="20"/>
      <c r="AG290" s="20"/>
      <c r="AH290" s="20"/>
      <c r="AI290" s="20"/>
      <c r="AJ290" s="20"/>
      <c r="AK290" s="20"/>
      <c r="AL290" s="20"/>
      <c r="AM290" s="20"/>
      <c r="AN290" s="20"/>
      <c r="AO290" s="20"/>
      <c r="AP290" s="20"/>
      <c r="AQ290" s="20"/>
      <c r="AR290" s="20" t="s">
        <v>442</v>
      </c>
      <c r="AS290" s="20" t="s">
        <v>442</v>
      </c>
      <c r="AT290" s="20"/>
      <c r="AU290" s="20" t="s">
        <v>442</v>
      </c>
      <c r="AV290" s="20" t="s">
        <v>442</v>
      </c>
      <c r="AW290" s="20"/>
      <c r="AX290" s="20" t="s">
        <v>442</v>
      </c>
      <c r="AY290" s="20" t="s">
        <v>442</v>
      </c>
      <c r="AZ290" s="20"/>
      <c r="BA290" s="20" t="s">
        <v>442</v>
      </c>
      <c r="BB290" s="20" t="s">
        <v>442</v>
      </c>
      <c r="BC290" s="20"/>
      <c r="BD290" s="20" t="s">
        <v>442</v>
      </c>
      <c r="BE290" s="20" t="s">
        <v>442</v>
      </c>
      <c r="BF290" s="20"/>
      <c r="BG290" s="20" t="s">
        <v>442</v>
      </c>
      <c r="BH290" s="20" t="s">
        <v>442</v>
      </c>
      <c r="BI290" s="20"/>
      <c r="BJ290" s="20" t="s">
        <v>442</v>
      </c>
      <c r="BK290" s="20" t="s">
        <v>442</v>
      </c>
      <c r="BL290" s="20" t="s">
        <v>442</v>
      </c>
      <c r="BM290" s="20" t="s">
        <v>442</v>
      </c>
      <c r="BN290" s="20" t="s">
        <v>442</v>
      </c>
      <c r="BO290" s="20" t="s">
        <v>442</v>
      </c>
      <c r="BP290" s="9" t="s">
        <v>442</v>
      </c>
      <c r="BQ290" s="9" t="s">
        <v>442</v>
      </c>
      <c r="BR290" s="9" t="s">
        <v>442</v>
      </c>
      <c r="BS290" s="9" t="s">
        <v>442</v>
      </c>
      <c r="BT290" s="9" t="s">
        <v>442</v>
      </c>
      <c r="BU290" s="9" t="s">
        <v>442</v>
      </c>
      <c r="BV290" s="9" t="s">
        <v>442</v>
      </c>
      <c r="BW290" s="9" t="s">
        <v>442</v>
      </c>
      <c r="BX290" s="9" t="s">
        <v>442</v>
      </c>
      <c r="BY290" s="9" t="s">
        <v>442</v>
      </c>
      <c r="BZ290" s="9" t="s">
        <v>442</v>
      </c>
      <c r="CA290" s="9" t="s">
        <v>442</v>
      </c>
      <c r="CB290" s="20" t="e">
        <v>#N/A</v>
      </c>
      <c r="CC290" s="20" t="e">
        <v>#N/A</v>
      </c>
      <c r="CD290" s="20" t="e">
        <v>#N/A</v>
      </c>
      <c r="CE290" s="20" t="e">
        <v>#N/A</v>
      </c>
      <c r="CF290" s="20" t="e">
        <v>#N/A</v>
      </c>
      <c r="CG290" s="20" t="e">
        <v>#N/A</v>
      </c>
      <c r="CH290" s="20">
        <v>0</v>
      </c>
      <c r="CI290" s="20">
        <v>0</v>
      </c>
      <c r="CJ290" s="20">
        <v>0</v>
      </c>
      <c r="CK290" s="20">
        <v>0</v>
      </c>
      <c r="CL290" s="20">
        <v>0</v>
      </c>
      <c r="CM290" s="20">
        <v>0</v>
      </c>
      <c r="CN290" s="20">
        <v>0</v>
      </c>
      <c r="CO290" s="20" t="e">
        <v>#N/A</v>
      </c>
      <c r="CP290" s="20" t="e">
        <v>#N/A</v>
      </c>
      <c r="CQ290" s="20" t="e">
        <v>#N/A</v>
      </c>
      <c r="CR290" s="20" t="e">
        <v>#N/A</v>
      </c>
      <c r="CS290" s="20" t="e">
        <v>#N/A</v>
      </c>
      <c r="CT290" s="20" t="e">
        <v>#N/A</v>
      </c>
      <c r="CU290" s="20">
        <v>0</v>
      </c>
      <c r="CV290" s="20">
        <v>0</v>
      </c>
      <c r="CW290" s="20">
        <v>0</v>
      </c>
      <c r="CX290" s="20">
        <v>0</v>
      </c>
      <c r="CY290" s="20">
        <v>0</v>
      </c>
      <c r="CZ290" s="20">
        <v>0</v>
      </c>
      <c r="DA290" s="20" t="e">
        <v>#N/A</v>
      </c>
      <c r="DB290" s="20" t="e">
        <v>#N/A</v>
      </c>
      <c r="DC290" s="20" t="e">
        <v>#N/A</v>
      </c>
      <c r="DD290" s="20" t="e">
        <v>#N/A</v>
      </c>
      <c r="DE290" s="20" t="e">
        <v>#N/A</v>
      </c>
      <c r="DF290" s="20" t="e">
        <v>#N/A</v>
      </c>
    </row>
    <row r="291" spans="1:110" x14ac:dyDescent="0.25">
      <c r="A291" s="9"/>
      <c r="B291" s="10"/>
      <c r="C291" s="9"/>
      <c r="D291" s="9"/>
      <c r="E291" s="131"/>
      <c r="F291" s="131"/>
      <c r="G291" s="20"/>
      <c r="H291" s="20"/>
      <c r="I291" s="20"/>
      <c r="J291" s="20"/>
      <c r="K291" s="20"/>
      <c r="L291" s="20"/>
      <c r="M291" s="20"/>
      <c r="N291" s="20"/>
      <c r="O291" s="20"/>
      <c r="P291" s="20"/>
      <c r="Q291" s="20"/>
      <c r="R291" s="20"/>
      <c r="S291" s="20"/>
      <c r="T291" s="20"/>
      <c r="U291" s="20"/>
      <c r="V291" s="20"/>
      <c r="W291" s="20"/>
      <c r="X291" s="20"/>
      <c r="Y291" s="20"/>
      <c r="Z291" s="20"/>
      <c r="AA291" s="19"/>
      <c r="AB291" s="19"/>
      <c r="AC291" s="20"/>
      <c r="AD291" s="20"/>
      <c r="AE291" s="20"/>
      <c r="AF291" s="20"/>
      <c r="AG291" s="20"/>
      <c r="AH291" s="20"/>
      <c r="AI291" s="20"/>
      <c r="AJ291" s="20"/>
      <c r="AK291" s="20"/>
      <c r="AL291" s="20"/>
      <c r="AM291" s="20"/>
      <c r="AN291" s="20"/>
      <c r="AO291" s="20"/>
      <c r="AP291" s="20"/>
      <c r="AQ291" s="20"/>
      <c r="AR291" s="20" t="s">
        <v>442</v>
      </c>
      <c r="AS291" s="20" t="s">
        <v>442</v>
      </c>
      <c r="AT291" s="20"/>
      <c r="AU291" s="20" t="s">
        <v>442</v>
      </c>
      <c r="AV291" s="20" t="s">
        <v>442</v>
      </c>
      <c r="AW291" s="20"/>
      <c r="AX291" s="20" t="s">
        <v>442</v>
      </c>
      <c r="AY291" s="20" t="s">
        <v>442</v>
      </c>
      <c r="AZ291" s="20"/>
      <c r="BA291" s="20" t="s">
        <v>442</v>
      </c>
      <c r="BB291" s="20" t="s">
        <v>442</v>
      </c>
      <c r="BC291" s="20"/>
      <c r="BD291" s="20" t="s">
        <v>442</v>
      </c>
      <c r="BE291" s="20" t="s">
        <v>442</v>
      </c>
      <c r="BF291" s="20"/>
      <c r="BG291" s="20" t="s">
        <v>442</v>
      </c>
      <c r="BH291" s="20" t="s">
        <v>442</v>
      </c>
      <c r="BI291" s="20"/>
      <c r="BJ291" s="20" t="s">
        <v>442</v>
      </c>
      <c r="BK291" s="20" t="s">
        <v>442</v>
      </c>
      <c r="BL291" s="20" t="s">
        <v>442</v>
      </c>
      <c r="BM291" s="20" t="s">
        <v>442</v>
      </c>
      <c r="BN291" s="20" t="s">
        <v>442</v>
      </c>
      <c r="BO291" s="20" t="s">
        <v>442</v>
      </c>
      <c r="BP291" s="9" t="s">
        <v>442</v>
      </c>
      <c r="BQ291" s="9" t="s">
        <v>442</v>
      </c>
      <c r="BR291" s="9" t="s">
        <v>442</v>
      </c>
      <c r="BS291" s="9" t="s">
        <v>442</v>
      </c>
      <c r="BT291" s="9" t="s">
        <v>442</v>
      </c>
      <c r="BU291" s="9" t="s">
        <v>442</v>
      </c>
      <c r="BV291" s="9" t="s">
        <v>442</v>
      </c>
      <c r="BW291" s="9" t="s">
        <v>442</v>
      </c>
      <c r="BX291" s="9" t="s">
        <v>442</v>
      </c>
      <c r="BY291" s="9" t="s">
        <v>442</v>
      </c>
      <c r="BZ291" s="9" t="s">
        <v>442</v>
      </c>
      <c r="CA291" s="9" t="s">
        <v>442</v>
      </c>
      <c r="CB291" s="20" t="e">
        <v>#N/A</v>
      </c>
      <c r="CC291" s="20" t="e">
        <v>#N/A</v>
      </c>
      <c r="CD291" s="20" t="e">
        <v>#N/A</v>
      </c>
      <c r="CE291" s="20" t="e">
        <v>#N/A</v>
      </c>
      <c r="CF291" s="20" t="e">
        <v>#N/A</v>
      </c>
      <c r="CG291" s="20" t="e">
        <v>#N/A</v>
      </c>
      <c r="CH291" s="20">
        <v>0</v>
      </c>
      <c r="CI291" s="20">
        <v>0</v>
      </c>
      <c r="CJ291" s="20">
        <v>0</v>
      </c>
      <c r="CK291" s="20">
        <v>0</v>
      </c>
      <c r="CL291" s="20">
        <v>0</v>
      </c>
      <c r="CM291" s="20">
        <v>0</v>
      </c>
      <c r="CN291" s="20">
        <v>0</v>
      </c>
      <c r="CO291" s="20" t="e">
        <v>#N/A</v>
      </c>
      <c r="CP291" s="20" t="e">
        <v>#N/A</v>
      </c>
      <c r="CQ291" s="20" t="e">
        <v>#N/A</v>
      </c>
      <c r="CR291" s="20" t="e">
        <v>#N/A</v>
      </c>
      <c r="CS291" s="20" t="e">
        <v>#N/A</v>
      </c>
      <c r="CT291" s="20" t="e">
        <v>#N/A</v>
      </c>
      <c r="CU291" s="20">
        <v>0</v>
      </c>
      <c r="CV291" s="20">
        <v>0</v>
      </c>
      <c r="CW291" s="20">
        <v>0</v>
      </c>
      <c r="CX291" s="20">
        <v>0</v>
      </c>
      <c r="CY291" s="20">
        <v>0</v>
      </c>
      <c r="CZ291" s="20">
        <v>0</v>
      </c>
      <c r="DA291" s="20" t="e">
        <v>#N/A</v>
      </c>
      <c r="DB291" s="20" t="e">
        <v>#N/A</v>
      </c>
      <c r="DC291" s="20" t="e">
        <v>#N/A</v>
      </c>
      <c r="DD291" s="20" t="e">
        <v>#N/A</v>
      </c>
      <c r="DE291" s="20" t="e">
        <v>#N/A</v>
      </c>
      <c r="DF291" s="20" t="e">
        <v>#N/A</v>
      </c>
    </row>
    <row r="292" spans="1:110" x14ac:dyDescent="0.25">
      <c r="A292" s="9"/>
      <c r="B292" s="10"/>
      <c r="C292" s="9"/>
      <c r="D292" s="9"/>
      <c r="E292" s="131"/>
      <c r="F292" s="131"/>
      <c r="G292" s="20"/>
      <c r="H292" s="20"/>
      <c r="I292" s="20"/>
      <c r="J292" s="20"/>
      <c r="K292" s="20"/>
      <c r="L292" s="20"/>
      <c r="M292" s="20"/>
      <c r="N292" s="20"/>
      <c r="O292" s="20"/>
      <c r="P292" s="20"/>
      <c r="Q292" s="20"/>
      <c r="R292" s="20"/>
      <c r="S292" s="20"/>
      <c r="T292" s="20"/>
      <c r="U292" s="20"/>
      <c r="V292" s="20"/>
      <c r="W292" s="20"/>
      <c r="X292" s="20"/>
      <c r="Y292" s="20"/>
      <c r="Z292" s="20"/>
      <c r="AA292" s="19"/>
      <c r="AB292" s="19"/>
      <c r="AC292" s="20"/>
      <c r="AD292" s="20"/>
      <c r="AE292" s="20"/>
      <c r="AF292" s="20"/>
      <c r="AG292" s="20"/>
      <c r="AH292" s="20"/>
      <c r="AI292" s="20"/>
      <c r="AJ292" s="20"/>
      <c r="AK292" s="20"/>
      <c r="AL292" s="20"/>
      <c r="AM292" s="20"/>
      <c r="AN292" s="20"/>
      <c r="AO292" s="20"/>
      <c r="AP292" s="20"/>
      <c r="AQ292" s="20"/>
      <c r="AR292" s="20" t="s">
        <v>442</v>
      </c>
      <c r="AS292" s="20" t="s">
        <v>442</v>
      </c>
      <c r="AT292" s="20"/>
      <c r="AU292" s="20" t="s">
        <v>442</v>
      </c>
      <c r="AV292" s="20" t="s">
        <v>442</v>
      </c>
      <c r="AW292" s="20"/>
      <c r="AX292" s="20" t="s">
        <v>442</v>
      </c>
      <c r="AY292" s="20" t="s">
        <v>442</v>
      </c>
      <c r="AZ292" s="20"/>
      <c r="BA292" s="20" t="s">
        <v>442</v>
      </c>
      <c r="BB292" s="20" t="s">
        <v>442</v>
      </c>
      <c r="BC292" s="20"/>
      <c r="BD292" s="20" t="s">
        <v>442</v>
      </c>
      <c r="BE292" s="20" t="s">
        <v>442</v>
      </c>
      <c r="BF292" s="20"/>
      <c r="BG292" s="20" t="s">
        <v>442</v>
      </c>
      <c r="BH292" s="20" t="s">
        <v>442</v>
      </c>
      <c r="BI292" s="20"/>
      <c r="BJ292" s="20" t="s">
        <v>442</v>
      </c>
      <c r="BK292" s="20" t="s">
        <v>442</v>
      </c>
      <c r="BL292" s="20" t="s">
        <v>442</v>
      </c>
      <c r="BM292" s="20" t="s">
        <v>442</v>
      </c>
      <c r="BN292" s="20" t="s">
        <v>442</v>
      </c>
      <c r="BO292" s="20" t="s">
        <v>442</v>
      </c>
      <c r="BP292" s="9" t="s">
        <v>442</v>
      </c>
      <c r="BQ292" s="9" t="s">
        <v>442</v>
      </c>
      <c r="BR292" s="9" t="s">
        <v>442</v>
      </c>
      <c r="BS292" s="9" t="s">
        <v>442</v>
      </c>
      <c r="BT292" s="9" t="s">
        <v>442</v>
      </c>
      <c r="BU292" s="9" t="s">
        <v>442</v>
      </c>
      <c r="BV292" s="9" t="s">
        <v>442</v>
      </c>
      <c r="BW292" s="9" t="s">
        <v>442</v>
      </c>
      <c r="BX292" s="9" t="s">
        <v>442</v>
      </c>
      <c r="BY292" s="9" t="s">
        <v>442</v>
      </c>
      <c r="BZ292" s="9" t="s">
        <v>442</v>
      </c>
      <c r="CA292" s="9" t="s">
        <v>442</v>
      </c>
      <c r="CB292" s="20" t="e">
        <v>#N/A</v>
      </c>
      <c r="CC292" s="20" t="e">
        <v>#N/A</v>
      </c>
      <c r="CD292" s="20" t="e">
        <v>#N/A</v>
      </c>
      <c r="CE292" s="20" t="e">
        <v>#N/A</v>
      </c>
      <c r="CF292" s="20" t="e">
        <v>#N/A</v>
      </c>
      <c r="CG292" s="20" t="e">
        <v>#N/A</v>
      </c>
      <c r="CH292" s="20">
        <v>0</v>
      </c>
      <c r="CI292" s="20">
        <v>0</v>
      </c>
      <c r="CJ292" s="20">
        <v>0</v>
      </c>
      <c r="CK292" s="20">
        <v>0</v>
      </c>
      <c r="CL292" s="20">
        <v>0</v>
      </c>
      <c r="CM292" s="20">
        <v>0</v>
      </c>
      <c r="CN292" s="20">
        <v>0</v>
      </c>
      <c r="CO292" s="20" t="e">
        <v>#N/A</v>
      </c>
      <c r="CP292" s="20" t="e">
        <v>#N/A</v>
      </c>
      <c r="CQ292" s="20" t="e">
        <v>#N/A</v>
      </c>
      <c r="CR292" s="20" t="e">
        <v>#N/A</v>
      </c>
      <c r="CS292" s="20" t="e">
        <v>#N/A</v>
      </c>
      <c r="CT292" s="20" t="e">
        <v>#N/A</v>
      </c>
      <c r="CU292" s="20">
        <v>0</v>
      </c>
      <c r="CV292" s="20">
        <v>0</v>
      </c>
      <c r="CW292" s="20">
        <v>0</v>
      </c>
      <c r="CX292" s="20">
        <v>0</v>
      </c>
      <c r="CY292" s="20">
        <v>0</v>
      </c>
      <c r="CZ292" s="20">
        <v>0</v>
      </c>
      <c r="DA292" s="20" t="e">
        <v>#N/A</v>
      </c>
      <c r="DB292" s="20" t="e">
        <v>#N/A</v>
      </c>
      <c r="DC292" s="20" t="e">
        <v>#N/A</v>
      </c>
      <c r="DD292" s="20" t="e">
        <v>#N/A</v>
      </c>
      <c r="DE292" s="20" t="e">
        <v>#N/A</v>
      </c>
      <c r="DF292" s="20" t="e">
        <v>#N/A</v>
      </c>
    </row>
    <row r="293" spans="1:110" x14ac:dyDescent="0.25">
      <c r="A293" s="9"/>
      <c r="B293" s="10"/>
      <c r="C293" s="9"/>
      <c r="D293" s="9"/>
      <c r="E293" s="131"/>
      <c r="F293" s="131"/>
      <c r="G293" s="20"/>
      <c r="H293" s="20"/>
      <c r="I293" s="20"/>
      <c r="J293" s="20"/>
      <c r="K293" s="20"/>
      <c r="L293" s="20"/>
      <c r="M293" s="20"/>
      <c r="N293" s="20"/>
      <c r="O293" s="20"/>
      <c r="P293" s="20"/>
      <c r="Q293" s="20"/>
      <c r="R293" s="20"/>
      <c r="S293" s="20"/>
      <c r="T293" s="20"/>
      <c r="U293" s="20"/>
      <c r="V293" s="20"/>
      <c r="W293" s="20"/>
      <c r="X293" s="20"/>
      <c r="Y293" s="20"/>
      <c r="Z293" s="20"/>
      <c r="AA293" s="19"/>
      <c r="AB293" s="19"/>
      <c r="AC293" s="20"/>
      <c r="AD293" s="20"/>
      <c r="AE293" s="20"/>
      <c r="AF293" s="20"/>
      <c r="AG293" s="20"/>
      <c r="AH293" s="20"/>
      <c r="AI293" s="20"/>
      <c r="AJ293" s="20"/>
      <c r="AK293" s="20"/>
      <c r="AL293" s="20"/>
      <c r="AM293" s="20"/>
      <c r="AN293" s="20"/>
      <c r="AO293" s="20"/>
      <c r="AP293" s="20"/>
      <c r="AQ293" s="20"/>
      <c r="AR293" s="20" t="s">
        <v>442</v>
      </c>
      <c r="AS293" s="20" t="s">
        <v>442</v>
      </c>
      <c r="AT293" s="20"/>
      <c r="AU293" s="20" t="s">
        <v>442</v>
      </c>
      <c r="AV293" s="20" t="s">
        <v>442</v>
      </c>
      <c r="AW293" s="20"/>
      <c r="AX293" s="20" t="s">
        <v>442</v>
      </c>
      <c r="AY293" s="20" t="s">
        <v>442</v>
      </c>
      <c r="AZ293" s="20"/>
      <c r="BA293" s="20" t="s">
        <v>442</v>
      </c>
      <c r="BB293" s="20" t="s">
        <v>442</v>
      </c>
      <c r="BC293" s="20"/>
      <c r="BD293" s="20" t="s">
        <v>442</v>
      </c>
      <c r="BE293" s="20" t="s">
        <v>442</v>
      </c>
      <c r="BF293" s="20"/>
      <c r="BG293" s="20" t="s">
        <v>442</v>
      </c>
      <c r="BH293" s="20" t="s">
        <v>442</v>
      </c>
      <c r="BI293" s="20"/>
      <c r="BJ293" s="20" t="s">
        <v>442</v>
      </c>
      <c r="BK293" s="20" t="s">
        <v>442</v>
      </c>
      <c r="BL293" s="20" t="s">
        <v>442</v>
      </c>
      <c r="BM293" s="20" t="s">
        <v>442</v>
      </c>
      <c r="BN293" s="20" t="s">
        <v>442</v>
      </c>
      <c r="BO293" s="20" t="s">
        <v>442</v>
      </c>
      <c r="BP293" s="9" t="s">
        <v>442</v>
      </c>
      <c r="BQ293" s="9" t="s">
        <v>442</v>
      </c>
      <c r="BR293" s="9" t="s">
        <v>442</v>
      </c>
      <c r="BS293" s="9" t="s">
        <v>442</v>
      </c>
      <c r="BT293" s="9" t="s">
        <v>442</v>
      </c>
      <c r="BU293" s="9" t="s">
        <v>442</v>
      </c>
      <c r="BV293" s="9" t="s">
        <v>442</v>
      </c>
      <c r="BW293" s="9" t="s">
        <v>442</v>
      </c>
      <c r="BX293" s="9" t="s">
        <v>442</v>
      </c>
      <c r="BY293" s="9" t="s">
        <v>442</v>
      </c>
      <c r="BZ293" s="9" t="s">
        <v>442</v>
      </c>
      <c r="CA293" s="9" t="s">
        <v>442</v>
      </c>
      <c r="CB293" s="20" t="e">
        <v>#N/A</v>
      </c>
      <c r="CC293" s="20" t="e">
        <v>#N/A</v>
      </c>
      <c r="CD293" s="20" t="e">
        <v>#N/A</v>
      </c>
      <c r="CE293" s="20" t="e">
        <v>#N/A</v>
      </c>
      <c r="CF293" s="20" t="e">
        <v>#N/A</v>
      </c>
      <c r="CG293" s="20" t="e">
        <v>#N/A</v>
      </c>
      <c r="CH293" s="20">
        <v>0</v>
      </c>
      <c r="CI293" s="20">
        <v>0</v>
      </c>
      <c r="CJ293" s="20">
        <v>0</v>
      </c>
      <c r="CK293" s="20">
        <v>0</v>
      </c>
      <c r="CL293" s="20">
        <v>0</v>
      </c>
      <c r="CM293" s="20">
        <v>0</v>
      </c>
      <c r="CN293" s="20">
        <v>0</v>
      </c>
      <c r="CO293" s="20" t="e">
        <v>#N/A</v>
      </c>
      <c r="CP293" s="20" t="e">
        <v>#N/A</v>
      </c>
      <c r="CQ293" s="20" t="e">
        <v>#N/A</v>
      </c>
      <c r="CR293" s="20" t="e">
        <v>#N/A</v>
      </c>
      <c r="CS293" s="20" t="e">
        <v>#N/A</v>
      </c>
      <c r="CT293" s="20" t="e">
        <v>#N/A</v>
      </c>
      <c r="CU293" s="20">
        <v>0</v>
      </c>
      <c r="CV293" s="20">
        <v>0</v>
      </c>
      <c r="CW293" s="20">
        <v>0</v>
      </c>
      <c r="CX293" s="20">
        <v>0</v>
      </c>
      <c r="CY293" s="20">
        <v>0</v>
      </c>
      <c r="CZ293" s="20">
        <v>0</v>
      </c>
      <c r="DA293" s="20" t="e">
        <v>#N/A</v>
      </c>
      <c r="DB293" s="20" t="e">
        <v>#N/A</v>
      </c>
      <c r="DC293" s="20" t="e">
        <v>#N/A</v>
      </c>
      <c r="DD293" s="20" t="e">
        <v>#N/A</v>
      </c>
      <c r="DE293" s="20" t="e">
        <v>#N/A</v>
      </c>
      <c r="DF293" s="20" t="e">
        <v>#N/A</v>
      </c>
    </row>
    <row r="294" spans="1:110" x14ac:dyDescent="0.25">
      <c r="A294" s="9"/>
      <c r="B294" s="10"/>
      <c r="C294" s="9"/>
      <c r="D294" s="9"/>
      <c r="E294" s="131"/>
      <c r="F294" s="131"/>
      <c r="G294" s="20"/>
      <c r="H294" s="20"/>
      <c r="I294" s="20"/>
      <c r="J294" s="20"/>
      <c r="K294" s="20"/>
      <c r="L294" s="20"/>
      <c r="M294" s="20"/>
      <c r="N294" s="20"/>
      <c r="O294" s="20"/>
      <c r="P294" s="20"/>
      <c r="Q294" s="20"/>
      <c r="R294" s="20"/>
      <c r="S294" s="20"/>
      <c r="T294" s="20"/>
      <c r="U294" s="20"/>
      <c r="V294" s="20"/>
      <c r="W294" s="20"/>
      <c r="X294" s="20"/>
      <c r="Y294" s="20"/>
      <c r="Z294" s="20"/>
      <c r="AA294" s="19"/>
      <c r="AB294" s="19"/>
      <c r="AC294" s="20"/>
      <c r="AD294" s="20"/>
      <c r="AE294" s="20"/>
      <c r="AF294" s="20"/>
      <c r="AG294" s="20"/>
      <c r="AH294" s="20"/>
      <c r="AI294" s="20"/>
      <c r="AJ294" s="20"/>
      <c r="AK294" s="20"/>
      <c r="AL294" s="20"/>
      <c r="AM294" s="20"/>
      <c r="AN294" s="20"/>
      <c r="AO294" s="20"/>
      <c r="AP294" s="20"/>
      <c r="AQ294" s="20"/>
      <c r="AR294" s="20" t="s">
        <v>442</v>
      </c>
      <c r="AS294" s="20" t="s">
        <v>442</v>
      </c>
      <c r="AT294" s="20"/>
      <c r="AU294" s="20" t="s">
        <v>442</v>
      </c>
      <c r="AV294" s="20" t="s">
        <v>442</v>
      </c>
      <c r="AW294" s="20"/>
      <c r="AX294" s="20" t="s">
        <v>442</v>
      </c>
      <c r="AY294" s="20" t="s">
        <v>442</v>
      </c>
      <c r="AZ294" s="20"/>
      <c r="BA294" s="20" t="s">
        <v>442</v>
      </c>
      <c r="BB294" s="20" t="s">
        <v>442</v>
      </c>
      <c r="BC294" s="20"/>
      <c r="BD294" s="20" t="s">
        <v>442</v>
      </c>
      <c r="BE294" s="20" t="s">
        <v>442</v>
      </c>
      <c r="BF294" s="20"/>
      <c r="BG294" s="20" t="s">
        <v>442</v>
      </c>
      <c r="BH294" s="20" t="s">
        <v>442</v>
      </c>
      <c r="BI294" s="20"/>
      <c r="BJ294" s="20" t="s">
        <v>442</v>
      </c>
      <c r="BK294" s="20" t="s">
        <v>442</v>
      </c>
      <c r="BL294" s="20" t="s">
        <v>442</v>
      </c>
      <c r="BM294" s="20" t="s">
        <v>442</v>
      </c>
      <c r="BN294" s="20" t="s">
        <v>442</v>
      </c>
      <c r="BO294" s="20" t="s">
        <v>442</v>
      </c>
      <c r="BP294" s="9" t="s">
        <v>442</v>
      </c>
      <c r="BQ294" s="9" t="s">
        <v>442</v>
      </c>
      <c r="BR294" s="9" t="s">
        <v>442</v>
      </c>
      <c r="BS294" s="9" t="s">
        <v>442</v>
      </c>
      <c r="BT294" s="9" t="s">
        <v>442</v>
      </c>
      <c r="BU294" s="9" t="s">
        <v>442</v>
      </c>
      <c r="BV294" s="9" t="s">
        <v>442</v>
      </c>
      <c r="BW294" s="9" t="s">
        <v>442</v>
      </c>
      <c r="BX294" s="9" t="s">
        <v>442</v>
      </c>
      <c r="BY294" s="9" t="s">
        <v>442</v>
      </c>
      <c r="BZ294" s="9" t="s">
        <v>442</v>
      </c>
      <c r="CA294" s="9" t="s">
        <v>442</v>
      </c>
      <c r="CB294" s="20" t="e">
        <v>#N/A</v>
      </c>
      <c r="CC294" s="20" t="e">
        <v>#N/A</v>
      </c>
      <c r="CD294" s="20" t="e">
        <v>#N/A</v>
      </c>
      <c r="CE294" s="20" t="e">
        <v>#N/A</v>
      </c>
      <c r="CF294" s="20" t="e">
        <v>#N/A</v>
      </c>
      <c r="CG294" s="20" t="e">
        <v>#N/A</v>
      </c>
      <c r="CH294" s="20">
        <v>0</v>
      </c>
      <c r="CI294" s="20">
        <v>0</v>
      </c>
      <c r="CJ294" s="20">
        <v>0</v>
      </c>
      <c r="CK294" s="20">
        <v>0</v>
      </c>
      <c r="CL294" s="20">
        <v>0</v>
      </c>
      <c r="CM294" s="20">
        <v>0</v>
      </c>
      <c r="CN294" s="20">
        <v>0</v>
      </c>
      <c r="CO294" s="20" t="e">
        <v>#N/A</v>
      </c>
      <c r="CP294" s="20" t="e">
        <v>#N/A</v>
      </c>
      <c r="CQ294" s="20" t="e">
        <v>#N/A</v>
      </c>
      <c r="CR294" s="20" t="e">
        <v>#N/A</v>
      </c>
      <c r="CS294" s="20" t="e">
        <v>#N/A</v>
      </c>
      <c r="CT294" s="20" t="e">
        <v>#N/A</v>
      </c>
      <c r="CU294" s="20">
        <v>0</v>
      </c>
      <c r="CV294" s="20">
        <v>0</v>
      </c>
      <c r="CW294" s="20">
        <v>0</v>
      </c>
      <c r="CX294" s="20">
        <v>0</v>
      </c>
      <c r="CY294" s="20">
        <v>0</v>
      </c>
      <c r="CZ294" s="20">
        <v>0</v>
      </c>
      <c r="DA294" s="20" t="e">
        <v>#N/A</v>
      </c>
      <c r="DB294" s="20" t="e">
        <v>#N/A</v>
      </c>
      <c r="DC294" s="20" t="e">
        <v>#N/A</v>
      </c>
      <c r="DD294" s="20" t="e">
        <v>#N/A</v>
      </c>
      <c r="DE294" s="20" t="e">
        <v>#N/A</v>
      </c>
      <c r="DF294" s="20" t="e">
        <v>#N/A</v>
      </c>
    </row>
    <row r="295" spans="1:110" x14ac:dyDescent="0.25">
      <c r="A295" s="9"/>
      <c r="B295" s="10"/>
      <c r="C295" s="9"/>
      <c r="D295" s="9"/>
      <c r="E295" s="131"/>
      <c r="F295" s="131"/>
      <c r="G295" s="20"/>
      <c r="H295" s="20"/>
      <c r="I295" s="20"/>
      <c r="J295" s="20"/>
      <c r="K295" s="20"/>
      <c r="L295" s="20"/>
      <c r="M295" s="20"/>
      <c r="N295" s="20"/>
      <c r="O295" s="20"/>
      <c r="P295" s="20"/>
      <c r="Q295" s="20"/>
      <c r="R295" s="20"/>
      <c r="S295" s="20"/>
      <c r="T295" s="20"/>
      <c r="U295" s="20"/>
      <c r="V295" s="20"/>
      <c r="W295" s="20"/>
      <c r="X295" s="20"/>
      <c r="Y295" s="20"/>
      <c r="Z295" s="20"/>
      <c r="AA295" s="19"/>
      <c r="AB295" s="19"/>
      <c r="AC295" s="20"/>
      <c r="AD295" s="20"/>
      <c r="AE295" s="20"/>
      <c r="AF295" s="20"/>
      <c r="AG295" s="20"/>
      <c r="AH295" s="20"/>
      <c r="AI295" s="20"/>
      <c r="AJ295" s="20"/>
      <c r="AK295" s="20"/>
      <c r="AL295" s="20"/>
      <c r="AM295" s="20"/>
      <c r="AN295" s="20"/>
      <c r="AO295" s="20"/>
      <c r="AP295" s="20"/>
      <c r="AQ295" s="20"/>
      <c r="AR295" s="20" t="s">
        <v>442</v>
      </c>
      <c r="AS295" s="20" t="s">
        <v>442</v>
      </c>
      <c r="AT295" s="20"/>
      <c r="AU295" s="20" t="s">
        <v>442</v>
      </c>
      <c r="AV295" s="20" t="s">
        <v>442</v>
      </c>
      <c r="AW295" s="20"/>
      <c r="AX295" s="20" t="s">
        <v>442</v>
      </c>
      <c r="AY295" s="20" t="s">
        <v>442</v>
      </c>
      <c r="AZ295" s="20"/>
      <c r="BA295" s="20" t="s">
        <v>442</v>
      </c>
      <c r="BB295" s="20" t="s">
        <v>442</v>
      </c>
      <c r="BC295" s="20"/>
      <c r="BD295" s="20" t="s">
        <v>442</v>
      </c>
      <c r="BE295" s="20" t="s">
        <v>442</v>
      </c>
      <c r="BF295" s="20"/>
      <c r="BG295" s="20" t="s">
        <v>442</v>
      </c>
      <c r="BH295" s="20" t="s">
        <v>442</v>
      </c>
      <c r="BI295" s="20"/>
      <c r="BJ295" s="20" t="s">
        <v>442</v>
      </c>
      <c r="BK295" s="20" t="s">
        <v>442</v>
      </c>
      <c r="BL295" s="20" t="s">
        <v>442</v>
      </c>
      <c r="BM295" s="20" t="s">
        <v>442</v>
      </c>
      <c r="BN295" s="20" t="s">
        <v>442</v>
      </c>
      <c r="BO295" s="20" t="s">
        <v>442</v>
      </c>
      <c r="BP295" s="9" t="s">
        <v>442</v>
      </c>
      <c r="BQ295" s="9" t="s">
        <v>442</v>
      </c>
      <c r="BR295" s="9" t="s">
        <v>442</v>
      </c>
      <c r="BS295" s="9" t="s">
        <v>442</v>
      </c>
      <c r="BT295" s="9" t="s">
        <v>442</v>
      </c>
      <c r="BU295" s="9" t="s">
        <v>442</v>
      </c>
      <c r="BV295" s="9" t="s">
        <v>442</v>
      </c>
      <c r="BW295" s="9" t="s">
        <v>442</v>
      </c>
      <c r="BX295" s="9" t="s">
        <v>442</v>
      </c>
      <c r="BY295" s="9" t="s">
        <v>442</v>
      </c>
      <c r="BZ295" s="9" t="s">
        <v>442</v>
      </c>
      <c r="CA295" s="9" t="s">
        <v>442</v>
      </c>
      <c r="CB295" s="20" t="e">
        <v>#N/A</v>
      </c>
      <c r="CC295" s="20" t="e">
        <v>#N/A</v>
      </c>
      <c r="CD295" s="20" t="e">
        <v>#N/A</v>
      </c>
      <c r="CE295" s="20" t="e">
        <v>#N/A</v>
      </c>
      <c r="CF295" s="20" t="e">
        <v>#N/A</v>
      </c>
      <c r="CG295" s="20" t="e">
        <v>#N/A</v>
      </c>
      <c r="CH295" s="20">
        <v>0</v>
      </c>
      <c r="CI295" s="20">
        <v>0</v>
      </c>
      <c r="CJ295" s="20">
        <v>0</v>
      </c>
      <c r="CK295" s="20">
        <v>0</v>
      </c>
      <c r="CL295" s="20">
        <v>0</v>
      </c>
      <c r="CM295" s="20">
        <v>0</v>
      </c>
      <c r="CN295" s="20">
        <v>0</v>
      </c>
      <c r="CO295" s="20" t="e">
        <v>#N/A</v>
      </c>
      <c r="CP295" s="20" t="e">
        <v>#N/A</v>
      </c>
      <c r="CQ295" s="20" t="e">
        <v>#N/A</v>
      </c>
      <c r="CR295" s="20" t="e">
        <v>#N/A</v>
      </c>
      <c r="CS295" s="20" t="e">
        <v>#N/A</v>
      </c>
      <c r="CT295" s="20" t="e">
        <v>#N/A</v>
      </c>
      <c r="CU295" s="20">
        <v>0</v>
      </c>
      <c r="CV295" s="20">
        <v>0</v>
      </c>
      <c r="CW295" s="20">
        <v>0</v>
      </c>
      <c r="CX295" s="20">
        <v>0</v>
      </c>
      <c r="CY295" s="20">
        <v>0</v>
      </c>
      <c r="CZ295" s="20">
        <v>0</v>
      </c>
      <c r="DA295" s="20" t="e">
        <v>#N/A</v>
      </c>
      <c r="DB295" s="20" t="e">
        <v>#N/A</v>
      </c>
      <c r="DC295" s="20" t="e">
        <v>#N/A</v>
      </c>
      <c r="DD295" s="20" t="e">
        <v>#N/A</v>
      </c>
      <c r="DE295" s="20" t="e">
        <v>#N/A</v>
      </c>
      <c r="DF295" s="20" t="e">
        <v>#N/A</v>
      </c>
    </row>
    <row r="296" spans="1:110" x14ac:dyDescent="0.25">
      <c r="A296" s="9"/>
      <c r="B296" s="10"/>
      <c r="C296" s="9"/>
      <c r="D296" s="9"/>
      <c r="E296" s="131"/>
      <c r="F296" s="131"/>
      <c r="G296" s="20"/>
      <c r="H296" s="20"/>
      <c r="I296" s="20"/>
      <c r="J296" s="20"/>
      <c r="K296" s="20"/>
      <c r="L296" s="20"/>
      <c r="M296" s="20"/>
      <c r="N296" s="20"/>
      <c r="O296" s="20"/>
      <c r="P296" s="20"/>
      <c r="Q296" s="20"/>
      <c r="R296" s="20"/>
      <c r="S296" s="20"/>
      <c r="T296" s="20"/>
      <c r="U296" s="20"/>
      <c r="V296" s="20"/>
      <c r="W296" s="20"/>
      <c r="X296" s="20"/>
      <c r="Y296" s="20"/>
      <c r="Z296" s="20"/>
      <c r="AA296" s="19"/>
      <c r="AB296" s="19"/>
      <c r="AC296" s="20"/>
      <c r="AD296" s="20"/>
      <c r="AE296" s="20"/>
      <c r="AF296" s="20"/>
      <c r="AG296" s="20"/>
      <c r="AH296" s="20"/>
      <c r="AI296" s="20"/>
      <c r="AJ296" s="20"/>
      <c r="AK296" s="20"/>
      <c r="AL296" s="20"/>
      <c r="AM296" s="20"/>
      <c r="AN296" s="20"/>
      <c r="AO296" s="20"/>
      <c r="AP296" s="20"/>
      <c r="AQ296" s="20"/>
      <c r="AR296" s="20" t="s">
        <v>442</v>
      </c>
      <c r="AS296" s="20" t="s">
        <v>442</v>
      </c>
      <c r="AT296" s="20"/>
      <c r="AU296" s="20" t="s">
        <v>442</v>
      </c>
      <c r="AV296" s="20" t="s">
        <v>442</v>
      </c>
      <c r="AW296" s="20"/>
      <c r="AX296" s="20" t="s">
        <v>442</v>
      </c>
      <c r="AY296" s="20" t="s">
        <v>442</v>
      </c>
      <c r="AZ296" s="20"/>
      <c r="BA296" s="20" t="s">
        <v>442</v>
      </c>
      <c r="BB296" s="20" t="s">
        <v>442</v>
      </c>
      <c r="BC296" s="20"/>
      <c r="BD296" s="20" t="s">
        <v>442</v>
      </c>
      <c r="BE296" s="20" t="s">
        <v>442</v>
      </c>
      <c r="BF296" s="20"/>
      <c r="BG296" s="20" t="s">
        <v>442</v>
      </c>
      <c r="BH296" s="20" t="s">
        <v>442</v>
      </c>
      <c r="BI296" s="20"/>
      <c r="BJ296" s="20" t="s">
        <v>442</v>
      </c>
      <c r="BK296" s="20" t="s">
        <v>442</v>
      </c>
      <c r="BL296" s="20" t="s">
        <v>442</v>
      </c>
      <c r="BM296" s="20" t="s">
        <v>442</v>
      </c>
      <c r="BN296" s="20" t="s">
        <v>442</v>
      </c>
      <c r="BO296" s="20" t="s">
        <v>442</v>
      </c>
      <c r="BP296" s="9" t="s">
        <v>442</v>
      </c>
      <c r="BQ296" s="9" t="s">
        <v>442</v>
      </c>
      <c r="BR296" s="9" t="s">
        <v>442</v>
      </c>
      <c r="BS296" s="9" t="s">
        <v>442</v>
      </c>
      <c r="BT296" s="9" t="s">
        <v>442</v>
      </c>
      <c r="BU296" s="9" t="s">
        <v>442</v>
      </c>
      <c r="BV296" s="9" t="s">
        <v>442</v>
      </c>
      <c r="BW296" s="9" t="s">
        <v>442</v>
      </c>
      <c r="BX296" s="9" t="s">
        <v>442</v>
      </c>
      <c r="BY296" s="9" t="s">
        <v>442</v>
      </c>
      <c r="BZ296" s="9" t="s">
        <v>442</v>
      </c>
      <c r="CA296" s="9" t="s">
        <v>442</v>
      </c>
      <c r="CB296" s="20" t="e">
        <v>#N/A</v>
      </c>
      <c r="CC296" s="20" t="e">
        <v>#N/A</v>
      </c>
      <c r="CD296" s="20" t="e">
        <v>#N/A</v>
      </c>
      <c r="CE296" s="20" t="e">
        <v>#N/A</v>
      </c>
      <c r="CF296" s="20" t="e">
        <v>#N/A</v>
      </c>
      <c r="CG296" s="20" t="e">
        <v>#N/A</v>
      </c>
      <c r="CH296" s="20">
        <v>0</v>
      </c>
      <c r="CI296" s="20">
        <v>0</v>
      </c>
      <c r="CJ296" s="20">
        <v>0</v>
      </c>
      <c r="CK296" s="20">
        <v>0</v>
      </c>
      <c r="CL296" s="20">
        <v>0</v>
      </c>
      <c r="CM296" s="20">
        <v>0</v>
      </c>
      <c r="CN296" s="20">
        <v>0</v>
      </c>
      <c r="CO296" s="20" t="e">
        <v>#N/A</v>
      </c>
      <c r="CP296" s="20" t="e">
        <v>#N/A</v>
      </c>
      <c r="CQ296" s="20" t="e">
        <v>#N/A</v>
      </c>
      <c r="CR296" s="20" t="e">
        <v>#N/A</v>
      </c>
      <c r="CS296" s="20" t="e">
        <v>#N/A</v>
      </c>
      <c r="CT296" s="20" t="e">
        <v>#N/A</v>
      </c>
      <c r="CU296" s="20">
        <v>0</v>
      </c>
      <c r="CV296" s="20">
        <v>0</v>
      </c>
      <c r="CW296" s="20">
        <v>0</v>
      </c>
      <c r="CX296" s="20">
        <v>0</v>
      </c>
      <c r="CY296" s="20">
        <v>0</v>
      </c>
      <c r="CZ296" s="20">
        <v>0</v>
      </c>
      <c r="DA296" s="20" t="e">
        <v>#N/A</v>
      </c>
      <c r="DB296" s="20" t="e">
        <v>#N/A</v>
      </c>
      <c r="DC296" s="20" t="e">
        <v>#N/A</v>
      </c>
      <c r="DD296" s="20" t="e">
        <v>#N/A</v>
      </c>
      <c r="DE296" s="20" t="e">
        <v>#N/A</v>
      </c>
      <c r="DF296" s="20" t="e">
        <v>#N/A</v>
      </c>
    </row>
    <row r="297" spans="1:110" x14ac:dyDescent="0.25">
      <c r="A297" s="9"/>
      <c r="B297" s="10"/>
      <c r="C297" s="9"/>
      <c r="D297" s="9"/>
      <c r="E297" s="131"/>
      <c r="F297" s="131"/>
      <c r="G297" s="20"/>
      <c r="H297" s="20"/>
      <c r="I297" s="20"/>
      <c r="J297" s="20"/>
      <c r="K297" s="20"/>
      <c r="L297" s="20"/>
      <c r="M297" s="20"/>
      <c r="N297" s="20"/>
      <c r="O297" s="20"/>
      <c r="P297" s="20"/>
      <c r="Q297" s="20"/>
      <c r="R297" s="20"/>
      <c r="S297" s="20"/>
      <c r="T297" s="20"/>
      <c r="U297" s="20"/>
      <c r="V297" s="20"/>
      <c r="W297" s="20"/>
      <c r="X297" s="20"/>
      <c r="Y297" s="20"/>
      <c r="Z297" s="20"/>
      <c r="AA297" s="19"/>
      <c r="AB297" s="19"/>
      <c r="AC297" s="20"/>
      <c r="AD297" s="20"/>
      <c r="AE297" s="20"/>
      <c r="AF297" s="20"/>
      <c r="AG297" s="20"/>
      <c r="AH297" s="20"/>
      <c r="AI297" s="20"/>
      <c r="AJ297" s="20"/>
      <c r="AK297" s="20"/>
      <c r="AL297" s="20"/>
      <c r="AM297" s="20"/>
      <c r="AN297" s="20"/>
      <c r="AO297" s="20"/>
      <c r="AP297" s="20"/>
      <c r="AQ297" s="20"/>
      <c r="AR297" s="20" t="s">
        <v>442</v>
      </c>
      <c r="AS297" s="20" t="s">
        <v>442</v>
      </c>
      <c r="AT297" s="20"/>
      <c r="AU297" s="20" t="s">
        <v>442</v>
      </c>
      <c r="AV297" s="20" t="s">
        <v>442</v>
      </c>
      <c r="AW297" s="20"/>
      <c r="AX297" s="20" t="s">
        <v>442</v>
      </c>
      <c r="AY297" s="20" t="s">
        <v>442</v>
      </c>
      <c r="AZ297" s="20"/>
      <c r="BA297" s="20" t="s">
        <v>442</v>
      </c>
      <c r="BB297" s="20" t="s">
        <v>442</v>
      </c>
      <c r="BC297" s="20"/>
      <c r="BD297" s="20" t="s">
        <v>442</v>
      </c>
      <c r="BE297" s="20" t="s">
        <v>442</v>
      </c>
      <c r="BF297" s="20"/>
      <c r="BG297" s="20" t="s">
        <v>442</v>
      </c>
      <c r="BH297" s="20" t="s">
        <v>442</v>
      </c>
      <c r="BI297" s="20"/>
      <c r="BJ297" s="20" t="s">
        <v>442</v>
      </c>
      <c r="BK297" s="20" t="s">
        <v>442</v>
      </c>
      <c r="BL297" s="20" t="s">
        <v>442</v>
      </c>
      <c r="BM297" s="20" t="s">
        <v>442</v>
      </c>
      <c r="BN297" s="20" t="s">
        <v>442</v>
      </c>
      <c r="BO297" s="20" t="s">
        <v>442</v>
      </c>
      <c r="BP297" s="9" t="s">
        <v>442</v>
      </c>
      <c r="BQ297" s="9" t="s">
        <v>442</v>
      </c>
      <c r="BR297" s="9" t="s">
        <v>442</v>
      </c>
      <c r="BS297" s="9" t="s">
        <v>442</v>
      </c>
      <c r="BT297" s="9" t="s">
        <v>442</v>
      </c>
      <c r="BU297" s="9" t="s">
        <v>442</v>
      </c>
      <c r="BV297" s="9" t="s">
        <v>442</v>
      </c>
      <c r="BW297" s="9" t="s">
        <v>442</v>
      </c>
      <c r="BX297" s="9" t="s">
        <v>442</v>
      </c>
      <c r="BY297" s="9" t="s">
        <v>442</v>
      </c>
      <c r="BZ297" s="9" t="s">
        <v>442</v>
      </c>
      <c r="CA297" s="9" t="s">
        <v>442</v>
      </c>
      <c r="CB297" s="20" t="e">
        <v>#N/A</v>
      </c>
      <c r="CC297" s="20" t="e">
        <v>#N/A</v>
      </c>
      <c r="CD297" s="20" t="e">
        <v>#N/A</v>
      </c>
      <c r="CE297" s="20" t="e">
        <v>#N/A</v>
      </c>
      <c r="CF297" s="20" t="e">
        <v>#N/A</v>
      </c>
      <c r="CG297" s="20" t="e">
        <v>#N/A</v>
      </c>
      <c r="CH297" s="20">
        <v>0</v>
      </c>
      <c r="CI297" s="20">
        <v>0</v>
      </c>
      <c r="CJ297" s="20">
        <v>0</v>
      </c>
      <c r="CK297" s="20">
        <v>0</v>
      </c>
      <c r="CL297" s="20">
        <v>0</v>
      </c>
      <c r="CM297" s="20">
        <v>0</v>
      </c>
      <c r="CN297" s="20">
        <v>0</v>
      </c>
      <c r="CO297" s="20" t="e">
        <v>#N/A</v>
      </c>
      <c r="CP297" s="20" t="e">
        <v>#N/A</v>
      </c>
      <c r="CQ297" s="20" t="e">
        <v>#N/A</v>
      </c>
      <c r="CR297" s="20" t="e">
        <v>#N/A</v>
      </c>
      <c r="CS297" s="20" t="e">
        <v>#N/A</v>
      </c>
      <c r="CT297" s="20" t="e">
        <v>#N/A</v>
      </c>
      <c r="CU297" s="20">
        <v>0</v>
      </c>
      <c r="CV297" s="20">
        <v>0</v>
      </c>
      <c r="CW297" s="20">
        <v>0</v>
      </c>
      <c r="CX297" s="20">
        <v>0</v>
      </c>
      <c r="CY297" s="20">
        <v>0</v>
      </c>
      <c r="CZ297" s="20">
        <v>0</v>
      </c>
      <c r="DA297" s="20" t="e">
        <v>#N/A</v>
      </c>
      <c r="DB297" s="20" t="e">
        <v>#N/A</v>
      </c>
      <c r="DC297" s="20" t="e">
        <v>#N/A</v>
      </c>
      <c r="DD297" s="20" t="e">
        <v>#N/A</v>
      </c>
      <c r="DE297" s="20" t="e">
        <v>#N/A</v>
      </c>
      <c r="DF297" s="20" t="e">
        <v>#N/A</v>
      </c>
    </row>
    <row r="298" spans="1:110" x14ac:dyDescent="0.25">
      <c r="A298" s="9"/>
      <c r="B298" s="10"/>
      <c r="C298" s="9"/>
      <c r="D298" s="9"/>
      <c r="E298" s="131"/>
      <c r="F298" s="131"/>
      <c r="G298" s="20"/>
      <c r="H298" s="20"/>
      <c r="I298" s="20"/>
      <c r="J298" s="20"/>
      <c r="K298" s="20"/>
      <c r="L298" s="20"/>
      <c r="M298" s="20"/>
      <c r="N298" s="20"/>
      <c r="O298" s="20"/>
      <c r="P298" s="20"/>
      <c r="Q298" s="20"/>
      <c r="R298" s="20"/>
      <c r="S298" s="20"/>
      <c r="T298" s="20"/>
      <c r="U298" s="20"/>
      <c r="V298" s="20"/>
      <c r="W298" s="20"/>
      <c r="X298" s="20"/>
      <c r="Y298" s="20"/>
      <c r="Z298" s="20"/>
      <c r="AA298" s="19"/>
      <c r="AB298" s="19"/>
      <c r="AC298" s="20"/>
      <c r="AD298" s="20"/>
      <c r="AE298" s="20"/>
      <c r="AF298" s="20"/>
      <c r="AG298" s="20"/>
      <c r="AH298" s="20"/>
      <c r="AI298" s="20"/>
      <c r="AJ298" s="20"/>
      <c r="AK298" s="20"/>
      <c r="AL298" s="20"/>
      <c r="AM298" s="20"/>
      <c r="AN298" s="20"/>
      <c r="AO298" s="20"/>
      <c r="AP298" s="20"/>
      <c r="AQ298" s="20"/>
      <c r="AR298" s="20" t="s">
        <v>442</v>
      </c>
      <c r="AS298" s="20" t="s">
        <v>442</v>
      </c>
      <c r="AT298" s="20"/>
      <c r="AU298" s="20" t="s">
        <v>442</v>
      </c>
      <c r="AV298" s="20" t="s">
        <v>442</v>
      </c>
      <c r="AW298" s="20"/>
      <c r="AX298" s="20" t="s">
        <v>442</v>
      </c>
      <c r="AY298" s="20" t="s">
        <v>442</v>
      </c>
      <c r="AZ298" s="20"/>
      <c r="BA298" s="20" t="s">
        <v>442</v>
      </c>
      <c r="BB298" s="20" t="s">
        <v>442</v>
      </c>
      <c r="BC298" s="20"/>
      <c r="BD298" s="20" t="s">
        <v>442</v>
      </c>
      <c r="BE298" s="20" t="s">
        <v>442</v>
      </c>
      <c r="BF298" s="20"/>
      <c r="BG298" s="20" t="s">
        <v>442</v>
      </c>
      <c r="BH298" s="20" t="s">
        <v>442</v>
      </c>
      <c r="BI298" s="20"/>
      <c r="BJ298" s="20" t="s">
        <v>442</v>
      </c>
      <c r="BK298" s="20" t="s">
        <v>442</v>
      </c>
      <c r="BL298" s="20" t="s">
        <v>442</v>
      </c>
      <c r="BM298" s="20" t="s">
        <v>442</v>
      </c>
      <c r="BN298" s="20" t="s">
        <v>442</v>
      </c>
      <c r="BO298" s="20" t="s">
        <v>442</v>
      </c>
      <c r="BP298" s="9" t="s">
        <v>442</v>
      </c>
      <c r="BQ298" s="9" t="s">
        <v>442</v>
      </c>
      <c r="BR298" s="9" t="s">
        <v>442</v>
      </c>
      <c r="BS298" s="9" t="s">
        <v>442</v>
      </c>
      <c r="BT298" s="9" t="s">
        <v>442</v>
      </c>
      <c r="BU298" s="9" t="s">
        <v>442</v>
      </c>
      <c r="BV298" s="9" t="s">
        <v>442</v>
      </c>
      <c r="BW298" s="9" t="s">
        <v>442</v>
      </c>
      <c r="BX298" s="9" t="s">
        <v>442</v>
      </c>
      <c r="BY298" s="9" t="s">
        <v>442</v>
      </c>
      <c r="BZ298" s="9" t="s">
        <v>442</v>
      </c>
      <c r="CA298" s="9" t="s">
        <v>442</v>
      </c>
      <c r="CB298" s="20" t="e">
        <v>#N/A</v>
      </c>
      <c r="CC298" s="20" t="e">
        <v>#N/A</v>
      </c>
      <c r="CD298" s="20" t="e">
        <v>#N/A</v>
      </c>
      <c r="CE298" s="20" t="e">
        <v>#N/A</v>
      </c>
      <c r="CF298" s="20" t="e">
        <v>#N/A</v>
      </c>
      <c r="CG298" s="20" t="e">
        <v>#N/A</v>
      </c>
      <c r="CH298" s="20">
        <v>0</v>
      </c>
      <c r="CI298" s="20">
        <v>0</v>
      </c>
      <c r="CJ298" s="20">
        <v>0</v>
      </c>
      <c r="CK298" s="20">
        <v>0</v>
      </c>
      <c r="CL298" s="20">
        <v>0</v>
      </c>
      <c r="CM298" s="20">
        <v>0</v>
      </c>
      <c r="CN298" s="20">
        <v>0</v>
      </c>
      <c r="CO298" s="20" t="e">
        <v>#N/A</v>
      </c>
      <c r="CP298" s="20" t="e">
        <v>#N/A</v>
      </c>
      <c r="CQ298" s="20" t="e">
        <v>#N/A</v>
      </c>
      <c r="CR298" s="20" t="e">
        <v>#N/A</v>
      </c>
      <c r="CS298" s="20" t="e">
        <v>#N/A</v>
      </c>
      <c r="CT298" s="20" t="e">
        <v>#N/A</v>
      </c>
      <c r="CU298" s="20">
        <v>0</v>
      </c>
      <c r="CV298" s="20">
        <v>0</v>
      </c>
      <c r="CW298" s="20">
        <v>0</v>
      </c>
      <c r="CX298" s="20">
        <v>0</v>
      </c>
      <c r="CY298" s="20">
        <v>0</v>
      </c>
      <c r="CZ298" s="20">
        <v>0</v>
      </c>
      <c r="DA298" s="20" t="e">
        <v>#N/A</v>
      </c>
      <c r="DB298" s="20" t="e">
        <v>#N/A</v>
      </c>
      <c r="DC298" s="20" t="e">
        <v>#N/A</v>
      </c>
      <c r="DD298" s="20" t="e">
        <v>#N/A</v>
      </c>
      <c r="DE298" s="20" t="e">
        <v>#N/A</v>
      </c>
      <c r="DF298" s="20" t="e">
        <v>#N/A</v>
      </c>
    </row>
    <row r="299" spans="1:110" x14ac:dyDescent="0.25">
      <c r="A299" s="9"/>
      <c r="B299" s="10"/>
      <c r="C299" s="9"/>
      <c r="D299" s="9"/>
      <c r="E299" s="131"/>
      <c r="F299" s="131"/>
      <c r="G299" s="20"/>
      <c r="H299" s="20"/>
      <c r="I299" s="20"/>
      <c r="J299" s="20"/>
      <c r="K299" s="20"/>
      <c r="L299" s="20"/>
      <c r="M299" s="20"/>
      <c r="N299" s="20"/>
      <c r="O299" s="20"/>
      <c r="P299" s="20"/>
      <c r="Q299" s="20"/>
      <c r="R299" s="20"/>
      <c r="S299" s="20"/>
      <c r="T299" s="20"/>
      <c r="U299" s="20"/>
      <c r="V299" s="20"/>
      <c r="W299" s="20"/>
      <c r="X299" s="20"/>
      <c r="Y299" s="20"/>
      <c r="Z299" s="20"/>
      <c r="AA299" s="19"/>
      <c r="AB299" s="19"/>
      <c r="AC299" s="20"/>
      <c r="AD299" s="20"/>
      <c r="AE299" s="20"/>
      <c r="AF299" s="20"/>
      <c r="AG299" s="20"/>
      <c r="AH299" s="20"/>
      <c r="AI299" s="20"/>
      <c r="AJ299" s="20"/>
      <c r="AK299" s="20"/>
      <c r="AL299" s="20"/>
      <c r="AM299" s="20"/>
      <c r="AN299" s="20"/>
      <c r="AO299" s="20"/>
      <c r="AP299" s="20"/>
      <c r="AQ299" s="20"/>
      <c r="AR299" s="20" t="s">
        <v>442</v>
      </c>
      <c r="AS299" s="20" t="s">
        <v>442</v>
      </c>
      <c r="AT299" s="20"/>
      <c r="AU299" s="20" t="s">
        <v>442</v>
      </c>
      <c r="AV299" s="20" t="s">
        <v>442</v>
      </c>
      <c r="AW299" s="20"/>
      <c r="AX299" s="20" t="s">
        <v>442</v>
      </c>
      <c r="AY299" s="20" t="s">
        <v>442</v>
      </c>
      <c r="AZ299" s="20"/>
      <c r="BA299" s="20" t="s">
        <v>442</v>
      </c>
      <c r="BB299" s="20" t="s">
        <v>442</v>
      </c>
      <c r="BC299" s="20"/>
      <c r="BD299" s="20" t="s">
        <v>442</v>
      </c>
      <c r="BE299" s="20" t="s">
        <v>442</v>
      </c>
      <c r="BF299" s="20"/>
      <c r="BG299" s="20" t="s">
        <v>442</v>
      </c>
      <c r="BH299" s="20" t="s">
        <v>442</v>
      </c>
      <c r="BI299" s="20"/>
      <c r="BJ299" s="20" t="s">
        <v>442</v>
      </c>
      <c r="BK299" s="20" t="s">
        <v>442</v>
      </c>
      <c r="BL299" s="20" t="s">
        <v>442</v>
      </c>
      <c r="BM299" s="20" t="s">
        <v>442</v>
      </c>
      <c r="BN299" s="20" t="s">
        <v>442</v>
      </c>
      <c r="BO299" s="20" t="s">
        <v>442</v>
      </c>
      <c r="BP299" s="9" t="s">
        <v>442</v>
      </c>
      <c r="BQ299" s="9" t="s">
        <v>442</v>
      </c>
      <c r="BR299" s="9" t="s">
        <v>442</v>
      </c>
      <c r="BS299" s="9" t="s">
        <v>442</v>
      </c>
      <c r="BT299" s="9" t="s">
        <v>442</v>
      </c>
      <c r="BU299" s="9" t="s">
        <v>442</v>
      </c>
      <c r="BV299" s="9" t="s">
        <v>442</v>
      </c>
      <c r="BW299" s="9" t="s">
        <v>442</v>
      </c>
      <c r="BX299" s="9" t="s">
        <v>442</v>
      </c>
      <c r="BY299" s="9" t="s">
        <v>442</v>
      </c>
      <c r="BZ299" s="9" t="s">
        <v>442</v>
      </c>
      <c r="CA299" s="9" t="s">
        <v>442</v>
      </c>
      <c r="CB299" s="20" t="e">
        <v>#N/A</v>
      </c>
      <c r="CC299" s="20" t="e">
        <v>#N/A</v>
      </c>
      <c r="CD299" s="20" t="e">
        <v>#N/A</v>
      </c>
      <c r="CE299" s="20" t="e">
        <v>#N/A</v>
      </c>
      <c r="CF299" s="20" t="e">
        <v>#N/A</v>
      </c>
      <c r="CG299" s="20" t="e">
        <v>#N/A</v>
      </c>
      <c r="CH299" s="20">
        <v>0</v>
      </c>
      <c r="CI299" s="20">
        <v>0</v>
      </c>
      <c r="CJ299" s="20">
        <v>0</v>
      </c>
      <c r="CK299" s="20">
        <v>0</v>
      </c>
      <c r="CL299" s="20">
        <v>0</v>
      </c>
      <c r="CM299" s="20">
        <v>0</v>
      </c>
      <c r="CN299" s="20">
        <v>0</v>
      </c>
      <c r="CO299" s="20" t="e">
        <v>#N/A</v>
      </c>
      <c r="CP299" s="20" t="e">
        <v>#N/A</v>
      </c>
      <c r="CQ299" s="20" t="e">
        <v>#N/A</v>
      </c>
      <c r="CR299" s="20" t="e">
        <v>#N/A</v>
      </c>
      <c r="CS299" s="20" t="e">
        <v>#N/A</v>
      </c>
      <c r="CT299" s="20" t="e">
        <v>#N/A</v>
      </c>
      <c r="CU299" s="20">
        <v>0</v>
      </c>
      <c r="CV299" s="20">
        <v>0</v>
      </c>
      <c r="CW299" s="20">
        <v>0</v>
      </c>
      <c r="CX299" s="20">
        <v>0</v>
      </c>
      <c r="CY299" s="20">
        <v>0</v>
      </c>
      <c r="CZ299" s="20">
        <v>0</v>
      </c>
      <c r="DA299" s="20" t="e">
        <v>#N/A</v>
      </c>
      <c r="DB299" s="20" t="e">
        <v>#N/A</v>
      </c>
      <c r="DC299" s="20" t="e">
        <v>#N/A</v>
      </c>
      <c r="DD299" s="20" t="e">
        <v>#N/A</v>
      </c>
      <c r="DE299" s="20" t="e">
        <v>#N/A</v>
      </c>
      <c r="DF299" s="20" t="e">
        <v>#N/A</v>
      </c>
    </row>
    <row r="300" spans="1:110" x14ac:dyDescent="0.25">
      <c r="A300" s="9"/>
      <c r="B300" s="10"/>
      <c r="C300" s="9"/>
      <c r="D300" s="9"/>
      <c r="E300" s="131"/>
      <c r="F300" s="131"/>
      <c r="G300" s="20"/>
      <c r="H300" s="20"/>
      <c r="I300" s="20"/>
      <c r="J300" s="20"/>
      <c r="K300" s="20"/>
      <c r="L300" s="20"/>
      <c r="M300" s="20"/>
      <c r="N300" s="20"/>
      <c r="O300" s="20"/>
      <c r="P300" s="20"/>
      <c r="Q300" s="20"/>
      <c r="R300" s="20"/>
      <c r="S300" s="20"/>
      <c r="T300" s="20"/>
      <c r="U300" s="20"/>
      <c r="V300" s="20"/>
      <c r="W300" s="20"/>
      <c r="X300" s="20"/>
      <c r="Y300" s="20"/>
      <c r="Z300" s="20"/>
      <c r="AA300" s="19"/>
      <c r="AB300" s="19"/>
      <c r="AC300" s="20"/>
      <c r="AD300" s="20"/>
      <c r="AE300" s="20"/>
      <c r="AF300" s="20"/>
      <c r="AG300" s="20"/>
      <c r="AH300" s="20"/>
      <c r="AI300" s="20"/>
      <c r="AJ300" s="20"/>
      <c r="AK300" s="20"/>
      <c r="AL300" s="20"/>
      <c r="AM300" s="20"/>
      <c r="AN300" s="20"/>
      <c r="AO300" s="20"/>
      <c r="AP300" s="20"/>
      <c r="AQ300" s="20"/>
      <c r="AR300" s="20" t="s">
        <v>442</v>
      </c>
      <c r="AS300" s="20" t="s">
        <v>442</v>
      </c>
      <c r="AT300" s="20"/>
      <c r="AU300" s="20" t="s">
        <v>442</v>
      </c>
      <c r="AV300" s="20" t="s">
        <v>442</v>
      </c>
      <c r="AW300" s="20"/>
      <c r="AX300" s="20" t="s">
        <v>442</v>
      </c>
      <c r="AY300" s="20" t="s">
        <v>442</v>
      </c>
      <c r="AZ300" s="20"/>
      <c r="BA300" s="20" t="s">
        <v>442</v>
      </c>
      <c r="BB300" s="20" t="s">
        <v>442</v>
      </c>
      <c r="BC300" s="20"/>
      <c r="BD300" s="20" t="s">
        <v>442</v>
      </c>
      <c r="BE300" s="20" t="s">
        <v>442</v>
      </c>
      <c r="BF300" s="20"/>
      <c r="BG300" s="20" t="s">
        <v>442</v>
      </c>
      <c r="BH300" s="20" t="s">
        <v>442</v>
      </c>
      <c r="BI300" s="20"/>
      <c r="BJ300" s="20" t="s">
        <v>442</v>
      </c>
      <c r="BK300" s="20" t="s">
        <v>442</v>
      </c>
      <c r="BL300" s="20" t="s">
        <v>442</v>
      </c>
      <c r="BM300" s="20" t="s">
        <v>442</v>
      </c>
      <c r="BN300" s="20" t="s">
        <v>442</v>
      </c>
      <c r="BO300" s="20" t="s">
        <v>442</v>
      </c>
      <c r="BP300" s="9" t="s">
        <v>442</v>
      </c>
      <c r="BQ300" s="9" t="s">
        <v>442</v>
      </c>
      <c r="BR300" s="9" t="s">
        <v>442</v>
      </c>
      <c r="BS300" s="9" t="s">
        <v>442</v>
      </c>
      <c r="BT300" s="9" t="s">
        <v>442</v>
      </c>
      <c r="BU300" s="9" t="s">
        <v>442</v>
      </c>
      <c r="BV300" s="9" t="s">
        <v>442</v>
      </c>
      <c r="BW300" s="9" t="s">
        <v>442</v>
      </c>
      <c r="BX300" s="9" t="s">
        <v>442</v>
      </c>
      <c r="BY300" s="9" t="s">
        <v>442</v>
      </c>
      <c r="BZ300" s="9" t="s">
        <v>442</v>
      </c>
      <c r="CA300" s="9" t="s">
        <v>442</v>
      </c>
      <c r="CB300" s="20" t="e">
        <v>#N/A</v>
      </c>
      <c r="CC300" s="20" t="e">
        <v>#N/A</v>
      </c>
      <c r="CD300" s="20" t="e">
        <v>#N/A</v>
      </c>
      <c r="CE300" s="20" t="e">
        <v>#N/A</v>
      </c>
      <c r="CF300" s="20" t="e">
        <v>#N/A</v>
      </c>
      <c r="CG300" s="20" t="e">
        <v>#N/A</v>
      </c>
      <c r="CH300" s="20">
        <v>0</v>
      </c>
      <c r="CI300" s="20">
        <v>0</v>
      </c>
      <c r="CJ300" s="20">
        <v>0</v>
      </c>
      <c r="CK300" s="20">
        <v>0</v>
      </c>
      <c r="CL300" s="20">
        <v>0</v>
      </c>
      <c r="CM300" s="20">
        <v>0</v>
      </c>
      <c r="CN300" s="20">
        <v>0</v>
      </c>
      <c r="CO300" s="20" t="e">
        <v>#N/A</v>
      </c>
      <c r="CP300" s="20" t="e">
        <v>#N/A</v>
      </c>
      <c r="CQ300" s="20" t="e">
        <v>#N/A</v>
      </c>
      <c r="CR300" s="20" t="e">
        <v>#N/A</v>
      </c>
      <c r="CS300" s="20" t="e">
        <v>#N/A</v>
      </c>
      <c r="CT300" s="20" t="e">
        <v>#N/A</v>
      </c>
      <c r="CU300" s="20">
        <v>0</v>
      </c>
      <c r="CV300" s="20">
        <v>0</v>
      </c>
      <c r="CW300" s="20">
        <v>0</v>
      </c>
      <c r="CX300" s="20">
        <v>0</v>
      </c>
      <c r="CY300" s="20">
        <v>0</v>
      </c>
      <c r="CZ300" s="20">
        <v>0</v>
      </c>
      <c r="DA300" s="20" t="e">
        <v>#N/A</v>
      </c>
      <c r="DB300" s="20" t="e">
        <v>#N/A</v>
      </c>
      <c r="DC300" s="20" t="e">
        <v>#N/A</v>
      </c>
      <c r="DD300" s="20" t="e">
        <v>#N/A</v>
      </c>
      <c r="DE300" s="20" t="e">
        <v>#N/A</v>
      </c>
      <c r="DF300" s="20" t="e">
        <v>#N/A</v>
      </c>
    </row>
    <row r="301" spans="1:110" x14ac:dyDescent="0.25">
      <c r="A301" s="9"/>
      <c r="B301" s="10"/>
      <c r="C301" s="9"/>
      <c r="D301" s="9"/>
      <c r="E301" s="131"/>
      <c r="F301" s="131"/>
      <c r="G301" s="20"/>
      <c r="H301" s="20"/>
      <c r="I301" s="20"/>
      <c r="J301" s="20"/>
      <c r="K301" s="20"/>
      <c r="L301" s="20"/>
      <c r="M301" s="20"/>
      <c r="N301" s="20"/>
      <c r="O301" s="20"/>
      <c r="P301" s="20"/>
      <c r="Q301" s="20"/>
      <c r="R301" s="20"/>
      <c r="S301" s="20"/>
      <c r="T301" s="20"/>
      <c r="U301" s="20"/>
      <c r="V301" s="20"/>
      <c r="W301" s="20"/>
      <c r="X301" s="20"/>
      <c r="Y301" s="20"/>
      <c r="Z301" s="20"/>
      <c r="AA301" s="19"/>
      <c r="AB301" s="19"/>
      <c r="AC301" s="20"/>
      <c r="AD301" s="20"/>
      <c r="AE301" s="20"/>
      <c r="AF301" s="20"/>
      <c r="AG301" s="20"/>
      <c r="AH301" s="20"/>
      <c r="AI301" s="20"/>
      <c r="AJ301" s="20"/>
      <c r="AK301" s="20"/>
      <c r="AL301" s="20"/>
      <c r="AM301" s="20"/>
      <c r="AN301" s="20"/>
      <c r="AO301" s="20"/>
      <c r="AP301" s="20"/>
      <c r="AQ301" s="20"/>
      <c r="AR301" s="20" t="s">
        <v>442</v>
      </c>
      <c r="AS301" s="20" t="s">
        <v>442</v>
      </c>
      <c r="AT301" s="20"/>
      <c r="AU301" s="20" t="s">
        <v>442</v>
      </c>
      <c r="AV301" s="20" t="s">
        <v>442</v>
      </c>
      <c r="AW301" s="20"/>
      <c r="AX301" s="20" t="s">
        <v>442</v>
      </c>
      <c r="AY301" s="20" t="s">
        <v>442</v>
      </c>
      <c r="AZ301" s="20"/>
      <c r="BA301" s="20" t="s">
        <v>442</v>
      </c>
      <c r="BB301" s="20" t="s">
        <v>442</v>
      </c>
      <c r="BC301" s="20"/>
      <c r="BD301" s="20" t="s">
        <v>442</v>
      </c>
      <c r="BE301" s="20" t="s">
        <v>442</v>
      </c>
      <c r="BF301" s="20"/>
      <c r="BG301" s="20" t="s">
        <v>442</v>
      </c>
      <c r="BH301" s="20" t="s">
        <v>442</v>
      </c>
      <c r="BI301" s="20"/>
      <c r="BJ301" s="20" t="s">
        <v>442</v>
      </c>
      <c r="BK301" s="20" t="s">
        <v>442</v>
      </c>
      <c r="BL301" s="20" t="s">
        <v>442</v>
      </c>
      <c r="BM301" s="20" t="s">
        <v>442</v>
      </c>
      <c r="BN301" s="20" t="s">
        <v>442</v>
      </c>
      <c r="BO301" s="20" t="s">
        <v>442</v>
      </c>
      <c r="BP301" s="9" t="s">
        <v>442</v>
      </c>
      <c r="BQ301" s="9" t="s">
        <v>442</v>
      </c>
      <c r="BR301" s="9" t="s">
        <v>442</v>
      </c>
      <c r="BS301" s="9" t="s">
        <v>442</v>
      </c>
      <c r="BT301" s="9" t="s">
        <v>442</v>
      </c>
      <c r="BU301" s="9" t="s">
        <v>442</v>
      </c>
      <c r="BV301" s="9" t="s">
        <v>442</v>
      </c>
      <c r="BW301" s="9" t="s">
        <v>442</v>
      </c>
      <c r="BX301" s="9" t="s">
        <v>442</v>
      </c>
      <c r="BY301" s="9" t="s">
        <v>442</v>
      </c>
      <c r="BZ301" s="9" t="s">
        <v>442</v>
      </c>
      <c r="CA301" s="9" t="s">
        <v>442</v>
      </c>
      <c r="CB301" s="20" t="e">
        <v>#N/A</v>
      </c>
      <c r="CC301" s="20" t="e">
        <v>#N/A</v>
      </c>
      <c r="CD301" s="20" t="e">
        <v>#N/A</v>
      </c>
      <c r="CE301" s="20" t="e">
        <v>#N/A</v>
      </c>
      <c r="CF301" s="20" t="e">
        <v>#N/A</v>
      </c>
      <c r="CG301" s="20" t="e">
        <v>#N/A</v>
      </c>
      <c r="CH301" s="20">
        <v>0</v>
      </c>
      <c r="CI301" s="20">
        <v>0</v>
      </c>
      <c r="CJ301" s="20">
        <v>0</v>
      </c>
      <c r="CK301" s="20">
        <v>0</v>
      </c>
      <c r="CL301" s="20">
        <v>0</v>
      </c>
      <c r="CM301" s="20">
        <v>0</v>
      </c>
      <c r="CN301" s="20">
        <v>0</v>
      </c>
      <c r="CO301" s="20" t="e">
        <v>#N/A</v>
      </c>
      <c r="CP301" s="20" t="e">
        <v>#N/A</v>
      </c>
      <c r="CQ301" s="20" t="e">
        <v>#N/A</v>
      </c>
      <c r="CR301" s="20" t="e">
        <v>#N/A</v>
      </c>
      <c r="CS301" s="20" t="e">
        <v>#N/A</v>
      </c>
      <c r="CT301" s="20" t="e">
        <v>#N/A</v>
      </c>
      <c r="CU301" s="20">
        <v>0</v>
      </c>
      <c r="CV301" s="20">
        <v>0</v>
      </c>
      <c r="CW301" s="20">
        <v>0</v>
      </c>
      <c r="CX301" s="20">
        <v>0</v>
      </c>
      <c r="CY301" s="20">
        <v>0</v>
      </c>
      <c r="CZ301" s="20">
        <v>0</v>
      </c>
      <c r="DA301" s="20" t="e">
        <v>#N/A</v>
      </c>
      <c r="DB301" s="20" t="e">
        <v>#N/A</v>
      </c>
      <c r="DC301" s="20" t="e">
        <v>#N/A</v>
      </c>
      <c r="DD301" s="20" t="e">
        <v>#N/A</v>
      </c>
      <c r="DE301" s="20" t="e">
        <v>#N/A</v>
      </c>
      <c r="DF301" s="20" t="e">
        <v>#N/A</v>
      </c>
    </row>
    <row r="302" spans="1:110" x14ac:dyDescent="0.25">
      <c r="A302" s="9"/>
      <c r="B302" s="10"/>
      <c r="C302" s="9"/>
      <c r="D302" s="9"/>
      <c r="E302" s="131"/>
      <c r="F302" s="131"/>
      <c r="G302" s="20"/>
      <c r="H302" s="20"/>
      <c r="I302" s="20"/>
      <c r="J302" s="20"/>
      <c r="K302" s="20"/>
      <c r="L302" s="20"/>
      <c r="M302" s="20"/>
      <c r="N302" s="20"/>
      <c r="O302" s="20"/>
      <c r="P302" s="20"/>
      <c r="Q302" s="20"/>
      <c r="R302" s="20"/>
      <c r="S302" s="20"/>
      <c r="T302" s="20"/>
      <c r="U302" s="20"/>
      <c r="V302" s="20"/>
      <c r="W302" s="20"/>
      <c r="X302" s="20"/>
      <c r="Y302" s="20"/>
      <c r="Z302" s="20"/>
      <c r="AA302" s="19"/>
      <c r="AB302" s="19"/>
      <c r="AC302" s="20"/>
      <c r="AD302" s="20"/>
      <c r="AE302" s="20"/>
      <c r="AF302" s="20"/>
      <c r="AG302" s="20"/>
      <c r="AH302" s="20"/>
      <c r="AI302" s="20"/>
      <c r="AJ302" s="20"/>
      <c r="AK302" s="20"/>
      <c r="AL302" s="20"/>
      <c r="AM302" s="20"/>
      <c r="AN302" s="20"/>
      <c r="AO302" s="20"/>
      <c r="AP302" s="20"/>
      <c r="AQ302" s="20"/>
      <c r="AR302" s="20" t="s">
        <v>442</v>
      </c>
      <c r="AS302" s="20" t="s">
        <v>442</v>
      </c>
      <c r="AT302" s="20"/>
      <c r="AU302" s="20" t="s">
        <v>442</v>
      </c>
      <c r="AV302" s="20" t="s">
        <v>442</v>
      </c>
      <c r="AW302" s="20"/>
      <c r="AX302" s="20" t="s">
        <v>442</v>
      </c>
      <c r="AY302" s="20" t="s">
        <v>442</v>
      </c>
      <c r="AZ302" s="20"/>
      <c r="BA302" s="20" t="s">
        <v>442</v>
      </c>
      <c r="BB302" s="20" t="s">
        <v>442</v>
      </c>
      <c r="BC302" s="20"/>
      <c r="BD302" s="20" t="s">
        <v>442</v>
      </c>
      <c r="BE302" s="20" t="s">
        <v>442</v>
      </c>
      <c r="BF302" s="20"/>
      <c r="BG302" s="20" t="s">
        <v>442</v>
      </c>
      <c r="BH302" s="20" t="s">
        <v>442</v>
      </c>
      <c r="BI302" s="20"/>
      <c r="BJ302" s="20" t="s">
        <v>442</v>
      </c>
      <c r="BK302" s="20" t="s">
        <v>442</v>
      </c>
      <c r="BL302" s="20" t="s">
        <v>442</v>
      </c>
      <c r="BM302" s="20" t="s">
        <v>442</v>
      </c>
      <c r="BN302" s="20" t="s">
        <v>442</v>
      </c>
      <c r="BO302" s="20" t="s">
        <v>442</v>
      </c>
      <c r="BP302" s="9" t="s">
        <v>442</v>
      </c>
      <c r="BQ302" s="9" t="s">
        <v>442</v>
      </c>
      <c r="BR302" s="9" t="s">
        <v>442</v>
      </c>
      <c r="BS302" s="9" t="s">
        <v>442</v>
      </c>
      <c r="BT302" s="9" t="s">
        <v>442</v>
      </c>
      <c r="BU302" s="9" t="s">
        <v>442</v>
      </c>
      <c r="BV302" s="9" t="s">
        <v>442</v>
      </c>
      <c r="BW302" s="9" t="s">
        <v>442</v>
      </c>
      <c r="BX302" s="9" t="s">
        <v>442</v>
      </c>
      <c r="BY302" s="9" t="s">
        <v>442</v>
      </c>
      <c r="BZ302" s="9" t="s">
        <v>442</v>
      </c>
      <c r="CA302" s="9" t="s">
        <v>442</v>
      </c>
      <c r="CB302" s="20" t="e">
        <v>#N/A</v>
      </c>
      <c r="CC302" s="20" t="e">
        <v>#N/A</v>
      </c>
      <c r="CD302" s="20" t="e">
        <v>#N/A</v>
      </c>
      <c r="CE302" s="20" t="e">
        <v>#N/A</v>
      </c>
      <c r="CF302" s="20" t="e">
        <v>#N/A</v>
      </c>
      <c r="CG302" s="20" t="e">
        <v>#N/A</v>
      </c>
      <c r="CH302" s="20">
        <v>0</v>
      </c>
      <c r="CI302" s="20">
        <v>0</v>
      </c>
      <c r="CJ302" s="20">
        <v>0</v>
      </c>
      <c r="CK302" s="20">
        <v>0</v>
      </c>
      <c r="CL302" s="20">
        <v>0</v>
      </c>
      <c r="CM302" s="20">
        <v>0</v>
      </c>
      <c r="CN302" s="20">
        <v>0</v>
      </c>
      <c r="CO302" s="20" t="e">
        <v>#N/A</v>
      </c>
      <c r="CP302" s="20" t="e">
        <v>#N/A</v>
      </c>
      <c r="CQ302" s="20" t="e">
        <v>#N/A</v>
      </c>
      <c r="CR302" s="20" t="e">
        <v>#N/A</v>
      </c>
      <c r="CS302" s="20" t="e">
        <v>#N/A</v>
      </c>
      <c r="CT302" s="20" t="e">
        <v>#N/A</v>
      </c>
      <c r="CU302" s="20">
        <v>0</v>
      </c>
      <c r="CV302" s="20">
        <v>0</v>
      </c>
      <c r="CW302" s="20">
        <v>0</v>
      </c>
      <c r="CX302" s="20">
        <v>0</v>
      </c>
      <c r="CY302" s="20">
        <v>0</v>
      </c>
      <c r="CZ302" s="20">
        <v>0</v>
      </c>
      <c r="DA302" s="20" t="e">
        <v>#N/A</v>
      </c>
      <c r="DB302" s="20" t="e">
        <v>#N/A</v>
      </c>
      <c r="DC302" s="20" t="e">
        <v>#N/A</v>
      </c>
      <c r="DD302" s="20" t="e">
        <v>#N/A</v>
      </c>
      <c r="DE302" s="20" t="e">
        <v>#N/A</v>
      </c>
      <c r="DF302" s="20" t="e">
        <v>#N/A</v>
      </c>
    </row>
    <row r="303" spans="1:110" x14ac:dyDescent="0.25">
      <c r="A303" s="9"/>
      <c r="B303" s="10"/>
      <c r="C303" s="9"/>
      <c r="D303" s="9"/>
      <c r="E303" s="131"/>
      <c r="F303" s="131"/>
      <c r="G303" s="20"/>
      <c r="H303" s="20"/>
      <c r="I303" s="20"/>
      <c r="J303" s="20"/>
      <c r="K303" s="20"/>
      <c r="L303" s="20"/>
      <c r="M303" s="20"/>
      <c r="N303" s="20"/>
      <c r="O303" s="20"/>
      <c r="P303" s="20"/>
      <c r="Q303" s="20"/>
      <c r="R303" s="20"/>
      <c r="S303" s="20"/>
      <c r="T303" s="20"/>
      <c r="U303" s="20"/>
      <c r="V303" s="20"/>
      <c r="W303" s="20"/>
      <c r="X303" s="20"/>
      <c r="Y303" s="20"/>
      <c r="Z303" s="20"/>
      <c r="AA303" s="19"/>
      <c r="AB303" s="19"/>
      <c r="AC303" s="20"/>
      <c r="AD303" s="20"/>
      <c r="AE303" s="20"/>
      <c r="AF303" s="20"/>
      <c r="AG303" s="20"/>
      <c r="AH303" s="20"/>
      <c r="AI303" s="20"/>
      <c r="AJ303" s="20"/>
      <c r="AK303" s="20"/>
      <c r="AL303" s="20"/>
      <c r="AM303" s="20"/>
      <c r="AN303" s="20"/>
      <c r="AO303" s="20"/>
      <c r="AP303" s="20"/>
      <c r="AQ303" s="20"/>
      <c r="AR303" s="20" t="s">
        <v>442</v>
      </c>
      <c r="AS303" s="20" t="s">
        <v>442</v>
      </c>
      <c r="AT303" s="20"/>
      <c r="AU303" s="20" t="s">
        <v>442</v>
      </c>
      <c r="AV303" s="20" t="s">
        <v>442</v>
      </c>
      <c r="AW303" s="20"/>
      <c r="AX303" s="20" t="s">
        <v>442</v>
      </c>
      <c r="AY303" s="20" t="s">
        <v>442</v>
      </c>
      <c r="AZ303" s="20"/>
      <c r="BA303" s="20" t="s">
        <v>442</v>
      </c>
      <c r="BB303" s="20" t="s">
        <v>442</v>
      </c>
      <c r="BC303" s="20"/>
      <c r="BD303" s="20" t="s">
        <v>442</v>
      </c>
      <c r="BE303" s="20" t="s">
        <v>442</v>
      </c>
      <c r="BF303" s="20"/>
      <c r="BG303" s="20" t="s">
        <v>442</v>
      </c>
      <c r="BH303" s="20" t="s">
        <v>442</v>
      </c>
      <c r="BI303" s="20"/>
      <c r="BJ303" s="20" t="s">
        <v>442</v>
      </c>
      <c r="BK303" s="20" t="s">
        <v>442</v>
      </c>
      <c r="BL303" s="20" t="s">
        <v>442</v>
      </c>
      <c r="BM303" s="20" t="s">
        <v>442</v>
      </c>
      <c r="BN303" s="20" t="s">
        <v>442</v>
      </c>
      <c r="BO303" s="20" t="s">
        <v>442</v>
      </c>
      <c r="BP303" s="9" t="s">
        <v>442</v>
      </c>
      <c r="BQ303" s="9" t="s">
        <v>442</v>
      </c>
      <c r="BR303" s="9" t="s">
        <v>442</v>
      </c>
      <c r="BS303" s="9" t="s">
        <v>442</v>
      </c>
      <c r="BT303" s="9" t="s">
        <v>442</v>
      </c>
      <c r="BU303" s="9" t="s">
        <v>442</v>
      </c>
      <c r="BV303" s="9" t="s">
        <v>442</v>
      </c>
      <c r="BW303" s="9" t="s">
        <v>442</v>
      </c>
      <c r="BX303" s="9" t="s">
        <v>442</v>
      </c>
      <c r="BY303" s="9" t="s">
        <v>442</v>
      </c>
      <c r="BZ303" s="9" t="s">
        <v>442</v>
      </c>
      <c r="CA303" s="9" t="s">
        <v>442</v>
      </c>
      <c r="CB303" s="20" t="e">
        <v>#N/A</v>
      </c>
      <c r="CC303" s="20" t="e">
        <v>#N/A</v>
      </c>
      <c r="CD303" s="20" t="e">
        <v>#N/A</v>
      </c>
      <c r="CE303" s="20" t="e">
        <v>#N/A</v>
      </c>
      <c r="CF303" s="20" t="e">
        <v>#N/A</v>
      </c>
      <c r="CG303" s="20" t="e">
        <v>#N/A</v>
      </c>
      <c r="CH303" s="20">
        <v>0</v>
      </c>
      <c r="CI303" s="20">
        <v>0</v>
      </c>
      <c r="CJ303" s="20">
        <v>0</v>
      </c>
      <c r="CK303" s="20">
        <v>0</v>
      </c>
      <c r="CL303" s="20">
        <v>0</v>
      </c>
      <c r="CM303" s="20">
        <v>0</v>
      </c>
      <c r="CN303" s="20">
        <v>0</v>
      </c>
      <c r="CO303" s="20" t="e">
        <v>#N/A</v>
      </c>
      <c r="CP303" s="20" t="e">
        <v>#N/A</v>
      </c>
      <c r="CQ303" s="20" t="e">
        <v>#N/A</v>
      </c>
      <c r="CR303" s="20" t="e">
        <v>#N/A</v>
      </c>
      <c r="CS303" s="20" t="e">
        <v>#N/A</v>
      </c>
      <c r="CT303" s="20" t="e">
        <v>#N/A</v>
      </c>
      <c r="CU303" s="20">
        <v>0</v>
      </c>
      <c r="CV303" s="20">
        <v>0</v>
      </c>
      <c r="CW303" s="20">
        <v>0</v>
      </c>
      <c r="CX303" s="20">
        <v>0</v>
      </c>
      <c r="CY303" s="20">
        <v>0</v>
      </c>
      <c r="CZ303" s="20">
        <v>0</v>
      </c>
      <c r="DA303" s="20" t="e">
        <v>#N/A</v>
      </c>
      <c r="DB303" s="20" t="e">
        <v>#N/A</v>
      </c>
      <c r="DC303" s="20" t="e">
        <v>#N/A</v>
      </c>
      <c r="DD303" s="20" t="e">
        <v>#N/A</v>
      </c>
      <c r="DE303" s="20" t="e">
        <v>#N/A</v>
      </c>
      <c r="DF303" s="20" t="e">
        <v>#N/A</v>
      </c>
    </row>
    <row r="304" spans="1:110" x14ac:dyDescent="0.25">
      <c r="A304" s="9"/>
      <c r="B304" s="10"/>
      <c r="C304" s="9"/>
      <c r="D304" s="9"/>
      <c r="E304" s="131"/>
      <c r="F304" s="131"/>
      <c r="G304" s="20"/>
      <c r="H304" s="20"/>
      <c r="I304" s="20"/>
      <c r="J304" s="20"/>
      <c r="K304" s="20"/>
      <c r="L304" s="20"/>
      <c r="M304" s="20"/>
      <c r="N304" s="20"/>
      <c r="O304" s="20"/>
      <c r="P304" s="20"/>
      <c r="Q304" s="20"/>
      <c r="R304" s="20"/>
      <c r="S304" s="20"/>
      <c r="T304" s="20"/>
      <c r="U304" s="20"/>
      <c r="V304" s="20"/>
      <c r="W304" s="20"/>
      <c r="X304" s="20"/>
      <c r="Y304" s="20"/>
      <c r="Z304" s="20"/>
      <c r="AA304" s="19"/>
      <c r="AB304" s="19"/>
      <c r="AC304" s="20"/>
      <c r="AD304" s="20"/>
      <c r="AE304" s="20"/>
      <c r="AF304" s="20"/>
      <c r="AG304" s="20"/>
      <c r="AH304" s="20"/>
      <c r="AI304" s="20"/>
      <c r="AJ304" s="20"/>
      <c r="AK304" s="20"/>
      <c r="AL304" s="20"/>
      <c r="AM304" s="20"/>
      <c r="AN304" s="20"/>
      <c r="AO304" s="20"/>
      <c r="AP304" s="20"/>
      <c r="AQ304" s="20"/>
      <c r="AR304" s="20" t="s">
        <v>442</v>
      </c>
      <c r="AS304" s="20" t="s">
        <v>442</v>
      </c>
      <c r="AT304" s="20"/>
      <c r="AU304" s="20" t="s">
        <v>442</v>
      </c>
      <c r="AV304" s="20" t="s">
        <v>442</v>
      </c>
      <c r="AW304" s="20"/>
      <c r="AX304" s="20" t="s">
        <v>442</v>
      </c>
      <c r="AY304" s="20" t="s">
        <v>442</v>
      </c>
      <c r="AZ304" s="20"/>
      <c r="BA304" s="20" t="s">
        <v>442</v>
      </c>
      <c r="BB304" s="20" t="s">
        <v>442</v>
      </c>
      <c r="BC304" s="20"/>
      <c r="BD304" s="20" t="s">
        <v>442</v>
      </c>
      <c r="BE304" s="20" t="s">
        <v>442</v>
      </c>
      <c r="BF304" s="20"/>
      <c r="BG304" s="20" t="s">
        <v>442</v>
      </c>
      <c r="BH304" s="20" t="s">
        <v>442</v>
      </c>
      <c r="BI304" s="20"/>
      <c r="BJ304" s="20" t="s">
        <v>442</v>
      </c>
      <c r="BK304" s="20" t="s">
        <v>442</v>
      </c>
      <c r="BL304" s="20" t="s">
        <v>442</v>
      </c>
      <c r="BM304" s="20" t="s">
        <v>442</v>
      </c>
      <c r="BN304" s="20" t="s">
        <v>442</v>
      </c>
      <c r="BO304" s="20" t="s">
        <v>442</v>
      </c>
      <c r="BP304" s="9" t="s">
        <v>442</v>
      </c>
      <c r="BQ304" s="9" t="s">
        <v>442</v>
      </c>
      <c r="BR304" s="9" t="s">
        <v>442</v>
      </c>
      <c r="BS304" s="9" t="s">
        <v>442</v>
      </c>
      <c r="BT304" s="9" t="s">
        <v>442</v>
      </c>
      <c r="BU304" s="9" t="s">
        <v>442</v>
      </c>
      <c r="BV304" s="9" t="s">
        <v>442</v>
      </c>
      <c r="BW304" s="9" t="s">
        <v>442</v>
      </c>
      <c r="BX304" s="9" t="s">
        <v>442</v>
      </c>
      <c r="BY304" s="9" t="s">
        <v>442</v>
      </c>
      <c r="BZ304" s="9" t="s">
        <v>442</v>
      </c>
      <c r="CA304" s="9" t="s">
        <v>442</v>
      </c>
      <c r="CB304" s="20" t="e">
        <v>#N/A</v>
      </c>
      <c r="CC304" s="20" t="e">
        <v>#N/A</v>
      </c>
      <c r="CD304" s="20" t="e">
        <v>#N/A</v>
      </c>
      <c r="CE304" s="20" t="e">
        <v>#N/A</v>
      </c>
      <c r="CF304" s="20" t="e">
        <v>#N/A</v>
      </c>
      <c r="CG304" s="20" t="e">
        <v>#N/A</v>
      </c>
      <c r="CH304" s="20">
        <v>0</v>
      </c>
      <c r="CI304" s="20">
        <v>0</v>
      </c>
      <c r="CJ304" s="20">
        <v>0</v>
      </c>
      <c r="CK304" s="20">
        <v>0</v>
      </c>
      <c r="CL304" s="20">
        <v>0</v>
      </c>
      <c r="CM304" s="20">
        <v>0</v>
      </c>
      <c r="CN304" s="20">
        <v>0</v>
      </c>
      <c r="CO304" s="20" t="e">
        <v>#N/A</v>
      </c>
      <c r="CP304" s="20" t="e">
        <v>#N/A</v>
      </c>
      <c r="CQ304" s="20" t="e">
        <v>#N/A</v>
      </c>
      <c r="CR304" s="20" t="e">
        <v>#N/A</v>
      </c>
      <c r="CS304" s="20" t="e">
        <v>#N/A</v>
      </c>
      <c r="CT304" s="20" t="e">
        <v>#N/A</v>
      </c>
      <c r="CU304" s="20">
        <v>0</v>
      </c>
      <c r="CV304" s="20">
        <v>0</v>
      </c>
      <c r="CW304" s="20">
        <v>0</v>
      </c>
      <c r="CX304" s="20">
        <v>0</v>
      </c>
      <c r="CY304" s="20">
        <v>0</v>
      </c>
      <c r="CZ304" s="20">
        <v>0</v>
      </c>
      <c r="DA304" s="20" t="e">
        <v>#N/A</v>
      </c>
      <c r="DB304" s="20" t="e">
        <v>#N/A</v>
      </c>
      <c r="DC304" s="20" t="e">
        <v>#N/A</v>
      </c>
      <c r="DD304" s="20" t="e">
        <v>#N/A</v>
      </c>
      <c r="DE304" s="20" t="e">
        <v>#N/A</v>
      </c>
      <c r="DF304" s="20" t="e">
        <v>#N/A</v>
      </c>
    </row>
    <row r="305" spans="1:110" x14ac:dyDescent="0.25">
      <c r="A305" s="9"/>
      <c r="B305" s="10"/>
      <c r="C305" s="9"/>
      <c r="D305" s="9"/>
      <c r="E305" s="131"/>
      <c r="F305" s="131"/>
      <c r="G305" s="20"/>
      <c r="H305" s="20"/>
      <c r="I305" s="20"/>
      <c r="J305" s="20"/>
      <c r="K305" s="20"/>
      <c r="L305" s="20"/>
      <c r="M305" s="20"/>
      <c r="N305" s="20"/>
      <c r="O305" s="20"/>
      <c r="P305" s="20"/>
      <c r="Q305" s="20"/>
      <c r="R305" s="20"/>
      <c r="S305" s="20"/>
      <c r="T305" s="20"/>
      <c r="U305" s="20"/>
      <c r="V305" s="20"/>
      <c r="W305" s="20"/>
      <c r="X305" s="20"/>
      <c r="Y305" s="20"/>
      <c r="Z305" s="20"/>
      <c r="AA305" s="19"/>
      <c r="AB305" s="19"/>
      <c r="AC305" s="20"/>
      <c r="AD305" s="20"/>
      <c r="AE305" s="20"/>
      <c r="AF305" s="20"/>
      <c r="AG305" s="20"/>
      <c r="AH305" s="20"/>
      <c r="AI305" s="20"/>
      <c r="AJ305" s="20"/>
      <c r="AK305" s="20"/>
      <c r="AL305" s="20"/>
      <c r="AM305" s="20"/>
      <c r="AN305" s="20"/>
      <c r="AO305" s="20"/>
      <c r="AP305" s="20"/>
      <c r="AQ305" s="20"/>
      <c r="AR305" s="20" t="s">
        <v>442</v>
      </c>
      <c r="AS305" s="20" t="s">
        <v>442</v>
      </c>
      <c r="AT305" s="20"/>
      <c r="AU305" s="20" t="s">
        <v>442</v>
      </c>
      <c r="AV305" s="20" t="s">
        <v>442</v>
      </c>
      <c r="AW305" s="20"/>
      <c r="AX305" s="20" t="s">
        <v>442</v>
      </c>
      <c r="AY305" s="20" t="s">
        <v>442</v>
      </c>
      <c r="AZ305" s="20"/>
      <c r="BA305" s="20" t="s">
        <v>442</v>
      </c>
      <c r="BB305" s="20" t="s">
        <v>442</v>
      </c>
      <c r="BC305" s="20"/>
      <c r="BD305" s="20" t="s">
        <v>442</v>
      </c>
      <c r="BE305" s="20" t="s">
        <v>442</v>
      </c>
      <c r="BF305" s="20"/>
      <c r="BG305" s="20" t="s">
        <v>442</v>
      </c>
      <c r="BH305" s="20" t="s">
        <v>442</v>
      </c>
      <c r="BI305" s="20"/>
      <c r="BJ305" s="20" t="s">
        <v>442</v>
      </c>
      <c r="BK305" s="20" t="s">
        <v>442</v>
      </c>
      <c r="BL305" s="20" t="s">
        <v>442</v>
      </c>
      <c r="BM305" s="20" t="s">
        <v>442</v>
      </c>
      <c r="BN305" s="20" t="s">
        <v>442</v>
      </c>
      <c r="BO305" s="20" t="s">
        <v>442</v>
      </c>
      <c r="BP305" s="9" t="s">
        <v>442</v>
      </c>
      <c r="BQ305" s="9" t="s">
        <v>442</v>
      </c>
      <c r="BR305" s="9" t="s">
        <v>442</v>
      </c>
      <c r="BS305" s="9" t="s">
        <v>442</v>
      </c>
      <c r="BT305" s="9" t="s">
        <v>442</v>
      </c>
      <c r="BU305" s="9" t="s">
        <v>442</v>
      </c>
      <c r="BV305" s="9" t="s">
        <v>442</v>
      </c>
      <c r="BW305" s="9" t="s">
        <v>442</v>
      </c>
      <c r="BX305" s="9" t="s">
        <v>442</v>
      </c>
      <c r="BY305" s="9" t="s">
        <v>442</v>
      </c>
      <c r="BZ305" s="9" t="s">
        <v>442</v>
      </c>
      <c r="CA305" s="9" t="s">
        <v>442</v>
      </c>
      <c r="CB305" s="20" t="e">
        <v>#N/A</v>
      </c>
      <c r="CC305" s="20" t="e">
        <v>#N/A</v>
      </c>
      <c r="CD305" s="20" t="e">
        <v>#N/A</v>
      </c>
      <c r="CE305" s="20" t="e">
        <v>#N/A</v>
      </c>
      <c r="CF305" s="20" t="e">
        <v>#N/A</v>
      </c>
      <c r="CG305" s="20" t="e">
        <v>#N/A</v>
      </c>
      <c r="CH305" s="20">
        <v>0</v>
      </c>
      <c r="CI305" s="20">
        <v>0</v>
      </c>
      <c r="CJ305" s="20">
        <v>0</v>
      </c>
      <c r="CK305" s="20">
        <v>0</v>
      </c>
      <c r="CL305" s="20">
        <v>0</v>
      </c>
      <c r="CM305" s="20">
        <v>0</v>
      </c>
      <c r="CN305" s="20">
        <v>0</v>
      </c>
      <c r="CO305" s="20" t="e">
        <v>#N/A</v>
      </c>
      <c r="CP305" s="20" t="e">
        <v>#N/A</v>
      </c>
      <c r="CQ305" s="20" t="e">
        <v>#N/A</v>
      </c>
      <c r="CR305" s="20" t="e">
        <v>#N/A</v>
      </c>
      <c r="CS305" s="20" t="e">
        <v>#N/A</v>
      </c>
      <c r="CT305" s="20" t="e">
        <v>#N/A</v>
      </c>
      <c r="CU305" s="20">
        <v>0</v>
      </c>
      <c r="CV305" s="20">
        <v>0</v>
      </c>
      <c r="CW305" s="20">
        <v>0</v>
      </c>
      <c r="CX305" s="20">
        <v>0</v>
      </c>
      <c r="CY305" s="20">
        <v>0</v>
      </c>
      <c r="CZ305" s="20">
        <v>0</v>
      </c>
      <c r="DA305" s="20" t="e">
        <v>#N/A</v>
      </c>
      <c r="DB305" s="20" t="e">
        <v>#N/A</v>
      </c>
      <c r="DC305" s="20" t="e">
        <v>#N/A</v>
      </c>
      <c r="DD305" s="20" t="e">
        <v>#N/A</v>
      </c>
      <c r="DE305" s="20" t="e">
        <v>#N/A</v>
      </c>
      <c r="DF305" s="20" t="e">
        <v>#N/A</v>
      </c>
    </row>
    <row r="306" spans="1:110" x14ac:dyDescent="0.25">
      <c r="A306" s="9"/>
      <c r="B306" s="10"/>
      <c r="C306" s="9"/>
      <c r="D306" s="9"/>
      <c r="E306" s="131"/>
      <c r="F306" s="131"/>
      <c r="G306" s="20"/>
      <c r="H306" s="20"/>
      <c r="I306" s="20"/>
      <c r="J306" s="20"/>
      <c r="K306" s="20"/>
      <c r="L306" s="20"/>
      <c r="M306" s="20"/>
      <c r="N306" s="20"/>
      <c r="O306" s="20"/>
      <c r="P306" s="20"/>
      <c r="Q306" s="20"/>
      <c r="R306" s="20"/>
      <c r="S306" s="20"/>
      <c r="T306" s="20"/>
      <c r="U306" s="20"/>
      <c r="V306" s="20"/>
      <c r="W306" s="20"/>
      <c r="X306" s="20"/>
      <c r="Y306" s="20"/>
      <c r="Z306" s="20"/>
      <c r="AA306" s="19"/>
      <c r="AB306" s="19"/>
      <c r="AC306" s="20"/>
      <c r="AD306" s="20"/>
      <c r="AE306" s="20"/>
      <c r="AF306" s="20"/>
      <c r="AG306" s="20"/>
      <c r="AH306" s="20"/>
      <c r="AI306" s="20"/>
      <c r="AJ306" s="20"/>
      <c r="AK306" s="20"/>
      <c r="AL306" s="20"/>
      <c r="AM306" s="20"/>
      <c r="AN306" s="20"/>
      <c r="AO306" s="20"/>
      <c r="AP306" s="20"/>
      <c r="AQ306" s="20"/>
      <c r="AR306" s="20" t="s">
        <v>442</v>
      </c>
      <c r="AS306" s="20" t="s">
        <v>442</v>
      </c>
      <c r="AT306" s="20"/>
      <c r="AU306" s="20" t="s">
        <v>442</v>
      </c>
      <c r="AV306" s="20" t="s">
        <v>442</v>
      </c>
      <c r="AW306" s="20"/>
      <c r="AX306" s="20" t="s">
        <v>442</v>
      </c>
      <c r="AY306" s="20" t="s">
        <v>442</v>
      </c>
      <c r="AZ306" s="20"/>
      <c r="BA306" s="20" t="s">
        <v>442</v>
      </c>
      <c r="BB306" s="20" t="s">
        <v>442</v>
      </c>
      <c r="BC306" s="20"/>
      <c r="BD306" s="20" t="s">
        <v>442</v>
      </c>
      <c r="BE306" s="20" t="s">
        <v>442</v>
      </c>
      <c r="BF306" s="20"/>
      <c r="BG306" s="20" t="s">
        <v>442</v>
      </c>
      <c r="BH306" s="20" t="s">
        <v>442</v>
      </c>
      <c r="BI306" s="20"/>
      <c r="BJ306" s="20" t="s">
        <v>442</v>
      </c>
      <c r="BK306" s="20" t="s">
        <v>442</v>
      </c>
      <c r="BL306" s="20" t="s">
        <v>442</v>
      </c>
      <c r="BM306" s="20" t="s">
        <v>442</v>
      </c>
      <c r="BN306" s="20" t="s">
        <v>442</v>
      </c>
      <c r="BO306" s="20" t="s">
        <v>442</v>
      </c>
      <c r="BP306" s="9" t="s">
        <v>442</v>
      </c>
      <c r="BQ306" s="9" t="s">
        <v>442</v>
      </c>
      <c r="BR306" s="9" t="s">
        <v>442</v>
      </c>
      <c r="BS306" s="9" t="s">
        <v>442</v>
      </c>
      <c r="BT306" s="9" t="s">
        <v>442</v>
      </c>
      <c r="BU306" s="9" t="s">
        <v>442</v>
      </c>
      <c r="BV306" s="9" t="s">
        <v>442</v>
      </c>
      <c r="BW306" s="9" t="s">
        <v>442</v>
      </c>
      <c r="BX306" s="9" t="s">
        <v>442</v>
      </c>
      <c r="BY306" s="9" t="s">
        <v>442</v>
      </c>
      <c r="BZ306" s="9" t="s">
        <v>442</v>
      </c>
      <c r="CA306" s="9" t="s">
        <v>442</v>
      </c>
      <c r="CB306" s="20" t="e">
        <v>#N/A</v>
      </c>
      <c r="CC306" s="20" t="e">
        <v>#N/A</v>
      </c>
      <c r="CD306" s="20" t="e">
        <v>#N/A</v>
      </c>
      <c r="CE306" s="20" t="e">
        <v>#N/A</v>
      </c>
      <c r="CF306" s="20" t="e">
        <v>#N/A</v>
      </c>
      <c r="CG306" s="20" t="e">
        <v>#N/A</v>
      </c>
      <c r="CH306" s="20">
        <v>0</v>
      </c>
      <c r="CI306" s="20">
        <v>0</v>
      </c>
      <c r="CJ306" s="20">
        <v>0</v>
      </c>
      <c r="CK306" s="20">
        <v>0</v>
      </c>
      <c r="CL306" s="20">
        <v>0</v>
      </c>
      <c r="CM306" s="20">
        <v>0</v>
      </c>
      <c r="CN306" s="20">
        <v>0</v>
      </c>
      <c r="CO306" s="20" t="e">
        <v>#N/A</v>
      </c>
      <c r="CP306" s="20" t="e">
        <v>#N/A</v>
      </c>
      <c r="CQ306" s="20" t="e">
        <v>#N/A</v>
      </c>
      <c r="CR306" s="20" t="e">
        <v>#N/A</v>
      </c>
      <c r="CS306" s="20" t="e">
        <v>#N/A</v>
      </c>
      <c r="CT306" s="20" t="e">
        <v>#N/A</v>
      </c>
      <c r="CU306" s="20">
        <v>0</v>
      </c>
      <c r="CV306" s="20">
        <v>0</v>
      </c>
      <c r="CW306" s="20">
        <v>0</v>
      </c>
      <c r="CX306" s="20">
        <v>0</v>
      </c>
      <c r="CY306" s="20">
        <v>0</v>
      </c>
      <c r="CZ306" s="20">
        <v>0</v>
      </c>
      <c r="DA306" s="20" t="e">
        <v>#N/A</v>
      </c>
      <c r="DB306" s="20" t="e">
        <v>#N/A</v>
      </c>
      <c r="DC306" s="20" t="e">
        <v>#N/A</v>
      </c>
      <c r="DD306" s="20" t="e">
        <v>#N/A</v>
      </c>
      <c r="DE306" s="20" t="e">
        <v>#N/A</v>
      </c>
      <c r="DF306" s="20" t="e">
        <v>#N/A</v>
      </c>
    </row>
    <row r="307" spans="1:110" x14ac:dyDescent="0.25">
      <c r="A307" s="9"/>
      <c r="B307" s="10"/>
      <c r="C307" s="9"/>
      <c r="D307" s="9"/>
      <c r="E307" s="131"/>
      <c r="F307" s="131"/>
      <c r="G307" s="20"/>
      <c r="H307" s="20"/>
      <c r="I307" s="20"/>
      <c r="J307" s="20"/>
      <c r="K307" s="20"/>
      <c r="L307" s="20"/>
      <c r="M307" s="20"/>
      <c r="N307" s="20"/>
      <c r="O307" s="20"/>
      <c r="P307" s="20"/>
      <c r="Q307" s="20"/>
      <c r="R307" s="20"/>
      <c r="S307" s="20"/>
      <c r="T307" s="20"/>
      <c r="U307" s="20"/>
      <c r="V307" s="20"/>
      <c r="W307" s="20"/>
      <c r="X307" s="20"/>
      <c r="Y307" s="20"/>
      <c r="Z307" s="20"/>
      <c r="AA307" s="19"/>
      <c r="AB307" s="19"/>
      <c r="AC307" s="20"/>
      <c r="AD307" s="20"/>
      <c r="AE307" s="20"/>
      <c r="AF307" s="20"/>
      <c r="AG307" s="20"/>
      <c r="AH307" s="20"/>
      <c r="AI307" s="20"/>
      <c r="AJ307" s="20"/>
      <c r="AK307" s="20"/>
      <c r="AL307" s="20"/>
      <c r="AM307" s="20"/>
      <c r="AN307" s="20"/>
      <c r="AO307" s="20"/>
      <c r="AP307" s="20"/>
      <c r="AQ307" s="20"/>
      <c r="AR307" s="20" t="s">
        <v>442</v>
      </c>
      <c r="AS307" s="20" t="s">
        <v>442</v>
      </c>
      <c r="AT307" s="20"/>
      <c r="AU307" s="20" t="s">
        <v>442</v>
      </c>
      <c r="AV307" s="20" t="s">
        <v>442</v>
      </c>
      <c r="AW307" s="20"/>
      <c r="AX307" s="20" t="s">
        <v>442</v>
      </c>
      <c r="AY307" s="20" t="s">
        <v>442</v>
      </c>
      <c r="AZ307" s="20"/>
      <c r="BA307" s="20" t="s">
        <v>442</v>
      </c>
      <c r="BB307" s="20" t="s">
        <v>442</v>
      </c>
      <c r="BC307" s="20"/>
      <c r="BD307" s="20" t="s">
        <v>442</v>
      </c>
      <c r="BE307" s="20" t="s">
        <v>442</v>
      </c>
      <c r="BF307" s="20"/>
      <c r="BG307" s="20" t="s">
        <v>442</v>
      </c>
      <c r="BH307" s="20" t="s">
        <v>442</v>
      </c>
      <c r="BI307" s="20"/>
      <c r="BJ307" s="20" t="s">
        <v>442</v>
      </c>
      <c r="BK307" s="20" t="s">
        <v>442</v>
      </c>
      <c r="BL307" s="20" t="s">
        <v>442</v>
      </c>
      <c r="BM307" s="20" t="s">
        <v>442</v>
      </c>
      <c r="BN307" s="20" t="s">
        <v>442</v>
      </c>
      <c r="BO307" s="20" t="s">
        <v>442</v>
      </c>
      <c r="BP307" s="9" t="s">
        <v>442</v>
      </c>
      <c r="BQ307" s="9" t="s">
        <v>442</v>
      </c>
      <c r="BR307" s="9" t="s">
        <v>442</v>
      </c>
      <c r="BS307" s="9" t="s">
        <v>442</v>
      </c>
      <c r="BT307" s="9" t="s">
        <v>442</v>
      </c>
      <c r="BU307" s="9" t="s">
        <v>442</v>
      </c>
      <c r="BV307" s="9" t="s">
        <v>442</v>
      </c>
      <c r="BW307" s="9" t="s">
        <v>442</v>
      </c>
      <c r="BX307" s="9" t="s">
        <v>442</v>
      </c>
      <c r="BY307" s="9" t="s">
        <v>442</v>
      </c>
      <c r="BZ307" s="9" t="s">
        <v>442</v>
      </c>
      <c r="CA307" s="9" t="s">
        <v>442</v>
      </c>
      <c r="CB307" s="20" t="e">
        <v>#N/A</v>
      </c>
      <c r="CC307" s="20" t="e">
        <v>#N/A</v>
      </c>
      <c r="CD307" s="20" t="e">
        <v>#N/A</v>
      </c>
      <c r="CE307" s="20" t="e">
        <v>#N/A</v>
      </c>
      <c r="CF307" s="20" t="e">
        <v>#N/A</v>
      </c>
      <c r="CG307" s="20" t="e">
        <v>#N/A</v>
      </c>
      <c r="CH307" s="20">
        <v>0</v>
      </c>
      <c r="CI307" s="20">
        <v>0</v>
      </c>
      <c r="CJ307" s="20">
        <v>0</v>
      </c>
      <c r="CK307" s="20">
        <v>0</v>
      </c>
      <c r="CL307" s="20">
        <v>0</v>
      </c>
      <c r="CM307" s="20">
        <v>0</v>
      </c>
      <c r="CN307" s="20">
        <v>0</v>
      </c>
      <c r="CO307" s="20" t="e">
        <v>#N/A</v>
      </c>
      <c r="CP307" s="20" t="e">
        <v>#N/A</v>
      </c>
      <c r="CQ307" s="20" t="e">
        <v>#N/A</v>
      </c>
      <c r="CR307" s="20" t="e">
        <v>#N/A</v>
      </c>
      <c r="CS307" s="20" t="e">
        <v>#N/A</v>
      </c>
      <c r="CT307" s="20" t="e">
        <v>#N/A</v>
      </c>
      <c r="CU307" s="20">
        <v>0</v>
      </c>
      <c r="CV307" s="20">
        <v>0</v>
      </c>
      <c r="CW307" s="20">
        <v>0</v>
      </c>
      <c r="CX307" s="20">
        <v>0</v>
      </c>
      <c r="CY307" s="20">
        <v>0</v>
      </c>
      <c r="CZ307" s="20">
        <v>0</v>
      </c>
      <c r="DA307" s="20" t="e">
        <v>#N/A</v>
      </c>
      <c r="DB307" s="20" t="e">
        <v>#N/A</v>
      </c>
      <c r="DC307" s="20" t="e">
        <v>#N/A</v>
      </c>
      <c r="DD307" s="20" t="e">
        <v>#N/A</v>
      </c>
      <c r="DE307" s="20" t="e">
        <v>#N/A</v>
      </c>
      <c r="DF307" s="20" t="e">
        <v>#N/A</v>
      </c>
    </row>
    <row r="308" spans="1:110" x14ac:dyDescent="0.25">
      <c r="A308" s="9"/>
      <c r="B308" s="10"/>
      <c r="C308" s="9"/>
      <c r="D308" s="9"/>
      <c r="E308" s="131"/>
      <c r="F308" s="131"/>
      <c r="G308" s="20"/>
      <c r="H308" s="20"/>
      <c r="I308" s="20"/>
      <c r="J308" s="20"/>
      <c r="K308" s="20"/>
      <c r="L308" s="20"/>
      <c r="M308" s="20"/>
      <c r="N308" s="20"/>
      <c r="O308" s="20"/>
      <c r="P308" s="20"/>
      <c r="Q308" s="20"/>
      <c r="R308" s="20"/>
      <c r="S308" s="20"/>
      <c r="T308" s="20"/>
      <c r="U308" s="20"/>
      <c r="V308" s="20"/>
      <c r="W308" s="20"/>
      <c r="X308" s="20"/>
      <c r="Y308" s="20"/>
      <c r="Z308" s="20"/>
      <c r="AA308" s="19"/>
      <c r="AB308" s="19"/>
      <c r="AC308" s="20"/>
      <c r="AD308" s="20"/>
      <c r="AE308" s="20"/>
      <c r="AF308" s="20"/>
      <c r="AG308" s="20"/>
      <c r="AH308" s="20"/>
      <c r="AI308" s="20"/>
      <c r="AJ308" s="20"/>
      <c r="AK308" s="20"/>
      <c r="AL308" s="20"/>
      <c r="AM308" s="20"/>
      <c r="AN308" s="20"/>
      <c r="AO308" s="20"/>
      <c r="AP308" s="20"/>
      <c r="AQ308" s="20"/>
      <c r="AR308" s="20" t="s">
        <v>442</v>
      </c>
      <c r="AS308" s="20" t="s">
        <v>442</v>
      </c>
      <c r="AT308" s="20"/>
      <c r="AU308" s="20" t="s">
        <v>442</v>
      </c>
      <c r="AV308" s="20" t="s">
        <v>442</v>
      </c>
      <c r="AW308" s="20"/>
      <c r="AX308" s="20" t="s">
        <v>442</v>
      </c>
      <c r="AY308" s="20" t="s">
        <v>442</v>
      </c>
      <c r="AZ308" s="20"/>
      <c r="BA308" s="20" t="s">
        <v>442</v>
      </c>
      <c r="BB308" s="20" t="s">
        <v>442</v>
      </c>
      <c r="BC308" s="20"/>
      <c r="BD308" s="20" t="s">
        <v>442</v>
      </c>
      <c r="BE308" s="20" t="s">
        <v>442</v>
      </c>
      <c r="BF308" s="20"/>
      <c r="BG308" s="20" t="s">
        <v>442</v>
      </c>
      <c r="BH308" s="20" t="s">
        <v>442</v>
      </c>
      <c r="BI308" s="20"/>
      <c r="BJ308" s="20" t="s">
        <v>442</v>
      </c>
      <c r="BK308" s="20" t="s">
        <v>442</v>
      </c>
      <c r="BL308" s="20" t="s">
        <v>442</v>
      </c>
      <c r="BM308" s="20" t="s">
        <v>442</v>
      </c>
      <c r="BN308" s="20" t="s">
        <v>442</v>
      </c>
      <c r="BO308" s="20" t="s">
        <v>442</v>
      </c>
      <c r="BP308" s="9" t="s">
        <v>442</v>
      </c>
      <c r="BQ308" s="9" t="s">
        <v>442</v>
      </c>
      <c r="BR308" s="9" t="s">
        <v>442</v>
      </c>
      <c r="BS308" s="9" t="s">
        <v>442</v>
      </c>
      <c r="BT308" s="9" t="s">
        <v>442</v>
      </c>
      <c r="BU308" s="9" t="s">
        <v>442</v>
      </c>
      <c r="BV308" s="9" t="s">
        <v>442</v>
      </c>
      <c r="BW308" s="9" t="s">
        <v>442</v>
      </c>
      <c r="BX308" s="9" t="s">
        <v>442</v>
      </c>
      <c r="BY308" s="9" t="s">
        <v>442</v>
      </c>
      <c r="BZ308" s="9" t="s">
        <v>442</v>
      </c>
      <c r="CA308" s="9" t="s">
        <v>442</v>
      </c>
      <c r="CB308" s="20" t="e">
        <v>#N/A</v>
      </c>
      <c r="CC308" s="20" t="e">
        <v>#N/A</v>
      </c>
      <c r="CD308" s="20" t="e">
        <v>#N/A</v>
      </c>
      <c r="CE308" s="20" t="e">
        <v>#N/A</v>
      </c>
      <c r="CF308" s="20" t="e">
        <v>#N/A</v>
      </c>
      <c r="CG308" s="20" t="e">
        <v>#N/A</v>
      </c>
      <c r="CH308" s="20">
        <v>0</v>
      </c>
      <c r="CI308" s="20">
        <v>0</v>
      </c>
      <c r="CJ308" s="20">
        <v>0</v>
      </c>
      <c r="CK308" s="20">
        <v>0</v>
      </c>
      <c r="CL308" s="20">
        <v>0</v>
      </c>
      <c r="CM308" s="20">
        <v>0</v>
      </c>
      <c r="CN308" s="20">
        <v>0</v>
      </c>
      <c r="CO308" s="20" t="e">
        <v>#N/A</v>
      </c>
      <c r="CP308" s="20" t="e">
        <v>#N/A</v>
      </c>
      <c r="CQ308" s="20" t="e">
        <v>#N/A</v>
      </c>
      <c r="CR308" s="20" t="e">
        <v>#N/A</v>
      </c>
      <c r="CS308" s="20" t="e">
        <v>#N/A</v>
      </c>
      <c r="CT308" s="20" t="e">
        <v>#N/A</v>
      </c>
      <c r="CU308" s="20">
        <v>0</v>
      </c>
      <c r="CV308" s="20">
        <v>0</v>
      </c>
      <c r="CW308" s="20">
        <v>0</v>
      </c>
      <c r="CX308" s="20">
        <v>0</v>
      </c>
      <c r="CY308" s="20">
        <v>0</v>
      </c>
      <c r="CZ308" s="20">
        <v>0</v>
      </c>
      <c r="DA308" s="20" t="e">
        <v>#N/A</v>
      </c>
      <c r="DB308" s="20" t="e">
        <v>#N/A</v>
      </c>
      <c r="DC308" s="20" t="e">
        <v>#N/A</v>
      </c>
      <c r="DD308" s="20" t="e">
        <v>#N/A</v>
      </c>
      <c r="DE308" s="20" t="e">
        <v>#N/A</v>
      </c>
      <c r="DF308" s="20" t="e">
        <v>#N/A</v>
      </c>
    </row>
    <row r="309" spans="1:110" x14ac:dyDescent="0.25">
      <c r="A309" s="9"/>
      <c r="B309" s="10"/>
      <c r="C309" s="9"/>
      <c r="D309" s="9"/>
      <c r="E309" s="131"/>
      <c r="F309" s="131"/>
      <c r="G309" s="20"/>
      <c r="H309" s="20"/>
      <c r="I309" s="20"/>
      <c r="J309" s="20"/>
      <c r="K309" s="20"/>
      <c r="L309" s="20"/>
      <c r="M309" s="20"/>
      <c r="N309" s="20"/>
      <c r="O309" s="20"/>
      <c r="P309" s="20"/>
      <c r="Q309" s="20"/>
      <c r="R309" s="20"/>
      <c r="S309" s="20"/>
      <c r="T309" s="20"/>
      <c r="U309" s="20"/>
      <c r="V309" s="20"/>
      <c r="W309" s="20"/>
      <c r="X309" s="20"/>
      <c r="Y309" s="20"/>
      <c r="Z309" s="20"/>
      <c r="AA309" s="19"/>
      <c r="AB309" s="19"/>
      <c r="AC309" s="20"/>
      <c r="AD309" s="20"/>
      <c r="AE309" s="20"/>
      <c r="AF309" s="20"/>
      <c r="AG309" s="20"/>
      <c r="AH309" s="20"/>
      <c r="AI309" s="20"/>
      <c r="AJ309" s="20"/>
      <c r="AK309" s="20"/>
      <c r="AL309" s="20"/>
      <c r="AM309" s="20"/>
      <c r="AN309" s="20"/>
      <c r="AO309" s="20"/>
      <c r="AP309" s="20"/>
      <c r="AQ309" s="20"/>
      <c r="AR309" s="20" t="s">
        <v>442</v>
      </c>
      <c r="AS309" s="20" t="s">
        <v>442</v>
      </c>
      <c r="AT309" s="20"/>
      <c r="AU309" s="20" t="s">
        <v>442</v>
      </c>
      <c r="AV309" s="20" t="s">
        <v>442</v>
      </c>
      <c r="AW309" s="20"/>
      <c r="AX309" s="20" t="s">
        <v>442</v>
      </c>
      <c r="AY309" s="20" t="s">
        <v>442</v>
      </c>
      <c r="AZ309" s="20"/>
      <c r="BA309" s="20" t="s">
        <v>442</v>
      </c>
      <c r="BB309" s="20" t="s">
        <v>442</v>
      </c>
      <c r="BC309" s="20"/>
      <c r="BD309" s="20" t="s">
        <v>442</v>
      </c>
      <c r="BE309" s="20" t="s">
        <v>442</v>
      </c>
      <c r="BF309" s="20"/>
      <c r="BG309" s="20" t="s">
        <v>442</v>
      </c>
      <c r="BH309" s="20" t="s">
        <v>442</v>
      </c>
      <c r="BI309" s="20"/>
      <c r="BJ309" s="20" t="s">
        <v>442</v>
      </c>
      <c r="BK309" s="20" t="s">
        <v>442</v>
      </c>
      <c r="BL309" s="20" t="s">
        <v>442</v>
      </c>
      <c r="BM309" s="20" t="s">
        <v>442</v>
      </c>
      <c r="BN309" s="20" t="s">
        <v>442</v>
      </c>
      <c r="BO309" s="20" t="s">
        <v>442</v>
      </c>
      <c r="BP309" s="9" t="s">
        <v>442</v>
      </c>
      <c r="BQ309" s="9" t="s">
        <v>442</v>
      </c>
      <c r="BR309" s="9" t="s">
        <v>442</v>
      </c>
      <c r="BS309" s="9" t="s">
        <v>442</v>
      </c>
      <c r="BT309" s="9" t="s">
        <v>442</v>
      </c>
      <c r="BU309" s="9" t="s">
        <v>442</v>
      </c>
      <c r="BV309" s="9" t="s">
        <v>442</v>
      </c>
      <c r="BW309" s="9" t="s">
        <v>442</v>
      </c>
      <c r="BX309" s="9" t="s">
        <v>442</v>
      </c>
      <c r="BY309" s="9" t="s">
        <v>442</v>
      </c>
      <c r="BZ309" s="9" t="s">
        <v>442</v>
      </c>
      <c r="CA309" s="9" t="s">
        <v>442</v>
      </c>
      <c r="CB309" s="20" t="e">
        <v>#N/A</v>
      </c>
      <c r="CC309" s="20" t="e">
        <v>#N/A</v>
      </c>
      <c r="CD309" s="20" t="e">
        <v>#N/A</v>
      </c>
      <c r="CE309" s="20" t="e">
        <v>#N/A</v>
      </c>
      <c r="CF309" s="20" t="e">
        <v>#N/A</v>
      </c>
      <c r="CG309" s="20" t="e">
        <v>#N/A</v>
      </c>
      <c r="CH309" s="20">
        <v>0</v>
      </c>
      <c r="CI309" s="20">
        <v>0</v>
      </c>
      <c r="CJ309" s="20">
        <v>0</v>
      </c>
      <c r="CK309" s="20">
        <v>0</v>
      </c>
      <c r="CL309" s="20">
        <v>0</v>
      </c>
      <c r="CM309" s="20">
        <v>0</v>
      </c>
      <c r="CN309" s="20">
        <v>0</v>
      </c>
      <c r="CO309" s="20" t="e">
        <v>#N/A</v>
      </c>
      <c r="CP309" s="20" t="e">
        <v>#N/A</v>
      </c>
      <c r="CQ309" s="20" t="e">
        <v>#N/A</v>
      </c>
      <c r="CR309" s="20" t="e">
        <v>#N/A</v>
      </c>
      <c r="CS309" s="20" t="e">
        <v>#N/A</v>
      </c>
      <c r="CT309" s="20" t="e">
        <v>#N/A</v>
      </c>
      <c r="CU309" s="20">
        <v>0</v>
      </c>
      <c r="CV309" s="20">
        <v>0</v>
      </c>
      <c r="CW309" s="20">
        <v>0</v>
      </c>
      <c r="CX309" s="20">
        <v>0</v>
      </c>
      <c r="CY309" s="20">
        <v>0</v>
      </c>
      <c r="CZ309" s="20">
        <v>0</v>
      </c>
      <c r="DA309" s="20" t="e">
        <v>#N/A</v>
      </c>
      <c r="DB309" s="20" t="e">
        <v>#N/A</v>
      </c>
      <c r="DC309" s="20" t="e">
        <v>#N/A</v>
      </c>
      <c r="DD309" s="20" t="e">
        <v>#N/A</v>
      </c>
      <c r="DE309" s="20" t="e">
        <v>#N/A</v>
      </c>
      <c r="DF309" s="20" t="e">
        <v>#N/A</v>
      </c>
    </row>
    <row r="310" spans="1:110" x14ac:dyDescent="0.25">
      <c r="A310" s="9"/>
      <c r="B310" s="10"/>
      <c r="C310" s="9"/>
      <c r="D310" s="9"/>
      <c r="E310" s="131"/>
      <c r="F310" s="131"/>
      <c r="G310" s="20"/>
      <c r="H310" s="20"/>
      <c r="I310" s="20"/>
      <c r="J310" s="20"/>
      <c r="K310" s="20"/>
      <c r="L310" s="20"/>
      <c r="M310" s="20"/>
      <c r="N310" s="20"/>
      <c r="O310" s="20"/>
      <c r="P310" s="20"/>
      <c r="Q310" s="20"/>
      <c r="R310" s="20"/>
      <c r="S310" s="20"/>
      <c r="T310" s="20"/>
      <c r="U310" s="20"/>
      <c r="V310" s="20"/>
      <c r="W310" s="20"/>
      <c r="X310" s="20"/>
      <c r="Y310" s="20"/>
      <c r="Z310" s="20"/>
      <c r="AA310" s="19"/>
      <c r="AB310" s="19"/>
      <c r="AC310" s="20"/>
      <c r="AD310" s="20"/>
      <c r="AE310" s="20"/>
      <c r="AF310" s="20"/>
      <c r="AG310" s="20"/>
      <c r="AH310" s="20"/>
      <c r="AI310" s="20"/>
      <c r="AJ310" s="20"/>
      <c r="AK310" s="20"/>
      <c r="AL310" s="20"/>
      <c r="AM310" s="20"/>
      <c r="AN310" s="20"/>
      <c r="AO310" s="20"/>
      <c r="AP310" s="20"/>
      <c r="AQ310" s="20"/>
      <c r="AR310" s="20" t="s">
        <v>442</v>
      </c>
      <c r="AS310" s="20" t="s">
        <v>442</v>
      </c>
      <c r="AT310" s="20"/>
      <c r="AU310" s="20" t="s">
        <v>442</v>
      </c>
      <c r="AV310" s="20" t="s">
        <v>442</v>
      </c>
      <c r="AW310" s="20"/>
      <c r="AX310" s="20" t="s">
        <v>442</v>
      </c>
      <c r="AY310" s="20" t="s">
        <v>442</v>
      </c>
      <c r="AZ310" s="20"/>
      <c r="BA310" s="20" t="s">
        <v>442</v>
      </c>
      <c r="BB310" s="20" t="s">
        <v>442</v>
      </c>
      <c r="BC310" s="20"/>
      <c r="BD310" s="20" t="s">
        <v>442</v>
      </c>
      <c r="BE310" s="20" t="s">
        <v>442</v>
      </c>
      <c r="BF310" s="20"/>
      <c r="BG310" s="20" t="s">
        <v>442</v>
      </c>
      <c r="BH310" s="20" t="s">
        <v>442</v>
      </c>
      <c r="BI310" s="20"/>
      <c r="BJ310" s="20" t="s">
        <v>442</v>
      </c>
      <c r="BK310" s="20" t="s">
        <v>442</v>
      </c>
      <c r="BL310" s="20" t="s">
        <v>442</v>
      </c>
      <c r="BM310" s="20" t="s">
        <v>442</v>
      </c>
      <c r="BN310" s="20" t="s">
        <v>442</v>
      </c>
      <c r="BO310" s="20" t="s">
        <v>442</v>
      </c>
      <c r="BP310" s="9" t="s">
        <v>442</v>
      </c>
      <c r="BQ310" s="9" t="s">
        <v>442</v>
      </c>
      <c r="BR310" s="9" t="s">
        <v>442</v>
      </c>
      <c r="BS310" s="9" t="s">
        <v>442</v>
      </c>
      <c r="BT310" s="9" t="s">
        <v>442</v>
      </c>
      <c r="BU310" s="9" t="s">
        <v>442</v>
      </c>
      <c r="BV310" s="9" t="s">
        <v>442</v>
      </c>
      <c r="BW310" s="9" t="s">
        <v>442</v>
      </c>
      <c r="BX310" s="9" t="s">
        <v>442</v>
      </c>
      <c r="BY310" s="9" t="s">
        <v>442</v>
      </c>
      <c r="BZ310" s="9" t="s">
        <v>442</v>
      </c>
      <c r="CA310" s="9" t="s">
        <v>442</v>
      </c>
      <c r="CB310" s="20" t="e">
        <v>#N/A</v>
      </c>
      <c r="CC310" s="20" t="e">
        <v>#N/A</v>
      </c>
      <c r="CD310" s="20" t="e">
        <v>#N/A</v>
      </c>
      <c r="CE310" s="20" t="e">
        <v>#N/A</v>
      </c>
      <c r="CF310" s="20" t="e">
        <v>#N/A</v>
      </c>
      <c r="CG310" s="20" t="e">
        <v>#N/A</v>
      </c>
      <c r="CH310" s="20">
        <v>0</v>
      </c>
      <c r="CI310" s="20">
        <v>0</v>
      </c>
      <c r="CJ310" s="20">
        <v>0</v>
      </c>
      <c r="CK310" s="20">
        <v>0</v>
      </c>
      <c r="CL310" s="20">
        <v>0</v>
      </c>
      <c r="CM310" s="20">
        <v>0</v>
      </c>
      <c r="CN310" s="20">
        <v>0</v>
      </c>
      <c r="CO310" s="20" t="e">
        <v>#N/A</v>
      </c>
      <c r="CP310" s="20" t="e">
        <v>#N/A</v>
      </c>
      <c r="CQ310" s="20" t="e">
        <v>#N/A</v>
      </c>
      <c r="CR310" s="20" t="e">
        <v>#N/A</v>
      </c>
      <c r="CS310" s="20" t="e">
        <v>#N/A</v>
      </c>
      <c r="CT310" s="20" t="e">
        <v>#N/A</v>
      </c>
      <c r="CU310" s="20">
        <v>0</v>
      </c>
      <c r="CV310" s="20">
        <v>0</v>
      </c>
      <c r="CW310" s="20">
        <v>0</v>
      </c>
      <c r="CX310" s="20">
        <v>0</v>
      </c>
      <c r="CY310" s="20">
        <v>0</v>
      </c>
      <c r="CZ310" s="20">
        <v>0</v>
      </c>
      <c r="DA310" s="20" t="e">
        <v>#N/A</v>
      </c>
      <c r="DB310" s="20" t="e">
        <v>#N/A</v>
      </c>
      <c r="DC310" s="20" t="e">
        <v>#N/A</v>
      </c>
      <c r="DD310" s="20" t="e">
        <v>#N/A</v>
      </c>
      <c r="DE310" s="20" t="e">
        <v>#N/A</v>
      </c>
      <c r="DF310" s="20" t="e">
        <v>#N/A</v>
      </c>
    </row>
    <row r="311" spans="1:110" x14ac:dyDescent="0.25">
      <c r="A311" s="9"/>
      <c r="B311" s="10"/>
      <c r="C311" s="9"/>
      <c r="D311" s="9"/>
      <c r="E311" s="131"/>
      <c r="F311" s="131"/>
      <c r="G311" s="20"/>
      <c r="H311" s="20"/>
      <c r="I311" s="20"/>
      <c r="J311" s="20"/>
      <c r="K311" s="20"/>
      <c r="L311" s="20"/>
      <c r="M311" s="20"/>
      <c r="N311" s="20"/>
      <c r="O311" s="20"/>
      <c r="P311" s="20"/>
      <c r="Q311" s="20"/>
      <c r="R311" s="20"/>
      <c r="S311" s="20"/>
      <c r="T311" s="20"/>
      <c r="U311" s="20"/>
      <c r="V311" s="20"/>
      <c r="W311" s="20"/>
      <c r="X311" s="20"/>
      <c r="Y311" s="20"/>
      <c r="Z311" s="20"/>
      <c r="AA311" s="19"/>
      <c r="AB311" s="19"/>
      <c r="AC311" s="20"/>
      <c r="AD311" s="20"/>
      <c r="AE311" s="20"/>
      <c r="AF311" s="20"/>
      <c r="AG311" s="20"/>
      <c r="AH311" s="20"/>
      <c r="AI311" s="20"/>
      <c r="AJ311" s="20"/>
      <c r="AK311" s="20"/>
      <c r="AL311" s="20"/>
      <c r="AM311" s="20"/>
      <c r="AN311" s="20"/>
      <c r="AO311" s="20"/>
      <c r="AP311" s="20"/>
      <c r="AQ311" s="20"/>
      <c r="AR311" s="20" t="s">
        <v>442</v>
      </c>
      <c r="AS311" s="20" t="s">
        <v>442</v>
      </c>
      <c r="AT311" s="20"/>
      <c r="AU311" s="20" t="s">
        <v>442</v>
      </c>
      <c r="AV311" s="20" t="s">
        <v>442</v>
      </c>
      <c r="AW311" s="20"/>
      <c r="AX311" s="20" t="s">
        <v>442</v>
      </c>
      <c r="AY311" s="20" t="s">
        <v>442</v>
      </c>
      <c r="AZ311" s="20"/>
      <c r="BA311" s="20" t="s">
        <v>442</v>
      </c>
      <c r="BB311" s="20" t="s">
        <v>442</v>
      </c>
      <c r="BC311" s="20"/>
      <c r="BD311" s="20" t="s">
        <v>442</v>
      </c>
      <c r="BE311" s="20" t="s">
        <v>442</v>
      </c>
      <c r="BF311" s="20"/>
      <c r="BG311" s="20" t="s">
        <v>442</v>
      </c>
      <c r="BH311" s="20" t="s">
        <v>442</v>
      </c>
      <c r="BI311" s="20"/>
      <c r="BJ311" s="20" t="s">
        <v>442</v>
      </c>
      <c r="BK311" s="20" t="s">
        <v>442</v>
      </c>
      <c r="BL311" s="20" t="s">
        <v>442</v>
      </c>
      <c r="BM311" s="20" t="s">
        <v>442</v>
      </c>
      <c r="BN311" s="20" t="s">
        <v>442</v>
      </c>
      <c r="BO311" s="20" t="s">
        <v>442</v>
      </c>
      <c r="BP311" s="9" t="s">
        <v>442</v>
      </c>
      <c r="BQ311" s="9" t="s">
        <v>442</v>
      </c>
      <c r="BR311" s="9" t="s">
        <v>442</v>
      </c>
      <c r="BS311" s="9" t="s">
        <v>442</v>
      </c>
      <c r="BT311" s="9" t="s">
        <v>442</v>
      </c>
      <c r="BU311" s="9" t="s">
        <v>442</v>
      </c>
      <c r="BV311" s="9" t="s">
        <v>442</v>
      </c>
      <c r="BW311" s="9" t="s">
        <v>442</v>
      </c>
      <c r="BX311" s="9" t="s">
        <v>442</v>
      </c>
      <c r="BY311" s="9" t="s">
        <v>442</v>
      </c>
      <c r="BZ311" s="9" t="s">
        <v>442</v>
      </c>
      <c r="CA311" s="9" t="s">
        <v>442</v>
      </c>
      <c r="CB311" s="20" t="e">
        <v>#N/A</v>
      </c>
      <c r="CC311" s="20" t="e">
        <v>#N/A</v>
      </c>
      <c r="CD311" s="20" t="e">
        <v>#N/A</v>
      </c>
      <c r="CE311" s="20" t="e">
        <v>#N/A</v>
      </c>
      <c r="CF311" s="20" t="e">
        <v>#N/A</v>
      </c>
      <c r="CG311" s="20" t="e">
        <v>#N/A</v>
      </c>
      <c r="CH311" s="20">
        <v>0</v>
      </c>
      <c r="CI311" s="20">
        <v>0</v>
      </c>
      <c r="CJ311" s="20">
        <v>0</v>
      </c>
      <c r="CK311" s="20">
        <v>0</v>
      </c>
      <c r="CL311" s="20">
        <v>0</v>
      </c>
      <c r="CM311" s="20">
        <v>0</v>
      </c>
      <c r="CN311" s="20">
        <v>0</v>
      </c>
      <c r="CO311" s="20" t="e">
        <v>#N/A</v>
      </c>
      <c r="CP311" s="20" t="e">
        <v>#N/A</v>
      </c>
      <c r="CQ311" s="20" t="e">
        <v>#N/A</v>
      </c>
      <c r="CR311" s="20" t="e">
        <v>#N/A</v>
      </c>
      <c r="CS311" s="20" t="e">
        <v>#N/A</v>
      </c>
      <c r="CT311" s="20" t="e">
        <v>#N/A</v>
      </c>
      <c r="CU311" s="20">
        <v>0</v>
      </c>
      <c r="CV311" s="20">
        <v>0</v>
      </c>
      <c r="CW311" s="20">
        <v>0</v>
      </c>
      <c r="CX311" s="20">
        <v>0</v>
      </c>
      <c r="CY311" s="20">
        <v>0</v>
      </c>
      <c r="CZ311" s="20">
        <v>0</v>
      </c>
      <c r="DA311" s="20" t="e">
        <v>#N/A</v>
      </c>
      <c r="DB311" s="20" t="e">
        <v>#N/A</v>
      </c>
      <c r="DC311" s="20" t="e">
        <v>#N/A</v>
      </c>
      <c r="DD311" s="20" t="e">
        <v>#N/A</v>
      </c>
      <c r="DE311" s="20" t="e">
        <v>#N/A</v>
      </c>
      <c r="DF311" s="20" t="e">
        <v>#N/A</v>
      </c>
    </row>
    <row r="312" spans="1:110" x14ac:dyDescent="0.25">
      <c r="A312" s="9"/>
      <c r="B312" s="10"/>
      <c r="C312" s="9"/>
      <c r="D312" s="9"/>
      <c r="E312" s="131"/>
      <c r="F312" s="131"/>
      <c r="G312" s="20"/>
      <c r="H312" s="20"/>
      <c r="I312" s="20"/>
      <c r="J312" s="20"/>
      <c r="K312" s="20"/>
      <c r="L312" s="20"/>
      <c r="M312" s="20"/>
      <c r="N312" s="20"/>
      <c r="O312" s="20"/>
      <c r="P312" s="20"/>
      <c r="Q312" s="20"/>
      <c r="R312" s="20"/>
      <c r="S312" s="20"/>
      <c r="T312" s="20"/>
      <c r="U312" s="20"/>
      <c r="V312" s="20"/>
      <c r="W312" s="20"/>
      <c r="X312" s="20"/>
      <c r="Y312" s="20"/>
      <c r="Z312" s="20"/>
      <c r="AA312" s="19"/>
      <c r="AB312" s="19"/>
      <c r="AC312" s="20"/>
      <c r="AD312" s="20"/>
      <c r="AE312" s="20"/>
      <c r="AF312" s="20"/>
      <c r="AG312" s="20"/>
      <c r="AH312" s="20"/>
      <c r="AI312" s="20"/>
      <c r="AJ312" s="20"/>
      <c r="AK312" s="20"/>
      <c r="AL312" s="20"/>
      <c r="AM312" s="20"/>
      <c r="AN312" s="20"/>
      <c r="AO312" s="20"/>
      <c r="AP312" s="20"/>
      <c r="AQ312" s="20"/>
      <c r="AR312" s="20" t="s">
        <v>442</v>
      </c>
      <c r="AS312" s="20" t="s">
        <v>442</v>
      </c>
      <c r="AT312" s="20"/>
      <c r="AU312" s="20" t="s">
        <v>442</v>
      </c>
      <c r="AV312" s="20" t="s">
        <v>442</v>
      </c>
      <c r="AW312" s="20"/>
      <c r="AX312" s="20" t="s">
        <v>442</v>
      </c>
      <c r="AY312" s="20" t="s">
        <v>442</v>
      </c>
      <c r="AZ312" s="20"/>
      <c r="BA312" s="20" t="s">
        <v>442</v>
      </c>
      <c r="BB312" s="20" t="s">
        <v>442</v>
      </c>
      <c r="BC312" s="20"/>
      <c r="BD312" s="20" t="s">
        <v>442</v>
      </c>
      <c r="BE312" s="20" t="s">
        <v>442</v>
      </c>
      <c r="BF312" s="20"/>
      <c r="BG312" s="20" t="s">
        <v>442</v>
      </c>
      <c r="BH312" s="20" t="s">
        <v>442</v>
      </c>
      <c r="BI312" s="20"/>
      <c r="BJ312" s="20" t="s">
        <v>442</v>
      </c>
      <c r="BK312" s="20" t="s">
        <v>442</v>
      </c>
      <c r="BL312" s="20" t="s">
        <v>442</v>
      </c>
      <c r="BM312" s="20" t="s">
        <v>442</v>
      </c>
      <c r="BN312" s="20" t="s">
        <v>442</v>
      </c>
      <c r="BO312" s="20" t="s">
        <v>442</v>
      </c>
      <c r="BP312" s="9" t="s">
        <v>442</v>
      </c>
      <c r="BQ312" s="9" t="s">
        <v>442</v>
      </c>
      <c r="BR312" s="9" t="s">
        <v>442</v>
      </c>
      <c r="BS312" s="9" t="s">
        <v>442</v>
      </c>
      <c r="BT312" s="9" t="s">
        <v>442</v>
      </c>
      <c r="BU312" s="9" t="s">
        <v>442</v>
      </c>
      <c r="BV312" s="9" t="s">
        <v>442</v>
      </c>
      <c r="BW312" s="9" t="s">
        <v>442</v>
      </c>
      <c r="BX312" s="9" t="s">
        <v>442</v>
      </c>
      <c r="BY312" s="9" t="s">
        <v>442</v>
      </c>
      <c r="BZ312" s="9" t="s">
        <v>442</v>
      </c>
      <c r="CA312" s="9" t="s">
        <v>442</v>
      </c>
      <c r="CB312" s="20" t="e">
        <v>#N/A</v>
      </c>
      <c r="CC312" s="20" t="e">
        <v>#N/A</v>
      </c>
      <c r="CD312" s="20" t="e">
        <v>#N/A</v>
      </c>
      <c r="CE312" s="20" t="e">
        <v>#N/A</v>
      </c>
      <c r="CF312" s="20" t="e">
        <v>#N/A</v>
      </c>
      <c r="CG312" s="20" t="e">
        <v>#N/A</v>
      </c>
      <c r="CH312" s="20">
        <v>0</v>
      </c>
      <c r="CI312" s="20">
        <v>0</v>
      </c>
      <c r="CJ312" s="20">
        <v>0</v>
      </c>
      <c r="CK312" s="20">
        <v>0</v>
      </c>
      <c r="CL312" s="20">
        <v>0</v>
      </c>
      <c r="CM312" s="20">
        <v>0</v>
      </c>
      <c r="CN312" s="20">
        <v>0</v>
      </c>
      <c r="CO312" s="20" t="e">
        <v>#N/A</v>
      </c>
      <c r="CP312" s="20" t="e">
        <v>#N/A</v>
      </c>
      <c r="CQ312" s="20" t="e">
        <v>#N/A</v>
      </c>
      <c r="CR312" s="20" t="e">
        <v>#N/A</v>
      </c>
      <c r="CS312" s="20" t="e">
        <v>#N/A</v>
      </c>
      <c r="CT312" s="20" t="e">
        <v>#N/A</v>
      </c>
      <c r="CU312" s="20">
        <v>0</v>
      </c>
      <c r="CV312" s="20">
        <v>0</v>
      </c>
      <c r="CW312" s="20">
        <v>0</v>
      </c>
      <c r="CX312" s="20">
        <v>0</v>
      </c>
      <c r="CY312" s="20">
        <v>0</v>
      </c>
      <c r="CZ312" s="20">
        <v>0</v>
      </c>
      <c r="DA312" s="20" t="e">
        <v>#N/A</v>
      </c>
      <c r="DB312" s="20" t="e">
        <v>#N/A</v>
      </c>
      <c r="DC312" s="20" t="e">
        <v>#N/A</v>
      </c>
      <c r="DD312" s="20" t="e">
        <v>#N/A</v>
      </c>
      <c r="DE312" s="20" t="e">
        <v>#N/A</v>
      </c>
      <c r="DF312" s="20" t="e">
        <v>#N/A</v>
      </c>
    </row>
    <row r="313" spans="1:110" x14ac:dyDescent="0.25">
      <c r="A313" s="9"/>
      <c r="B313" s="10"/>
      <c r="C313" s="9"/>
      <c r="D313" s="9"/>
      <c r="E313" s="131"/>
      <c r="F313" s="131"/>
      <c r="G313" s="20"/>
      <c r="H313" s="20"/>
      <c r="I313" s="20"/>
      <c r="J313" s="20"/>
      <c r="K313" s="20"/>
      <c r="L313" s="20"/>
      <c r="M313" s="20"/>
      <c r="N313" s="20"/>
      <c r="O313" s="20"/>
      <c r="P313" s="20"/>
      <c r="Q313" s="20"/>
      <c r="R313" s="20"/>
      <c r="S313" s="20"/>
      <c r="T313" s="20"/>
      <c r="U313" s="20"/>
      <c r="V313" s="20"/>
      <c r="W313" s="20"/>
      <c r="X313" s="20"/>
      <c r="Y313" s="20"/>
      <c r="Z313" s="20"/>
      <c r="AA313" s="19"/>
      <c r="AB313" s="19"/>
      <c r="AC313" s="20"/>
      <c r="AD313" s="20"/>
      <c r="AE313" s="20"/>
      <c r="AF313" s="20"/>
      <c r="AG313" s="20"/>
      <c r="AH313" s="20"/>
      <c r="AI313" s="20"/>
      <c r="AJ313" s="20"/>
      <c r="AK313" s="20"/>
      <c r="AL313" s="20"/>
      <c r="AM313" s="20"/>
      <c r="AN313" s="20"/>
      <c r="AO313" s="20"/>
      <c r="AP313" s="20"/>
      <c r="AQ313" s="20"/>
      <c r="AR313" s="20" t="s">
        <v>442</v>
      </c>
      <c r="AS313" s="20" t="s">
        <v>442</v>
      </c>
      <c r="AT313" s="20"/>
      <c r="AU313" s="20" t="s">
        <v>442</v>
      </c>
      <c r="AV313" s="20" t="s">
        <v>442</v>
      </c>
      <c r="AW313" s="20"/>
      <c r="AX313" s="20" t="s">
        <v>442</v>
      </c>
      <c r="AY313" s="20" t="s">
        <v>442</v>
      </c>
      <c r="AZ313" s="20"/>
      <c r="BA313" s="20" t="s">
        <v>442</v>
      </c>
      <c r="BB313" s="20" t="s">
        <v>442</v>
      </c>
      <c r="BC313" s="20"/>
      <c r="BD313" s="20" t="s">
        <v>442</v>
      </c>
      <c r="BE313" s="20" t="s">
        <v>442</v>
      </c>
      <c r="BF313" s="20"/>
      <c r="BG313" s="20" t="s">
        <v>442</v>
      </c>
      <c r="BH313" s="20" t="s">
        <v>442</v>
      </c>
      <c r="BI313" s="20"/>
      <c r="BJ313" s="20" t="s">
        <v>442</v>
      </c>
      <c r="BK313" s="20" t="s">
        <v>442</v>
      </c>
      <c r="BL313" s="20" t="s">
        <v>442</v>
      </c>
      <c r="BM313" s="20" t="s">
        <v>442</v>
      </c>
      <c r="BN313" s="20" t="s">
        <v>442</v>
      </c>
      <c r="BO313" s="20" t="s">
        <v>442</v>
      </c>
      <c r="BP313" s="9" t="s">
        <v>442</v>
      </c>
      <c r="BQ313" s="9" t="s">
        <v>442</v>
      </c>
      <c r="BR313" s="9" t="s">
        <v>442</v>
      </c>
      <c r="BS313" s="9" t="s">
        <v>442</v>
      </c>
      <c r="BT313" s="9" t="s">
        <v>442</v>
      </c>
      <c r="BU313" s="9" t="s">
        <v>442</v>
      </c>
      <c r="BV313" s="9" t="s">
        <v>442</v>
      </c>
      <c r="BW313" s="9" t="s">
        <v>442</v>
      </c>
      <c r="BX313" s="9" t="s">
        <v>442</v>
      </c>
      <c r="BY313" s="9" t="s">
        <v>442</v>
      </c>
      <c r="BZ313" s="9" t="s">
        <v>442</v>
      </c>
      <c r="CA313" s="9" t="s">
        <v>442</v>
      </c>
      <c r="CB313" s="20" t="e">
        <v>#N/A</v>
      </c>
      <c r="CC313" s="20" t="e">
        <v>#N/A</v>
      </c>
      <c r="CD313" s="20" t="e">
        <v>#N/A</v>
      </c>
      <c r="CE313" s="20" t="e">
        <v>#N/A</v>
      </c>
      <c r="CF313" s="20" t="e">
        <v>#N/A</v>
      </c>
      <c r="CG313" s="20" t="e">
        <v>#N/A</v>
      </c>
      <c r="CH313" s="20">
        <v>0</v>
      </c>
      <c r="CI313" s="20">
        <v>0</v>
      </c>
      <c r="CJ313" s="20">
        <v>0</v>
      </c>
      <c r="CK313" s="20">
        <v>0</v>
      </c>
      <c r="CL313" s="20">
        <v>0</v>
      </c>
      <c r="CM313" s="20">
        <v>0</v>
      </c>
      <c r="CN313" s="20">
        <v>0</v>
      </c>
      <c r="CO313" s="20" t="e">
        <v>#N/A</v>
      </c>
      <c r="CP313" s="20" t="e">
        <v>#N/A</v>
      </c>
      <c r="CQ313" s="20" t="e">
        <v>#N/A</v>
      </c>
      <c r="CR313" s="20" t="e">
        <v>#N/A</v>
      </c>
      <c r="CS313" s="20" t="e">
        <v>#N/A</v>
      </c>
      <c r="CT313" s="20" t="e">
        <v>#N/A</v>
      </c>
      <c r="CU313" s="20">
        <v>0</v>
      </c>
      <c r="CV313" s="20">
        <v>0</v>
      </c>
      <c r="CW313" s="20">
        <v>0</v>
      </c>
      <c r="CX313" s="20">
        <v>0</v>
      </c>
      <c r="CY313" s="20">
        <v>0</v>
      </c>
      <c r="CZ313" s="20">
        <v>0</v>
      </c>
      <c r="DA313" s="20" t="e">
        <v>#N/A</v>
      </c>
      <c r="DB313" s="20" t="e">
        <v>#N/A</v>
      </c>
      <c r="DC313" s="20" t="e">
        <v>#N/A</v>
      </c>
      <c r="DD313" s="20" t="e">
        <v>#N/A</v>
      </c>
      <c r="DE313" s="20" t="e">
        <v>#N/A</v>
      </c>
      <c r="DF313" s="20" t="e">
        <v>#N/A</v>
      </c>
    </row>
    <row r="314" spans="1:110" x14ac:dyDescent="0.25">
      <c r="A314" s="9"/>
      <c r="B314" s="10"/>
      <c r="C314" s="9"/>
      <c r="D314" s="9"/>
      <c r="E314" s="131"/>
      <c r="F314" s="131"/>
      <c r="G314" s="20"/>
      <c r="H314" s="20"/>
      <c r="I314" s="20"/>
      <c r="J314" s="20"/>
      <c r="K314" s="20"/>
      <c r="L314" s="20"/>
      <c r="M314" s="20"/>
      <c r="N314" s="20"/>
      <c r="O314" s="20"/>
      <c r="P314" s="20"/>
      <c r="Q314" s="20"/>
      <c r="R314" s="20"/>
      <c r="S314" s="20"/>
      <c r="T314" s="20"/>
      <c r="U314" s="20"/>
      <c r="V314" s="20"/>
      <c r="W314" s="20"/>
      <c r="X314" s="20"/>
      <c r="Y314" s="20"/>
      <c r="Z314" s="20"/>
      <c r="AA314" s="19"/>
      <c r="AB314" s="19"/>
      <c r="AC314" s="20"/>
      <c r="AD314" s="20"/>
      <c r="AE314" s="20"/>
      <c r="AF314" s="20"/>
      <c r="AG314" s="20"/>
      <c r="AH314" s="20"/>
      <c r="AI314" s="20"/>
      <c r="AJ314" s="20"/>
      <c r="AK314" s="20"/>
      <c r="AL314" s="20"/>
      <c r="AM314" s="20"/>
      <c r="AN314" s="20"/>
      <c r="AO314" s="20"/>
      <c r="AP314" s="20"/>
      <c r="AQ314" s="20"/>
      <c r="AR314" s="20" t="s">
        <v>442</v>
      </c>
      <c r="AS314" s="20" t="s">
        <v>442</v>
      </c>
      <c r="AT314" s="20"/>
      <c r="AU314" s="20" t="s">
        <v>442</v>
      </c>
      <c r="AV314" s="20" t="s">
        <v>442</v>
      </c>
      <c r="AW314" s="20"/>
      <c r="AX314" s="20" t="s">
        <v>442</v>
      </c>
      <c r="AY314" s="20" t="s">
        <v>442</v>
      </c>
      <c r="AZ314" s="20"/>
      <c r="BA314" s="20" t="s">
        <v>442</v>
      </c>
      <c r="BB314" s="20" t="s">
        <v>442</v>
      </c>
      <c r="BC314" s="20"/>
      <c r="BD314" s="20" t="s">
        <v>442</v>
      </c>
      <c r="BE314" s="20" t="s">
        <v>442</v>
      </c>
      <c r="BF314" s="20"/>
      <c r="BG314" s="20" t="s">
        <v>442</v>
      </c>
      <c r="BH314" s="20" t="s">
        <v>442</v>
      </c>
      <c r="BI314" s="20"/>
      <c r="BJ314" s="20" t="s">
        <v>442</v>
      </c>
      <c r="BK314" s="20" t="s">
        <v>442</v>
      </c>
      <c r="BL314" s="20" t="s">
        <v>442</v>
      </c>
      <c r="BM314" s="20" t="s">
        <v>442</v>
      </c>
      <c r="BN314" s="20" t="s">
        <v>442</v>
      </c>
      <c r="BO314" s="20" t="s">
        <v>442</v>
      </c>
      <c r="BP314" s="9" t="s">
        <v>442</v>
      </c>
      <c r="BQ314" s="9" t="s">
        <v>442</v>
      </c>
      <c r="BR314" s="9" t="s">
        <v>442</v>
      </c>
      <c r="BS314" s="9" t="s">
        <v>442</v>
      </c>
      <c r="BT314" s="9" t="s">
        <v>442</v>
      </c>
      <c r="BU314" s="9" t="s">
        <v>442</v>
      </c>
      <c r="BV314" s="9" t="s">
        <v>442</v>
      </c>
      <c r="BW314" s="9" t="s">
        <v>442</v>
      </c>
      <c r="BX314" s="9" t="s">
        <v>442</v>
      </c>
      <c r="BY314" s="9" t="s">
        <v>442</v>
      </c>
      <c r="BZ314" s="9" t="s">
        <v>442</v>
      </c>
      <c r="CA314" s="9" t="s">
        <v>442</v>
      </c>
      <c r="CB314" s="20" t="e">
        <v>#N/A</v>
      </c>
      <c r="CC314" s="20" t="e">
        <v>#N/A</v>
      </c>
      <c r="CD314" s="20" t="e">
        <v>#N/A</v>
      </c>
      <c r="CE314" s="20" t="e">
        <v>#N/A</v>
      </c>
      <c r="CF314" s="20" t="e">
        <v>#N/A</v>
      </c>
      <c r="CG314" s="20" t="e">
        <v>#N/A</v>
      </c>
      <c r="CH314" s="20">
        <v>0</v>
      </c>
      <c r="CI314" s="20">
        <v>0</v>
      </c>
      <c r="CJ314" s="20">
        <v>0</v>
      </c>
      <c r="CK314" s="20">
        <v>0</v>
      </c>
      <c r="CL314" s="20">
        <v>0</v>
      </c>
      <c r="CM314" s="20">
        <v>0</v>
      </c>
      <c r="CN314" s="20">
        <v>0</v>
      </c>
      <c r="CO314" s="20" t="e">
        <v>#N/A</v>
      </c>
      <c r="CP314" s="20" t="e">
        <v>#N/A</v>
      </c>
      <c r="CQ314" s="20" t="e">
        <v>#N/A</v>
      </c>
      <c r="CR314" s="20" t="e">
        <v>#N/A</v>
      </c>
      <c r="CS314" s="20" t="e">
        <v>#N/A</v>
      </c>
      <c r="CT314" s="20" t="e">
        <v>#N/A</v>
      </c>
      <c r="CU314" s="20">
        <v>0</v>
      </c>
      <c r="CV314" s="20">
        <v>0</v>
      </c>
      <c r="CW314" s="20">
        <v>0</v>
      </c>
      <c r="CX314" s="20">
        <v>0</v>
      </c>
      <c r="CY314" s="20">
        <v>0</v>
      </c>
      <c r="CZ314" s="20">
        <v>0</v>
      </c>
      <c r="DA314" s="20" t="e">
        <v>#N/A</v>
      </c>
      <c r="DB314" s="20" t="e">
        <v>#N/A</v>
      </c>
      <c r="DC314" s="20" t="e">
        <v>#N/A</v>
      </c>
      <c r="DD314" s="20" t="e">
        <v>#N/A</v>
      </c>
      <c r="DE314" s="20" t="e">
        <v>#N/A</v>
      </c>
      <c r="DF314" s="20" t="e">
        <v>#N/A</v>
      </c>
    </row>
    <row r="315" spans="1:110" x14ac:dyDescent="0.25">
      <c r="A315" s="9"/>
      <c r="B315" s="10"/>
      <c r="C315" s="9"/>
      <c r="D315" s="9"/>
      <c r="E315" s="131"/>
      <c r="F315" s="131"/>
      <c r="G315" s="20"/>
      <c r="H315" s="20"/>
      <c r="I315" s="20"/>
      <c r="J315" s="20"/>
      <c r="K315" s="20"/>
      <c r="L315" s="20"/>
      <c r="M315" s="20"/>
      <c r="N315" s="20"/>
      <c r="O315" s="20"/>
      <c r="P315" s="20"/>
      <c r="Q315" s="20"/>
      <c r="R315" s="20"/>
      <c r="S315" s="20"/>
      <c r="T315" s="20"/>
      <c r="U315" s="20"/>
      <c r="V315" s="20"/>
      <c r="W315" s="20"/>
      <c r="X315" s="20"/>
      <c r="Y315" s="20"/>
      <c r="Z315" s="20"/>
      <c r="AA315" s="19"/>
      <c r="AB315" s="19"/>
      <c r="AC315" s="20"/>
      <c r="AD315" s="20"/>
      <c r="AE315" s="20"/>
      <c r="AF315" s="20"/>
      <c r="AG315" s="20"/>
      <c r="AH315" s="20"/>
      <c r="AI315" s="20"/>
      <c r="AJ315" s="20"/>
      <c r="AK315" s="20"/>
      <c r="AL315" s="20"/>
      <c r="AM315" s="20"/>
      <c r="AN315" s="20"/>
      <c r="AO315" s="20"/>
      <c r="AP315" s="20"/>
      <c r="AQ315" s="20"/>
      <c r="AR315" s="20" t="s">
        <v>442</v>
      </c>
      <c r="AS315" s="20" t="s">
        <v>442</v>
      </c>
      <c r="AT315" s="20"/>
      <c r="AU315" s="20" t="s">
        <v>442</v>
      </c>
      <c r="AV315" s="20" t="s">
        <v>442</v>
      </c>
      <c r="AW315" s="20"/>
      <c r="AX315" s="20" t="s">
        <v>442</v>
      </c>
      <c r="AY315" s="20" t="s">
        <v>442</v>
      </c>
      <c r="AZ315" s="20"/>
      <c r="BA315" s="20" t="s">
        <v>442</v>
      </c>
      <c r="BB315" s="20" t="s">
        <v>442</v>
      </c>
      <c r="BC315" s="20"/>
      <c r="BD315" s="20" t="s">
        <v>442</v>
      </c>
      <c r="BE315" s="20" t="s">
        <v>442</v>
      </c>
      <c r="BF315" s="20"/>
      <c r="BG315" s="20" t="s">
        <v>442</v>
      </c>
      <c r="BH315" s="20" t="s">
        <v>442</v>
      </c>
      <c r="BI315" s="20"/>
      <c r="BJ315" s="20" t="s">
        <v>442</v>
      </c>
      <c r="BK315" s="20" t="s">
        <v>442</v>
      </c>
      <c r="BL315" s="20" t="s">
        <v>442</v>
      </c>
      <c r="BM315" s="20" t="s">
        <v>442</v>
      </c>
      <c r="BN315" s="20" t="s">
        <v>442</v>
      </c>
      <c r="BO315" s="20" t="s">
        <v>442</v>
      </c>
      <c r="BP315" s="9" t="s">
        <v>442</v>
      </c>
      <c r="BQ315" s="9" t="s">
        <v>442</v>
      </c>
      <c r="BR315" s="9" t="s">
        <v>442</v>
      </c>
      <c r="BS315" s="9" t="s">
        <v>442</v>
      </c>
      <c r="BT315" s="9" t="s">
        <v>442</v>
      </c>
      <c r="BU315" s="9" t="s">
        <v>442</v>
      </c>
      <c r="BV315" s="9" t="s">
        <v>442</v>
      </c>
      <c r="BW315" s="9" t="s">
        <v>442</v>
      </c>
      <c r="BX315" s="9" t="s">
        <v>442</v>
      </c>
      <c r="BY315" s="9" t="s">
        <v>442</v>
      </c>
      <c r="BZ315" s="9" t="s">
        <v>442</v>
      </c>
      <c r="CA315" s="9" t="s">
        <v>442</v>
      </c>
      <c r="CB315" s="20" t="e">
        <v>#N/A</v>
      </c>
      <c r="CC315" s="20" t="e">
        <v>#N/A</v>
      </c>
      <c r="CD315" s="20" t="e">
        <v>#N/A</v>
      </c>
      <c r="CE315" s="20" t="e">
        <v>#N/A</v>
      </c>
      <c r="CF315" s="20" t="e">
        <v>#N/A</v>
      </c>
      <c r="CG315" s="20" t="e">
        <v>#N/A</v>
      </c>
      <c r="CH315" s="20">
        <v>0</v>
      </c>
      <c r="CI315" s="20">
        <v>0</v>
      </c>
      <c r="CJ315" s="20">
        <v>0</v>
      </c>
      <c r="CK315" s="20">
        <v>0</v>
      </c>
      <c r="CL315" s="20">
        <v>0</v>
      </c>
      <c r="CM315" s="20">
        <v>0</v>
      </c>
      <c r="CN315" s="20">
        <v>0</v>
      </c>
      <c r="CO315" s="20" t="e">
        <v>#N/A</v>
      </c>
      <c r="CP315" s="20" t="e">
        <v>#N/A</v>
      </c>
      <c r="CQ315" s="20" t="e">
        <v>#N/A</v>
      </c>
      <c r="CR315" s="20" t="e">
        <v>#N/A</v>
      </c>
      <c r="CS315" s="20" t="e">
        <v>#N/A</v>
      </c>
      <c r="CT315" s="20" t="e">
        <v>#N/A</v>
      </c>
      <c r="CU315" s="20">
        <v>0</v>
      </c>
      <c r="CV315" s="20">
        <v>0</v>
      </c>
      <c r="CW315" s="20">
        <v>0</v>
      </c>
      <c r="CX315" s="20">
        <v>0</v>
      </c>
      <c r="CY315" s="20">
        <v>0</v>
      </c>
      <c r="CZ315" s="20">
        <v>0</v>
      </c>
      <c r="DA315" s="20" t="e">
        <v>#N/A</v>
      </c>
      <c r="DB315" s="20" t="e">
        <v>#N/A</v>
      </c>
      <c r="DC315" s="20" t="e">
        <v>#N/A</v>
      </c>
      <c r="DD315" s="20" t="e">
        <v>#N/A</v>
      </c>
      <c r="DE315" s="20" t="e">
        <v>#N/A</v>
      </c>
      <c r="DF315" s="20" t="e">
        <v>#N/A</v>
      </c>
    </row>
    <row r="316" spans="1:110" x14ac:dyDescent="0.25">
      <c r="A316" s="9"/>
      <c r="B316" s="10"/>
      <c r="C316" s="9"/>
      <c r="D316" s="9"/>
      <c r="E316" s="131"/>
      <c r="F316" s="131"/>
      <c r="G316" s="20"/>
      <c r="H316" s="20"/>
      <c r="I316" s="20"/>
      <c r="J316" s="20"/>
      <c r="K316" s="20"/>
      <c r="L316" s="20"/>
      <c r="M316" s="20"/>
      <c r="N316" s="20"/>
      <c r="O316" s="20"/>
      <c r="P316" s="20"/>
      <c r="Q316" s="20"/>
      <c r="R316" s="20"/>
      <c r="S316" s="20"/>
      <c r="T316" s="20"/>
      <c r="U316" s="20"/>
      <c r="V316" s="20"/>
      <c r="W316" s="20"/>
      <c r="X316" s="20"/>
      <c r="Y316" s="20"/>
      <c r="Z316" s="20"/>
      <c r="AA316" s="19"/>
      <c r="AB316" s="19"/>
      <c r="AC316" s="20"/>
      <c r="AD316" s="20"/>
      <c r="AE316" s="20"/>
      <c r="AF316" s="20"/>
      <c r="AG316" s="20"/>
      <c r="AH316" s="20"/>
      <c r="AI316" s="20"/>
      <c r="AJ316" s="20"/>
      <c r="AK316" s="20"/>
      <c r="AL316" s="20"/>
      <c r="AM316" s="20"/>
      <c r="AN316" s="20"/>
      <c r="AO316" s="20"/>
      <c r="AP316" s="20"/>
      <c r="AQ316" s="20"/>
      <c r="AR316" s="20" t="s">
        <v>442</v>
      </c>
      <c r="AS316" s="20" t="s">
        <v>442</v>
      </c>
      <c r="AT316" s="20"/>
      <c r="AU316" s="20" t="s">
        <v>442</v>
      </c>
      <c r="AV316" s="20" t="s">
        <v>442</v>
      </c>
      <c r="AW316" s="20"/>
      <c r="AX316" s="20" t="s">
        <v>442</v>
      </c>
      <c r="AY316" s="20" t="s">
        <v>442</v>
      </c>
      <c r="AZ316" s="20"/>
      <c r="BA316" s="20" t="s">
        <v>442</v>
      </c>
      <c r="BB316" s="20" t="s">
        <v>442</v>
      </c>
      <c r="BC316" s="20"/>
      <c r="BD316" s="20" t="s">
        <v>442</v>
      </c>
      <c r="BE316" s="20" t="s">
        <v>442</v>
      </c>
      <c r="BF316" s="20"/>
      <c r="BG316" s="20" t="s">
        <v>442</v>
      </c>
      <c r="BH316" s="20" t="s">
        <v>442</v>
      </c>
      <c r="BI316" s="20"/>
      <c r="BJ316" s="20" t="s">
        <v>442</v>
      </c>
      <c r="BK316" s="20" t="s">
        <v>442</v>
      </c>
      <c r="BL316" s="20" t="s">
        <v>442</v>
      </c>
      <c r="BM316" s="20" t="s">
        <v>442</v>
      </c>
      <c r="BN316" s="20" t="s">
        <v>442</v>
      </c>
      <c r="BO316" s="20" t="s">
        <v>442</v>
      </c>
      <c r="BP316" s="9" t="s">
        <v>442</v>
      </c>
      <c r="BQ316" s="9" t="s">
        <v>442</v>
      </c>
      <c r="BR316" s="9" t="s">
        <v>442</v>
      </c>
      <c r="BS316" s="9" t="s">
        <v>442</v>
      </c>
      <c r="BT316" s="9" t="s">
        <v>442</v>
      </c>
      <c r="BU316" s="9" t="s">
        <v>442</v>
      </c>
      <c r="BV316" s="9" t="s">
        <v>442</v>
      </c>
      <c r="BW316" s="9" t="s">
        <v>442</v>
      </c>
      <c r="BX316" s="9" t="s">
        <v>442</v>
      </c>
      <c r="BY316" s="9" t="s">
        <v>442</v>
      </c>
      <c r="BZ316" s="9" t="s">
        <v>442</v>
      </c>
      <c r="CA316" s="9" t="s">
        <v>442</v>
      </c>
      <c r="CB316" s="20" t="e">
        <v>#N/A</v>
      </c>
      <c r="CC316" s="20" t="e">
        <v>#N/A</v>
      </c>
      <c r="CD316" s="20" t="e">
        <v>#N/A</v>
      </c>
      <c r="CE316" s="20" t="e">
        <v>#N/A</v>
      </c>
      <c r="CF316" s="20" t="e">
        <v>#N/A</v>
      </c>
      <c r="CG316" s="20" t="e">
        <v>#N/A</v>
      </c>
      <c r="CH316" s="20">
        <v>0</v>
      </c>
      <c r="CI316" s="20">
        <v>0</v>
      </c>
      <c r="CJ316" s="20">
        <v>0</v>
      </c>
      <c r="CK316" s="20">
        <v>0</v>
      </c>
      <c r="CL316" s="20">
        <v>0</v>
      </c>
      <c r="CM316" s="20">
        <v>0</v>
      </c>
      <c r="CN316" s="20">
        <v>0</v>
      </c>
      <c r="CO316" s="20" t="e">
        <v>#N/A</v>
      </c>
      <c r="CP316" s="20" t="e">
        <v>#N/A</v>
      </c>
      <c r="CQ316" s="20" t="e">
        <v>#N/A</v>
      </c>
      <c r="CR316" s="20" t="e">
        <v>#N/A</v>
      </c>
      <c r="CS316" s="20" t="e">
        <v>#N/A</v>
      </c>
      <c r="CT316" s="20" t="e">
        <v>#N/A</v>
      </c>
      <c r="CU316" s="20">
        <v>0</v>
      </c>
      <c r="CV316" s="20">
        <v>0</v>
      </c>
      <c r="CW316" s="20">
        <v>0</v>
      </c>
      <c r="CX316" s="20">
        <v>0</v>
      </c>
      <c r="CY316" s="20">
        <v>0</v>
      </c>
      <c r="CZ316" s="20">
        <v>0</v>
      </c>
      <c r="DA316" s="20" t="e">
        <v>#N/A</v>
      </c>
      <c r="DB316" s="20" t="e">
        <v>#N/A</v>
      </c>
      <c r="DC316" s="20" t="e">
        <v>#N/A</v>
      </c>
      <c r="DD316" s="20" t="e">
        <v>#N/A</v>
      </c>
      <c r="DE316" s="20" t="e">
        <v>#N/A</v>
      </c>
      <c r="DF316" s="20" t="e">
        <v>#N/A</v>
      </c>
    </row>
    <row r="317" spans="1:110" x14ac:dyDescent="0.25">
      <c r="A317" s="9"/>
      <c r="B317" s="10"/>
      <c r="C317" s="9"/>
      <c r="D317" s="9"/>
      <c r="E317" s="131"/>
      <c r="F317" s="131"/>
      <c r="G317" s="20"/>
      <c r="H317" s="20"/>
      <c r="I317" s="20"/>
      <c r="J317" s="20"/>
      <c r="K317" s="20"/>
      <c r="L317" s="20"/>
      <c r="M317" s="20"/>
      <c r="N317" s="20"/>
      <c r="O317" s="20"/>
      <c r="P317" s="20"/>
      <c r="Q317" s="20"/>
      <c r="R317" s="20"/>
      <c r="S317" s="20"/>
      <c r="T317" s="20"/>
      <c r="U317" s="20"/>
      <c r="V317" s="20"/>
      <c r="W317" s="20"/>
      <c r="X317" s="20"/>
      <c r="Y317" s="20"/>
      <c r="Z317" s="20"/>
      <c r="AA317" s="19"/>
      <c r="AB317" s="19"/>
      <c r="AC317" s="20"/>
      <c r="AD317" s="20"/>
      <c r="AE317" s="20"/>
      <c r="AF317" s="20"/>
      <c r="AG317" s="20"/>
      <c r="AH317" s="20"/>
      <c r="AI317" s="20"/>
      <c r="AJ317" s="20"/>
      <c r="AK317" s="20"/>
      <c r="AL317" s="20"/>
      <c r="AM317" s="20"/>
      <c r="AN317" s="20"/>
      <c r="AO317" s="20"/>
      <c r="AP317" s="20"/>
      <c r="AQ317" s="20"/>
      <c r="AR317" s="20" t="s">
        <v>442</v>
      </c>
      <c r="AS317" s="20" t="s">
        <v>442</v>
      </c>
      <c r="AT317" s="20"/>
      <c r="AU317" s="20" t="s">
        <v>442</v>
      </c>
      <c r="AV317" s="20" t="s">
        <v>442</v>
      </c>
      <c r="AW317" s="20"/>
      <c r="AX317" s="20" t="s">
        <v>442</v>
      </c>
      <c r="AY317" s="20" t="s">
        <v>442</v>
      </c>
      <c r="AZ317" s="20"/>
      <c r="BA317" s="20" t="s">
        <v>442</v>
      </c>
      <c r="BB317" s="20" t="s">
        <v>442</v>
      </c>
      <c r="BC317" s="20"/>
      <c r="BD317" s="20" t="s">
        <v>442</v>
      </c>
      <c r="BE317" s="20" t="s">
        <v>442</v>
      </c>
      <c r="BF317" s="20"/>
      <c r="BG317" s="20" t="s">
        <v>442</v>
      </c>
      <c r="BH317" s="20" t="s">
        <v>442</v>
      </c>
      <c r="BI317" s="20"/>
      <c r="BJ317" s="20" t="s">
        <v>442</v>
      </c>
      <c r="BK317" s="20" t="s">
        <v>442</v>
      </c>
      <c r="BL317" s="20" t="s">
        <v>442</v>
      </c>
      <c r="BM317" s="20" t="s">
        <v>442</v>
      </c>
      <c r="BN317" s="20" t="s">
        <v>442</v>
      </c>
      <c r="BO317" s="20" t="s">
        <v>442</v>
      </c>
      <c r="BP317" s="9" t="s">
        <v>442</v>
      </c>
      <c r="BQ317" s="9" t="s">
        <v>442</v>
      </c>
      <c r="BR317" s="9" t="s">
        <v>442</v>
      </c>
      <c r="BS317" s="9" t="s">
        <v>442</v>
      </c>
      <c r="BT317" s="9" t="s">
        <v>442</v>
      </c>
      <c r="BU317" s="9" t="s">
        <v>442</v>
      </c>
      <c r="BV317" s="9" t="s">
        <v>442</v>
      </c>
      <c r="BW317" s="9" t="s">
        <v>442</v>
      </c>
      <c r="BX317" s="9" t="s">
        <v>442</v>
      </c>
      <c r="BY317" s="9" t="s">
        <v>442</v>
      </c>
      <c r="BZ317" s="9" t="s">
        <v>442</v>
      </c>
      <c r="CA317" s="9" t="s">
        <v>442</v>
      </c>
      <c r="CB317" s="20" t="e">
        <v>#N/A</v>
      </c>
      <c r="CC317" s="20" t="e">
        <v>#N/A</v>
      </c>
      <c r="CD317" s="20" t="e">
        <v>#N/A</v>
      </c>
      <c r="CE317" s="20" t="e">
        <v>#N/A</v>
      </c>
      <c r="CF317" s="20" t="e">
        <v>#N/A</v>
      </c>
      <c r="CG317" s="20" t="e">
        <v>#N/A</v>
      </c>
      <c r="CH317" s="20">
        <v>0</v>
      </c>
      <c r="CI317" s="20">
        <v>0</v>
      </c>
      <c r="CJ317" s="20">
        <v>0</v>
      </c>
      <c r="CK317" s="20">
        <v>0</v>
      </c>
      <c r="CL317" s="20">
        <v>0</v>
      </c>
      <c r="CM317" s="20">
        <v>0</v>
      </c>
      <c r="CN317" s="20">
        <v>0</v>
      </c>
      <c r="CO317" s="20" t="e">
        <v>#N/A</v>
      </c>
      <c r="CP317" s="20" t="e">
        <v>#N/A</v>
      </c>
      <c r="CQ317" s="20" t="e">
        <v>#N/A</v>
      </c>
      <c r="CR317" s="20" t="e">
        <v>#N/A</v>
      </c>
      <c r="CS317" s="20" t="e">
        <v>#N/A</v>
      </c>
      <c r="CT317" s="20" t="e">
        <v>#N/A</v>
      </c>
      <c r="CU317" s="20">
        <v>0</v>
      </c>
      <c r="CV317" s="20">
        <v>0</v>
      </c>
      <c r="CW317" s="20">
        <v>0</v>
      </c>
      <c r="CX317" s="20">
        <v>0</v>
      </c>
      <c r="CY317" s="20">
        <v>0</v>
      </c>
      <c r="CZ317" s="20">
        <v>0</v>
      </c>
      <c r="DA317" s="20" t="e">
        <v>#N/A</v>
      </c>
      <c r="DB317" s="20" t="e">
        <v>#N/A</v>
      </c>
      <c r="DC317" s="20" t="e">
        <v>#N/A</v>
      </c>
      <c r="DD317" s="20" t="e">
        <v>#N/A</v>
      </c>
      <c r="DE317" s="20" t="e">
        <v>#N/A</v>
      </c>
      <c r="DF317" s="20" t="e">
        <v>#N/A</v>
      </c>
    </row>
    <row r="318" spans="1:110" x14ac:dyDescent="0.25">
      <c r="A318" s="9"/>
      <c r="B318" s="10"/>
      <c r="C318" s="9"/>
      <c r="D318" s="9"/>
      <c r="E318" s="131"/>
      <c r="F318" s="131"/>
      <c r="G318" s="20"/>
      <c r="H318" s="20"/>
      <c r="I318" s="20"/>
      <c r="J318" s="20"/>
      <c r="K318" s="20"/>
      <c r="L318" s="20"/>
      <c r="M318" s="20"/>
      <c r="N318" s="20"/>
      <c r="O318" s="20"/>
      <c r="P318" s="20"/>
      <c r="Q318" s="20"/>
      <c r="R318" s="20"/>
      <c r="S318" s="20"/>
      <c r="T318" s="20"/>
      <c r="U318" s="20"/>
      <c r="V318" s="20"/>
      <c r="W318" s="20"/>
      <c r="X318" s="20"/>
      <c r="Y318" s="20"/>
      <c r="Z318" s="20"/>
      <c r="AA318" s="19"/>
      <c r="AB318" s="19"/>
      <c r="AC318" s="20"/>
      <c r="AD318" s="20"/>
      <c r="AE318" s="20"/>
      <c r="AF318" s="20"/>
      <c r="AG318" s="20"/>
      <c r="AH318" s="20"/>
      <c r="AI318" s="20"/>
      <c r="AJ318" s="20"/>
      <c r="AK318" s="20"/>
      <c r="AL318" s="20"/>
      <c r="AM318" s="20"/>
      <c r="AN318" s="20"/>
      <c r="AO318" s="20"/>
      <c r="AP318" s="20"/>
      <c r="AQ318" s="20"/>
      <c r="AR318" s="20" t="s">
        <v>442</v>
      </c>
      <c r="AS318" s="20" t="s">
        <v>442</v>
      </c>
      <c r="AT318" s="20"/>
      <c r="AU318" s="20" t="s">
        <v>442</v>
      </c>
      <c r="AV318" s="20" t="s">
        <v>442</v>
      </c>
      <c r="AW318" s="20"/>
      <c r="AX318" s="20" t="s">
        <v>442</v>
      </c>
      <c r="AY318" s="20" t="s">
        <v>442</v>
      </c>
      <c r="AZ318" s="20"/>
      <c r="BA318" s="20" t="s">
        <v>442</v>
      </c>
      <c r="BB318" s="20" t="s">
        <v>442</v>
      </c>
      <c r="BC318" s="20"/>
      <c r="BD318" s="20" t="s">
        <v>442</v>
      </c>
      <c r="BE318" s="20" t="s">
        <v>442</v>
      </c>
      <c r="BF318" s="20"/>
      <c r="BG318" s="20" t="s">
        <v>442</v>
      </c>
      <c r="BH318" s="20" t="s">
        <v>442</v>
      </c>
      <c r="BI318" s="20"/>
      <c r="BJ318" s="20" t="s">
        <v>442</v>
      </c>
      <c r="BK318" s="20" t="s">
        <v>442</v>
      </c>
      <c r="BL318" s="20" t="s">
        <v>442</v>
      </c>
      <c r="BM318" s="20" t="s">
        <v>442</v>
      </c>
      <c r="BN318" s="20" t="s">
        <v>442</v>
      </c>
      <c r="BO318" s="20" t="s">
        <v>442</v>
      </c>
      <c r="BP318" s="9" t="s">
        <v>442</v>
      </c>
      <c r="BQ318" s="9" t="s">
        <v>442</v>
      </c>
      <c r="BR318" s="9" t="s">
        <v>442</v>
      </c>
      <c r="BS318" s="9" t="s">
        <v>442</v>
      </c>
      <c r="BT318" s="9" t="s">
        <v>442</v>
      </c>
      <c r="BU318" s="9" t="s">
        <v>442</v>
      </c>
      <c r="BV318" s="9" t="s">
        <v>442</v>
      </c>
      <c r="BW318" s="9" t="s">
        <v>442</v>
      </c>
      <c r="BX318" s="9" t="s">
        <v>442</v>
      </c>
      <c r="BY318" s="9" t="s">
        <v>442</v>
      </c>
      <c r="BZ318" s="9" t="s">
        <v>442</v>
      </c>
      <c r="CA318" s="9" t="s">
        <v>442</v>
      </c>
      <c r="CB318" s="20" t="e">
        <v>#N/A</v>
      </c>
      <c r="CC318" s="20" t="e">
        <v>#N/A</v>
      </c>
      <c r="CD318" s="20" t="e">
        <v>#N/A</v>
      </c>
      <c r="CE318" s="20" t="e">
        <v>#N/A</v>
      </c>
      <c r="CF318" s="20" t="e">
        <v>#N/A</v>
      </c>
      <c r="CG318" s="20" t="e">
        <v>#N/A</v>
      </c>
      <c r="CH318" s="20">
        <v>0</v>
      </c>
      <c r="CI318" s="20">
        <v>0</v>
      </c>
      <c r="CJ318" s="20">
        <v>0</v>
      </c>
      <c r="CK318" s="20">
        <v>0</v>
      </c>
      <c r="CL318" s="20">
        <v>0</v>
      </c>
      <c r="CM318" s="20">
        <v>0</v>
      </c>
      <c r="CN318" s="20">
        <v>0</v>
      </c>
      <c r="CO318" s="20" t="e">
        <v>#N/A</v>
      </c>
      <c r="CP318" s="20" t="e">
        <v>#N/A</v>
      </c>
      <c r="CQ318" s="20" t="e">
        <v>#N/A</v>
      </c>
      <c r="CR318" s="20" t="e">
        <v>#N/A</v>
      </c>
      <c r="CS318" s="20" t="e">
        <v>#N/A</v>
      </c>
      <c r="CT318" s="20" t="e">
        <v>#N/A</v>
      </c>
      <c r="CU318" s="20">
        <v>0</v>
      </c>
      <c r="CV318" s="20">
        <v>0</v>
      </c>
      <c r="CW318" s="20">
        <v>0</v>
      </c>
      <c r="CX318" s="20">
        <v>0</v>
      </c>
      <c r="CY318" s="20">
        <v>0</v>
      </c>
      <c r="CZ318" s="20">
        <v>0</v>
      </c>
      <c r="DA318" s="20" t="e">
        <v>#N/A</v>
      </c>
      <c r="DB318" s="20" t="e">
        <v>#N/A</v>
      </c>
      <c r="DC318" s="20" t="e">
        <v>#N/A</v>
      </c>
      <c r="DD318" s="20" t="e">
        <v>#N/A</v>
      </c>
      <c r="DE318" s="20" t="e">
        <v>#N/A</v>
      </c>
      <c r="DF318" s="20" t="e">
        <v>#N/A</v>
      </c>
    </row>
    <row r="319" spans="1:110" x14ac:dyDescent="0.25">
      <c r="A319" s="9"/>
      <c r="B319" s="10"/>
      <c r="C319" s="9"/>
      <c r="D319" s="9"/>
      <c r="E319" s="131"/>
      <c r="F319" s="131"/>
      <c r="G319" s="20"/>
      <c r="H319" s="20"/>
      <c r="I319" s="20"/>
      <c r="J319" s="20"/>
      <c r="K319" s="20"/>
      <c r="L319" s="20"/>
      <c r="M319" s="20"/>
      <c r="N319" s="20"/>
      <c r="O319" s="20"/>
      <c r="P319" s="20"/>
      <c r="Q319" s="20"/>
      <c r="R319" s="20"/>
      <c r="S319" s="20"/>
      <c r="T319" s="20"/>
      <c r="U319" s="20"/>
      <c r="V319" s="20"/>
      <c r="W319" s="20"/>
      <c r="X319" s="20"/>
      <c r="Y319" s="20"/>
      <c r="Z319" s="20"/>
      <c r="AA319" s="19"/>
      <c r="AB319" s="19"/>
      <c r="AC319" s="20"/>
      <c r="AD319" s="20"/>
      <c r="AE319" s="20"/>
      <c r="AF319" s="20"/>
      <c r="AG319" s="20"/>
      <c r="AH319" s="20"/>
      <c r="AI319" s="20"/>
      <c r="AJ319" s="20"/>
      <c r="AK319" s="20"/>
      <c r="AL319" s="20"/>
      <c r="AM319" s="20"/>
      <c r="AN319" s="20"/>
      <c r="AO319" s="20"/>
      <c r="AP319" s="20"/>
      <c r="AQ319" s="20"/>
      <c r="AR319" s="20" t="s">
        <v>442</v>
      </c>
      <c r="AS319" s="20" t="s">
        <v>442</v>
      </c>
      <c r="AT319" s="20"/>
      <c r="AU319" s="20" t="s">
        <v>442</v>
      </c>
      <c r="AV319" s="20" t="s">
        <v>442</v>
      </c>
      <c r="AW319" s="20"/>
      <c r="AX319" s="20" t="s">
        <v>442</v>
      </c>
      <c r="AY319" s="20" t="s">
        <v>442</v>
      </c>
      <c r="AZ319" s="20"/>
      <c r="BA319" s="20" t="s">
        <v>442</v>
      </c>
      <c r="BB319" s="20" t="s">
        <v>442</v>
      </c>
      <c r="BC319" s="20"/>
      <c r="BD319" s="20" t="s">
        <v>442</v>
      </c>
      <c r="BE319" s="20" t="s">
        <v>442</v>
      </c>
      <c r="BF319" s="20"/>
      <c r="BG319" s="20" t="s">
        <v>442</v>
      </c>
      <c r="BH319" s="20" t="s">
        <v>442</v>
      </c>
      <c r="BI319" s="20"/>
      <c r="BJ319" s="20" t="s">
        <v>442</v>
      </c>
      <c r="BK319" s="20" t="s">
        <v>442</v>
      </c>
      <c r="BL319" s="20" t="s">
        <v>442</v>
      </c>
      <c r="BM319" s="20" t="s">
        <v>442</v>
      </c>
      <c r="BN319" s="20" t="s">
        <v>442</v>
      </c>
      <c r="BO319" s="20" t="s">
        <v>442</v>
      </c>
      <c r="BP319" s="9" t="s">
        <v>442</v>
      </c>
      <c r="BQ319" s="9" t="s">
        <v>442</v>
      </c>
      <c r="BR319" s="9" t="s">
        <v>442</v>
      </c>
      <c r="BS319" s="9" t="s">
        <v>442</v>
      </c>
      <c r="BT319" s="9" t="s">
        <v>442</v>
      </c>
      <c r="BU319" s="9" t="s">
        <v>442</v>
      </c>
      <c r="BV319" s="9" t="s">
        <v>442</v>
      </c>
      <c r="BW319" s="9" t="s">
        <v>442</v>
      </c>
      <c r="BX319" s="9" t="s">
        <v>442</v>
      </c>
      <c r="BY319" s="9" t="s">
        <v>442</v>
      </c>
      <c r="BZ319" s="9" t="s">
        <v>442</v>
      </c>
      <c r="CA319" s="9" t="s">
        <v>442</v>
      </c>
      <c r="CB319" s="20" t="e">
        <v>#N/A</v>
      </c>
      <c r="CC319" s="20" t="e">
        <v>#N/A</v>
      </c>
      <c r="CD319" s="20" t="e">
        <v>#N/A</v>
      </c>
      <c r="CE319" s="20" t="e">
        <v>#N/A</v>
      </c>
      <c r="CF319" s="20" t="e">
        <v>#N/A</v>
      </c>
      <c r="CG319" s="20" t="e">
        <v>#N/A</v>
      </c>
      <c r="CH319" s="20">
        <v>0</v>
      </c>
      <c r="CI319" s="20">
        <v>0</v>
      </c>
      <c r="CJ319" s="20">
        <v>0</v>
      </c>
      <c r="CK319" s="20">
        <v>0</v>
      </c>
      <c r="CL319" s="20">
        <v>0</v>
      </c>
      <c r="CM319" s="20">
        <v>0</v>
      </c>
      <c r="CN319" s="20">
        <v>0</v>
      </c>
      <c r="CO319" s="20" t="e">
        <v>#N/A</v>
      </c>
      <c r="CP319" s="20" t="e">
        <v>#N/A</v>
      </c>
      <c r="CQ319" s="20" t="e">
        <v>#N/A</v>
      </c>
      <c r="CR319" s="20" t="e">
        <v>#N/A</v>
      </c>
      <c r="CS319" s="20" t="e">
        <v>#N/A</v>
      </c>
      <c r="CT319" s="20" t="e">
        <v>#N/A</v>
      </c>
      <c r="CU319" s="20">
        <v>0</v>
      </c>
      <c r="CV319" s="20">
        <v>0</v>
      </c>
      <c r="CW319" s="20">
        <v>0</v>
      </c>
      <c r="CX319" s="20">
        <v>0</v>
      </c>
      <c r="CY319" s="20">
        <v>0</v>
      </c>
      <c r="CZ319" s="20">
        <v>0</v>
      </c>
      <c r="DA319" s="20" t="e">
        <v>#N/A</v>
      </c>
      <c r="DB319" s="20" t="e">
        <v>#N/A</v>
      </c>
      <c r="DC319" s="20" t="e">
        <v>#N/A</v>
      </c>
      <c r="DD319" s="20" t="e">
        <v>#N/A</v>
      </c>
      <c r="DE319" s="20" t="e">
        <v>#N/A</v>
      </c>
      <c r="DF319" s="20" t="e">
        <v>#N/A</v>
      </c>
    </row>
    <row r="320" spans="1:110" x14ac:dyDescent="0.25">
      <c r="A320" s="9"/>
      <c r="B320" s="10"/>
      <c r="C320" s="9"/>
      <c r="D320" s="9"/>
      <c r="E320" s="131"/>
      <c r="F320" s="131"/>
      <c r="G320" s="20"/>
      <c r="H320" s="20"/>
      <c r="I320" s="20"/>
      <c r="J320" s="20"/>
      <c r="K320" s="20"/>
      <c r="L320" s="20"/>
      <c r="M320" s="20"/>
      <c r="N320" s="20"/>
      <c r="O320" s="20"/>
      <c r="P320" s="20"/>
      <c r="Q320" s="20"/>
      <c r="R320" s="20"/>
      <c r="S320" s="20"/>
      <c r="T320" s="20"/>
      <c r="U320" s="20"/>
      <c r="V320" s="20"/>
      <c r="W320" s="20"/>
      <c r="X320" s="20"/>
      <c r="Y320" s="20"/>
      <c r="Z320" s="20"/>
      <c r="AA320" s="19"/>
      <c r="AB320" s="19"/>
      <c r="AC320" s="20"/>
      <c r="AD320" s="20"/>
      <c r="AE320" s="20"/>
      <c r="AF320" s="20"/>
      <c r="AG320" s="20"/>
      <c r="AH320" s="20"/>
      <c r="AI320" s="20"/>
      <c r="AJ320" s="20"/>
      <c r="AK320" s="20"/>
      <c r="AL320" s="20"/>
      <c r="AM320" s="20"/>
      <c r="AN320" s="20"/>
      <c r="AO320" s="20"/>
      <c r="AP320" s="20"/>
      <c r="AQ320" s="20"/>
      <c r="AR320" s="20" t="s">
        <v>442</v>
      </c>
      <c r="AS320" s="20" t="s">
        <v>442</v>
      </c>
      <c r="AT320" s="20"/>
      <c r="AU320" s="20" t="s">
        <v>442</v>
      </c>
      <c r="AV320" s="20" t="s">
        <v>442</v>
      </c>
      <c r="AW320" s="20"/>
      <c r="AX320" s="20" t="s">
        <v>442</v>
      </c>
      <c r="AY320" s="20" t="s">
        <v>442</v>
      </c>
      <c r="AZ320" s="20"/>
      <c r="BA320" s="20" t="s">
        <v>442</v>
      </c>
      <c r="BB320" s="20" t="s">
        <v>442</v>
      </c>
      <c r="BC320" s="20"/>
      <c r="BD320" s="20" t="s">
        <v>442</v>
      </c>
      <c r="BE320" s="20" t="s">
        <v>442</v>
      </c>
      <c r="BF320" s="20"/>
      <c r="BG320" s="20" t="s">
        <v>442</v>
      </c>
      <c r="BH320" s="20" t="s">
        <v>442</v>
      </c>
      <c r="BI320" s="20"/>
      <c r="BJ320" s="20" t="s">
        <v>442</v>
      </c>
      <c r="BK320" s="20" t="s">
        <v>442</v>
      </c>
      <c r="BL320" s="20" t="s">
        <v>442</v>
      </c>
      <c r="BM320" s="20" t="s">
        <v>442</v>
      </c>
      <c r="BN320" s="20" t="s">
        <v>442</v>
      </c>
      <c r="BO320" s="20" t="s">
        <v>442</v>
      </c>
      <c r="BP320" s="9" t="s">
        <v>442</v>
      </c>
      <c r="BQ320" s="9" t="s">
        <v>442</v>
      </c>
      <c r="BR320" s="9" t="s">
        <v>442</v>
      </c>
      <c r="BS320" s="9" t="s">
        <v>442</v>
      </c>
      <c r="BT320" s="9" t="s">
        <v>442</v>
      </c>
      <c r="BU320" s="9" t="s">
        <v>442</v>
      </c>
      <c r="BV320" s="9" t="s">
        <v>442</v>
      </c>
      <c r="BW320" s="9" t="s">
        <v>442</v>
      </c>
      <c r="BX320" s="9" t="s">
        <v>442</v>
      </c>
      <c r="BY320" s="9" t="s">
        <v>442</v>
      </c>
      <c r="BZ320" s="9" t="s">
        <v>442</v>
      </c>
      <c r="CA320" s="9" t="s">
        <v>442</v>
      </c>
      <c r="CB320" s="20" t="e">
        <v>#N/A</v>
      </c>
      <c r="CC320" s="20" t="e">
        <v>#N/A</v>
      </c>
      <c r="CD320" s="20" t="e">
        <v>#N/A</v>
      </c>
      <c r="CE320" s="20" t="e">
        <v>#N/A</v>
      </c>
      <c r="CF320" s="20" t="e">
        <v>#N/A</v>
      </c>
      <c r="CG320" s="20" t="e">
        <v>#N/A</v>
      </c>
      <c r="CH320" s="20">
        <v>0</v>
      </c>
      <c r="CI320" s="20">
        <v>0</v>
      </c>
      <c r="CJ320" s="20">
        <v>0</v>
      </c>
      <c r="CK320" s="20">
        <v>0</v>
      </c>
      <c r="CL320" s="20">
        <v>0</v>
      </c>
      <c r="CM320" s="20">
        <v>0</v>
      </c>
      <c r="CN320" s="20">
        <v>0</v>
      </c>
      <c r="CO320" s="20" t="e">
        <v>#N/A</v>
      </c>
      <c r="CP320" s="20" t="e">
        <v>#N/A</v>
      </c>
      <c r="CQ320" s="20" t="e">
        <v>#N/A</v>
      </c>
      <c r="CR320" s="20" t="e">
        <v>#N/A</v>
      </c>
      <c r="CS320" s="20" t="e">
        <v>#N/A</v>
      </c>
      <c r="CT320" s="20" t="e">
        <v>#N/A</v>
      </c>
      <c r="CU320" s="20">
        <v>0</v>
      </c>
      <c r="CV320" s="20">
        <v>0</v>
      </c>
      <c r="CW320" s="20">
        <v>0</v>
      </c>
      <c r="CX320" s="20">
        <v>0</v>
      </c>
      <c r="CY320" s="20">
        <v>0</v>
      </c>
      <c r="CZ320" s="20">
        <v>0</v>
      </c>
      <c r="DA320" s="20" t="e">
        <v>#N/A</v>
      </c>
      <c r="DB320" s="20" t="e">
        <v>#N/A</v>
      </c>
      <c r="DC320" s="20" t="e">
        <v>#N/A</v>
      </c>
      <c r="DD320" s="20" t="e">
        <v>#N/A</v>
      </c>
      <c r="DE320" s="20" t="e">
        <v>#N/A</v>
      </c>
      <c r="DF320" s="20" t="e">
        <v>#N/A</v>
      </c>
    </row>
    <row r="321" spans="1:110" x14ac:dyDescent="0.25">
      <c r="A321" s="9"/>
      <c r="B321" s="10"/>
      <c r="C321" s="9"/>
      <c r="D321" s="9"/>
      <c r="E321" s="131"/>
      <c r="F321" s="131"/>
      <c r="G321" s="20"/>
      <c r="H321" s="20"/>
      <c r="I321" s="20"/>
      <c r="J321" s="20"/>
      <c r="K321" s="20"/>
      <c r="L321" s="20"/>
      <c r="M321" s="20"/>
      <c r="N321" s="20"/>
      <c r="O321" s="20"/>
      <c r="P321" s="20"/>
      <c r="Q321" s="20"/>
      <c r="R321" s="20"/>
      <c r="S321" s="20"/>
      <c r="T321" s="20"/>
      <c r="U321" s="20"/>
      <c r="V321" s="20"/>
      <c r="W321" s="20"/>
      <c r="X321" s="20"/>
      <c r="Y321" s="20"/>
      <c r="Z321" s="20"/>
      <c r="AA321" s="19"/>
      <c r="AB321" s="19"/>
      <c r="AC321" s="20"/>
      <c r="AD321" s="20"/>
      <c r="AE321" s="20"/>
      <c r="AF321" s="20"/>
      <c r="AG321" s="20"/>
      <c r="AH321" s="20"/>
      <c r="AI321" s="20"/>
      <c r="AJ321" s="20"/>
      <c r="AK321" s="20"/>
      <c r="AL321" s="20"/>
      <c r="AM321" s="20"/>
      <c r="AN321" s="20"/>
      <c r="AO321" s="20"/>
      <c r="AP321" s="20"/>
      <c r="AQ321" s="20"/>
      <c r="AR321" s="20" t="s">
        <v>442</v>
      </c>
      <c r="AS321" s="20" t="s">
        <v>442</v>
      </c>
      <c r="AT321" s="20"/>
      <c r="AU321" s="20" t="s">
        <v>442</v>
      </c>
      <c r="AV321" s="20" t="s">
        <v>442</v>
      </c>
      <c r="AW321" s="20"/>
      <c r="AX321" s="20" t="s">
        <v>442</v>
      </c>
      <c r="AY321" s="20" t="s">
        <v>442</v>
      </c>
      <c r="AZ321" s="20"/>
      <c r="BA321" s="20" t="s">
        <v>442</v>
      </c>
      <c r="BB321" s="20" t="s">
        <v>442</v>
      </c>
      <c r="BC321" s="20"/>
      <c r="BD321" s="20" t="s">
        <v>442</v>
      </c>
      <c r="BE321" s="20" t="s">
        <v>442</v>
      </c>
      <c r="BF321" s="20"/>
      <c r="BG321" s="20" t="s">
        <v>442</v>
      </c>
      <c r="BH321" s="20" t="s">
        <v>442</v>
      </c>
      <c r="BI321" s="20"/>
      <c r="BJ321" s="20" t="s">
        <v>442</v>
      </c>
      <c r="BK321" s="20" t="s">
        <v>442</v>
      </c>
      <c r="BL321" s="20" t="s">
        <v>442</v>
      </c>
      <c r="BM321" s="20" t="s">
        <v>442</v>
      </c>
      <c r="BN321" s="20" t="s">
        <v>442</v>
      </c>
      <c r="BO321" s="20" t="s">
        <v>442</v>
      </c>
      <c r="BP321" s="9" t="s">
        <v>442</v>
      </c>
      <c r="BQ321" s="9" t="s">
        <v>442</v>
      </c>
      <c r="BR321" s="9" t="s">
        <v>442</v>
      </c>
      <c r="BS321" s="9" t="s">
        <v>442</v>
      </c>
      <c r="BT321" s="9" t="s">
        <v>442</v>
      </c>
      <c r="BU321" s="9" t="s">
        <v>442</v>
      </c>
      <c r="BV321" s="9" t="s">
        <v>442</v>
      </c>
      <c r="BW321" s="9" t="s">
        <v>442</v>
      </c>
      <c r="BX321" s="9" t="s">
        <v>442</v>
      </c>
      <c r="BY321" s="9" t="s">
        <v>442</v>
      </c>
      <c r="BZ321" s="9" t="s">
        <v>442</v>
      </c>
      <c r="CA321" s="9" t="s">
        <v>442</v>
      </c>
      <c r="CB321" s="20" t="e">
        <v>#N/A</v>
      </c>
      <c r="CC321" s="20" t="e">
        <v>#N/A</v>
      </c>
      <c r="CD321" s="20" t="e">
        <v>#N/A</v>
      </c>
      <c r="CE321" s="20" t="e">
        <v>#N/A</v>
      </c>
      <c r="CF321" s="20" t="e">
        <v>#N/A</v>
      </c>
      <c r="CG321" s="20" t="e">
        <v>#N/A</v>
      </c>
      <c r="CH321" s="20">
        <v>0</v>
      </c>
      <c r="CI321" s="20">
        <v>0</v>
      </c>
      <c r="CJ321" s="20">
        <v>0</v>
      </c>
      <c r="CK321" s="20">
        <v>0</v>
      </c>
      <c r="CL321" s="20">
        <v>0</v>
      </c>
      <c r="CM321" s="20">
        <v>0</v>
      </c>
      <c r="CN321" s="20">
        <v>0</v>
      </c>
      <c r="CO321" s="20" t="e">
        <v>#N/A</v>
      </c>
      <c r="CP321" s="20" t="e">
        <v>#N/A</v>
      </c>
      <c r="CQ321" s="20" t="e">
        <v>#N/A</v>
      </c>
      <c r="CR321" s="20" t="e">
        <v>#N/A</v>
      </c>
      <c r="CS321" s="20" t="e">
        <v>#N/A</v>
      </c>
      <c r="CT321" s="20" t="e">
        <v>#N/A</v>
      </c>
      <c r="CU321" s="20">
        <v>0</v>
      </c>
      <c r="CV321" s="20">
        <v>0</v>
      </c>
      <c r="CW321" s="20">
        <v>0</v>
      </c>
      <c r="CX321" s="20">
        <v>0</v>
      </c>
      <c r="CY321" s="20">
        <v>0</v>
      </c>
      <c r="CZ321" s="20">
        <v>0</v>
      </c>
      <c r="DA321" s="20" t="e">
        <v>#N/A</v>
      </c>
      <c r="DB321" s="20" t="e">
        <v>#N/A</v>
      </c>
      <c r="DC321" s="20" t="e">
        <v>#N/A</v>
      </c>
      <c r="DD321" s="20" t="e">
        <v>#N/A</v>
      </c>
      <c r="DE321" s="20" t="e">
        <v>#N/A</v>
      </c>
      <c r="DF321" s="20" t="e">
        <v>#N/A</v>
      </c>
    </row>
    <row r="322" spans="1:110" x14ac:dyDescent="0.25">
      <c r="A322" s="9"/>
      <c r="B322" s="10"/>
      <c r="C322" s="9"/>
      <c r="D322" s="9"/>
      <c r="E322" s="131"/>
      <c r="F322" s="131"/>
      <c r="G322" s="20"/>
      <c r="H322" s="20"/>
      <c r="I322" s="20"/>
      <c r="J322" s="20"/>
      <c r="K322" s="20"/>
      <c r="L322" s="20"/>
      <c r="M322" s="20"/>
      <c r="N322" s="20"/>
      <c r="O322" s="20"/>
      <c r="P322" s="20"/>
      <c r="Q322" s="20"/>
      <c r="R322" s="20"/>
      <c r="S322" s="20"/>
      <c r="T322" s="20"/>
      <c r="U322" s="20"/>
      <c r="V322" s="20"/>
      <c r="W322" s="20"/>
      <c r="X322" s="20"/>
      <c r="Y322" s="20"/>
      <c r="Z322" s="20"/>
      <c r="AA322" s="19"/>
      <c r="AB322" s="19"/>
      <c r="AC322" s="20"/>
      <c r="AD322" s="20"/>
      <c r="AE322" s="20"/>
      <c r="AF322" s="20"/>
      <c r="AG322" s="20"/>
      <c r="AH322" s="20"/>
      <c r="AI322" s="20"/>
      <c r="AJ322" s="20"/>
      <c r="AK322" s="20"/>
      <c r="AL322" s="20"/>
      <c r="AM322" s="20"/>
      <c r="AN322" s="20"/>
      <c r="AO322" s="20"/>
      <c r="AP322" s="20"/>
      <c r="AQ322" s="20"/>
      <c r="AR322" s="20" t="s">
        <v>442</v>
      </c>
      <c r="AS322" s="20" t="s">
        <v>442</v>
      </c>
      <c r="AT322" s="20"/>
      <c r="AU322" s="20" t="s">
        <v>442</v>
      </c>
      <c r="AV322" s="20" t="s">
        <v>442</v>
      </c>
      <c r="AW322" s="20"/>
      <c r="AX322" s="20" t="s">
        <v>442</v>
      </c>
      <c r="AY322" s="20" t="s">
        <v>442</v>
      </c>
      <c r="AZ322" s="20"/>
      <c r="BA322" s="20" t="s">
        <v>442</v>
      </c>
      <c r="BB322" s="20" t="s">
        <v>442</v>
      </c>
      <c r="BC322" s="20"/>
      <c r="BD322" s="20" t="s">
        <v>442</v>
      </c>
      <c r="BE322" s="20" t="s">
        <v>442</v>
      </c>
      <c r="BF322" s="20"/>
      <c r="BG322" s="20" t="s">
        <v>442</v>
      </c>
      <c r="BH322" s="20" t="s">
        <v>442</v>
      </c>
      <c r="BI322" s="20"/>
      <c r="BJ322" s="20" t="s">
        <v>442</v>
      </c>
      <c r="BK322" s="20" t="s">
        <v>442</v>
      </c>
      <c r="BL322" s="20" t="s">
        <v>442</v>
      </c>
      <c r="BM322" s="20" t="s">
        <v>442</v>
      </c>
      <c r="BN322" s="20" t="s">
        <v>442</v>
      </c>
      <c r="BO322" s="20" t="s">
        <v>442</v>
      </c>
      <c r="BP322" s="9" t="s">
        <v>442</v>
      </c>
      <c r="BQ322" s="9" t="s">
        <v>442</v>
      </c>
      <c r="BR322" s="9" t="s">
        <v>442</v>
      </c>
      <c r="BS322" s="9" t="s">
        <v>442</v>
      </c>
      <c r="BT322" s="9" t="s">
        <v>442</v>
      </c>
      <c r="BU322" s="9" t="s">
        <v>442</v>
      </c>
      <c r="BV322" s="9" t="s">
        <v>442</v>
      </c>
      <c r="BW322" s="9" t="s">
        <v>442</v>
      </c>
      <c r="BX322" s="9" t="s">
        <v>442</v>
      </c>
      <c r="BY322" s="9" t="s">
        <v>442</v>
      </c>
      <c r="BZ322" s="9" t="s">
        <v>442</v>
      </c>
      <c r="CA322" s="9" t="s">
        <v>442</v>
      </c>
      <c r="CB322" s="20" t="e">
        <v>#N/A</v>
      </c>
      <c r="CC322" s="20" t="e">
        <v>#N/A</v>
      </c>
      <c r="CD322" s="20" t="e">
        <v>#N/A</v>
      </c>
      <c r="CE322" s="20" t="e">
        <v>#N/A</v>
      </c>
      <c r="CF322" s="20" t="e">
        <v>#N/A</v>
      </c>
      <c r="CG322" s="20" t="e">
        <v>#N/A</v>
      </c>
      <c r="CH322" s="20">
        <v>0</v>
      </c>
      <c r="CI322" s="20">
        <v>0</v>
      </c>
      <c r="CJ322" s="20">
        <v>0</v>
      </c>
      <c r="CK322" s="20">
        <v>0</v>
      </c>
      <c r="CL322" s="20">
        <v>0</v>
      </c>
      <c r="CM322" s="20">
        <v>0</v>
      </c>
      <c r="CN322" s="20">
        <v>0</v>
      </c>
      <c r="CO322" s="20" t="e">
        <v>#N/A</v>
      </c>
      <c r="CP322" s="20" t="e">
        <v>#N/A</v>
      </c>
      <c r="CQ322" s="20" t="e">
        <v>#N/A</v>
      </c>
      <c r="CR322" s="20" t="e">
        <v>#N/A</v>
      </c>
      <c r="CS322" s="20" t="e">
        <v>#N/A</v>
      </c>
      <c r="CT322" s="20" t="e">
        <v>#N/A</v>
      </c>
      <c r="CU322" s="20">
        <v>0</v>
      </c>
      <c r="CV322" s="20">
        <v>0</v>
      </c>
      <c r="CW322" s="20">
        <v>0</v>
      </c>
      <c r="CX322" s="20">
        <v>0</v>
      </c>
      <c r="CY322" s="20">
        <v>0</v>
      </c>
      <c r="CZ322" s="20">
        <v>0</v>
      </c>
      <c r="DA322" s="20" t="e">
        <v>#N/A</v>
      </c>
      <c r="DB322" s="20" t="e">
        <v>#N/A</v>
      </c>
      <c r="DC322" s="20" t="e">
        <v>#N/A</v>
      </c>
      <c r="DD322" s="20" t="e">
        <v>#N/A</v>
      </c>
      <c r="DE322" s="20" t="e">
        <v>#N/A</v>
      </c>
      <c r="DF322" s="20" t="e">
        <v>#N/A</v>
      </c>
    </row>
    <row r="323" spans="1:110" x14ac:dyDescent="0.25">
      <c r="A323" s="9"/>
      <c r="B323" s="10"/>
      <c r="C323" s="9"/>
      <c r="D323" s="9"/>
      <c r="E323" s="131"/>
      <c r="F323" s="131"/>
      <c r="G323" s="20"/>
      <c r="H323" s="20"/>
      <c r="I323" s="20"/>
      <c r="J323" s="20"/>
      <c r="K323" s="20"/>
      <c r="L323" s="20"/>
      <c r="M323" s="20"/>
      <c r="N323" s="20"/>
      <c r="O323" s="20"/>
      <c r="P323" s="20"/>
      <c r="Q323" s="20"/>
      <c r="R323" s="20"/>
      <c r="S323" s="20"/>
      <c r="T323" s="20"/>
      <c r="U323" s="20"/>
      <c r="V323" s="20"/>
      <c r="W323" s="20"/>
      <c r="X323" s="20"/>
      <c r="Y323" s="20"/>
      <c r="Z323" s="20"/>
      <c r="AA323" s="19"/>
      <c r="AB323" s="19"/>
      <c r="AC323" s="20"/>
      <c r="AD323" s="20"/>
      <c r="AE323" s="20"/>
      <c r="AF323" s="20"/>
      <c r="AG323" s="20"/>
      <c r="AH323" s="20"/>
      <c r="AI323" s="20"/>
      <c r="AJ323" s="20"/>
      <c r="AK323" s="20"/>
      <c r="AL323" s="20"/>
      <c r="AM323" s="20"/>
      <c r="AN323" s="20"/>
      <c r="AO323" s="20"/>
      <c r="AP323" s="20"/>
      <c r="AQ323" s="20"/>
      <c r="AR323" s="20" t="s">
        <v>442</v>
      </c>
      <c r="AS323" s="20" t="s">
        <v>442</v>
      </c>
      <c r="AT323" s="20"/>
      <c r="AU323" s="20" t="s">
        <v>442</v>
      </c>
      <c r="AV323" s="20" t="s">
        <v>442</v>
      </c>
      <c r="AW323" s="20"/>
      <c r="AX323" s="20" t="s">
        <v>442</v>
      </c>
      <c r="AY323" s="20" t="s">
        <v>442</v>
      </c>
      <c r="AZ323" s="20"/>
      <c r="BA323" s="20" t="s">
        <v>442</v>
      </c>
      <c r="BB323" s="20" t="s">
        <v>442</v>
      </c>
      <c r="BC323" s="20"/>
      <c r="BD323" s="20" t="s">
        <v>442</v>
      </c>
      <c r="BE323" s="20" t="s">
        <v>442</v>
      </c>
      <c r="BF323" s="20"/>
      <c r="BG323" s="20" t="s">
        <v>442</v>
      </c>
      <c r="BH323" s="20" t="s">
        <v>442</v>
      </c>
      <c r="BI323" s="20"/>
      <c r="BJ323" s="20" t="s">
        <v>442</v>
      </c>
      <c r="BK323" s="20" t="s">
        <v>442</v>
      </c>
      <c r="BL323" s="20" t="s">
        <v>442</v>
      </c>
      <c r="BM323" s="20" t="s">
        <v>442</v>
      </c>
      <c r="BN323" s="20" t="s">
        <v>442</v>
      </c>
      <c r="BO323" s="20" t="s">
        <v>442</v>
      </c>
      <c r="BP323" s="9" t="s">
        <v>442</v>
      </c>
      <c r="BQ323" s="9" t="s">
        <v>442</v>
      </c>
      <c r="BR323" s="9" t="s">
        <v>442</v>
      </c>
      <c r="BS323" s="9" t="s">
        <v>442</v>
      </c>
      <c r="BT323" s="9" t="s">
        <v>442</v>
      </c>
      <c r="BU323" s="9" t="s">
        <v>442</v>
      </c>
      <c r="BV323" s="9" t="s">
        <v>442</v>
      </c>
      <c r="BW323" s="9" t="s">
        <v>442</v>
      </c>
      <c r="BX323" s="9" t="s">
        <v>442</v>
      </c>
      <c r="BY323" s="9" t="s">
        <v>442</v>
      </c>
      <c r="BZ323" s="9" t="s">
        <v>442</v>
      </c>
      <c r="CA323" s="9" t="s">
        <v>442</v>
      </c>
      <c r="CB323" s="20" t="e">
        <v>#N/A</v>
      </c>
      <c r="CC323" s="20" t="e">
        <v>#N/A</v>
      </c>
      <c r="CD323" s="20" t="e">
        <v>#N/A</v>
      </c>
      <c r="CE323" s="20" t="e">
        <v>#N/A</v>
      </c>
      <c r="CF323" s="20" t="e">
        <v>#N/A</v>
      </c>
      <c r="CG323" s="20" t="e">
        <v>#N/A</v>
      </c>
      <c r="CH323" s="20">
        <v>0</v>
      </c>
      <c r="CI323" s="20">
        <v>0</v>
      </c>
      <c r="CJ323" s="20">
        <v>0</v>
      </c>
      <c r="CK323" s="20">
        <v>0</v>
      </c>
      <c r="CL323" s="20">
        <v>0</v>
      </c>
      <c r="CM323" s="20">
        <v>0</v>
      </c>
      <c r="CN323" s="20">
        <v>0</v>
      </c>
      <c r="CO323" s="20" t="e">
        <v>#N/A</v>
      </c>
      <c r="CP323" s="20" t="e">
        <v>#N/A</v>
      </c>
      <c r="CQ323" s="20" t="e">
        <v>#N/A</v>
      </c>
      <c r="CR323" s="20" t="e">
        <v>#N/A</v>
      </c>
      <c r="CS323" s="20" t="e">
        <v>#N/A</v>
      </c>
      <c r="CT323" s="20" t="e">
        <v>#N/A</v>
      </c>
      <c r="CU323" s="20">
        <v>0</v>
      </c>
      <c r="CV323" s="20">
        <v>0</v>
      </c>
      <c r="CW323" s="20">
        <v>0</v>
      </c>
      <c r="CX323" s="20">
        <v>0</v>
      </c>
      <c r="CY323" s="20">
        <v>0</v>
      </c>
      <c r="CZ323" s="20">
        <v>0</v>
      </c>
      <c r="DA323" s="20" t="e">
        <v>#N/A</v>
      </c>
      <c r="DB323" s="20" t="e">
        <v>#N/A</v>
      </c>
      <c r="DC323" s="20" t="e">
        <v>#N/A</v>
      </c>
      <c r="DD323" s="20" t="e">
        <v>#N/A</v>
      </c>
      <c r="DE323" s="20" t="e">
        <v>#N/A</v>
      </c>
      <c r="DF323" s="20" t="e">
        <v>#N/A</v>
      </c>
    </row>
    <row r="324" spans="1:110" x14ac:dyDescent="0.25">
      <c r="A324" s="9"/>
      <c r="B324" s="10"/>
      <c r="C324" s="9"/>
      <c r="D324" s="9"/>
      <c r="E324" s="131"/>
      <c r="F324" s="131"/>
      <c r="G324" s="20"/>
      <c r="H324" s="20"/>
      <c r="I324" s="20"/>
      <c r="J324" s="20"/>
      <c r="K324" s="20"/>
      <c r="L324" s="20"/>
      <c r="M324" s="20"/>
      <c r="N324" s="20"/>
      <c r="O324" s="20"/>
      <c r="P324" s="20"/>
      <c r="Q324" s="20"/>
      <c r="R324" s="20"/>
      <c r="S324" s="20"/>
      <c r="T324" s="20"/>
      <c r="U324" s="20"/>
      <c r="V324" s="20"/>
      <c r="W324" s="20"/>
      <c r="X324" s="20"/>
      <c r="Y324" s="20"/>
      <c r="Z324" s="20"/>
      <c r="AA324" s="19"/>
      <c r="AB324" s="19"/>
      <c r="AC324" s="20"/>
      <c r="AD324" s="20"/>
      <c r="AE324" s="20"/>
      <c r="AF324" s="20"/>
      <c r="AG324" s="20"/>
      <c r="AH324" s="20"/>
      <c r="AI324" s="20"/>
      <c r="AJ324" s="20"/>
      <c r="AK324" s="20"/>
      <c r="AL324" s="20"/>
      <c r="AM324" s="20"/>
      <c r="AN324" s="20"/>
      <c r="AO324" s="20"/>
      <c r="AP324" s="20"/>
      <c r="AQ324" s="20"/>
      <c r="AR324" s="20" t="s">
        <v>442</v>
      </c>
      <c r="AS324" s="20" t="s">
        <v>442</v>
      </c>
      <c r="AT324" s="20"/>
      <c r="AU324" s="20" t="s">
        <v>442</v>
      </c>
      <c r="AV324" s="20" t="s">
        <v>442</v>
      </c>
      <c r="AW324" s="20"/>
      <c r="AX324" s="20" t="s">
        <v>442</v>
      </c>
      <c r="AY324" s="20" t="s">
        <v>442</v>
      </c>
      <c r="AZ324" s="20"/>
      <c r="BA324" s="20" t="s">
        <v>442</v>
      </c>
      <c r="BB324" s="20" t="s">
        <v>442</v>
      </c>
      <c r="BC324" s="20"/>
      <c r="BD324" s="20" t="s">
        <v>442</v>
      </c>
      <c r="BE324" s="20" t="s">
        <v>442</v>
      </c>
      <c r="BF324" s="20"/>
      <c r="BG324" s="20" t="s">
        <v>442</v>
      </c>
      <c r="BH324" s="20" t="s">
        <v>442</v>
      </c>
      <c r="BI324" s="20"/>
      <c r="BJ324" s="20" t="s">
        <v>442</v>
      </c>
      <c r="BK324" s="20" t="s">
        <v>442</v>
      </c>
      <c r="BL324" s="20" t="s">
        <v>442</v>
      </c>
      <c r="BM324" s="20" t="s">
        <v>442</v>
      </c>
      <c r="BN324" s="20" t="s">
        <v>442</v>
      </c>
      <c r="BO324" s="20" t="s">
        <v>442</v>
      </c>
      <c r="BP324" s="9" t="s">
        <v>442</v>
      </c>
      <c r="BQ324" s="9" t="s">
        <v>442</v>
      </c>
      <c r="BR324" s="9" t="s">
        <v>442</v>
      </c>
      <c r="BS324" s="9" t="s">
        <v>442</v>
      </c>
      <c r="BT324" s="9" t="s">
        <v>442</v>
      </c>
      <c r="BU324" s="9" t="s">
        <v>442</v>
      </c>
      <c r="BV324" s="9" t="s">
        <v>442</v>
      </c>
      <c r="BW324" s="9" t="s">
        <v>442</v>
      </c>
      <c r="BX324" s="9" t="s">
        <v>442</v>
      </c>
      <c r="BY324" s="9" t="s">
        <v>442</v>
      </c>
      <c r="BZ324" s="9" t="s">
        <v>442</v>
      </c>
      <c r="CA324" s="9" t="s">
        <v>442</v>
      </c>
      <c r="CB324" s="20" t="e">
        <v>#N/A</v>
      </c>
      <c r="CC324" s="20" t="e">
        <v>#N/A</v>
      </c>
      <c r="CD324" s="20" t="e">
        <v>#N/A</v>
      </c>
      <c r="CE324" s="20" t="e">
        <v>#N/A</v>
      </c>
      <c r="CF324" s="20" t="e">
        <v>#N/A</v>
      </c>
      <c r="CG324" s="20" t="e">
        <v>#N/A</v>
      </c>
      <c r="CH324" s="20">
        <v>0</v>
      </c>
      <c r="CI324" s="20">
        <v>0</v>
      </c>
      <c r="CJ324" s="20">
        <v>0</v>
      </c>
      <c r="CK324" s="20">
        <v>0</v>
      </c>
      <c r="CL324" s="20">
        <v>0</v>
      </c>
      <c r="CM324" s="20">
        <v>0</v>
      </c>
      <c r="CN324" s="20">
        <v>0</v>
      </c>
      <c r="CO324" s="20" t="e">
        <v>#N/A</v>
      </c>
      <c r="CP324" s="20" t="e">
        <v>#N/A</v>
      </c>
      <c r="CQ324" s="20" t="e">
        <v>#N/A</v>
      </c>
      <c r="CR324" s="20" t="e">
        <v>#N/A</v>
      </c>
      <c r="CS324" s="20" t="e">
        <v>#N/A</v>
      </c>
      <c r="CT324" s="20" t="e">
        <v>#N/A</v>
      </c>
      <c r="CU324" s="20">
        <v>0</v>
      </c>
      <c r="CV324" s="20">
        <v>0</v>
      </c>
      <c r="CW324" s="20">
        <v>0</v>
      </c>
      <c r="CX324" s="20">
        <v>0</v>
      </c>
      <c r="CY324" s="20">
        <v>0</v>
      </c>
      <c r="CZ324" s="20">
        <v>0</v>
      </c>
      <c r="DA324" s="20" t="e">
        <v>#N/A</v>
      </c>
      <c r="DB324" s="20" t="e">
        <v>#N/A</v>
      </c>
      <c r="DC324" s="20" t="e">
        <v>#N/A</v>
      </c>
      <c r="DD324" s="20" t="e">
        <v>#N/A</v>
      </c>
      <c r="DE324" s="20" t="e">
        <v>#N/A</v>
      </c>
      <c r="DF324" s="20" t="e">
        <v>#N/A</v>
      </c>
    </row>
    <row r="325" spans="1:110" x14ac:dyDescent="0.25">
      <c r="A325" s="9"/>
      <c r="B325" s="10"/>
      <c r="C325" s="9"/>
      <c r="D325" s="9"/>
      <c r="E325" s="131"/>
      <c r="F325" s="131"/>
      <c r="G325" s="20"/>
      <c r="H325" s="20"/>
      <c r="I325" s="20"/>
      <c r="J325" s="20"/>
      <c r="K325" s="20"/>
      <c r="L325" s="20"/>
      <c r="M325" s="20"/>
      <c r="N325" s="20"/>
      <c r="O325" s="20"/>
      <c r="P325" s="20"/>
      <c r="Q325" s="20"/>
      <c r="R325" s="20"/>
      <c r="S325" s="20"/>
      <c r="T325" s="20"/>
      <c r="U325" s="20"/>
      <c r="V325" s="20"/>
      <c r="W325" s="20"/>
      <c r="X325" s="20"/>
      <c r="Y325" s="20"/>
      <c r="Z325" s="20"/>
      <c r="AA325" s="19"/>
      <c r="AB325" s="19"/>
      <c r="AC325" s="20"/>
      <c r="AD325" s="20"/>
      <c r="AE325" s="20"/>
      <c r="AF325" s="20"/>
      <c r="AG325" s="20"/>
      <c r="AH325" s="20"/>
      <c r="AI325" s="20"/>
      <c r="AJ325" s="20"/>
      <c r="AK325" s="20"/>
      <c r="AL325" s="20"/>
      <c r="AM325" s="20"/>
      <c r="AN325" s="20"/>
      <c r="AO325" s="20"/>
      <c r="AP325" s="20"/>
      <c r="AQ325" s="20"/>
      <c r="AR325" s="20" t="s">
        <v>442</v>
      </c>
      <c r="AS325" s="20" t="s">
        <v>442</v>
      </c>
      <c r="AT325" s="20"/>
      <c r="AU325" s="20" t="s">
        <v>442</v>
      </c>
      <c r="AV325" s="20" t="s">
        <v>442</v>
      </c>
      <c r="AW325" s="20"/>
      <c r="AX325" s="20" t="s">
        <v>442</v>
      </c>
      <c r="AY325" s="20" t="s">
        <v>442</v>
      </c>
      <c r="AZ325" s="20"/>
      <c r="BA325" s="20" t="s">
        <v>442</v>
      </c>
      <c r="BB325" s="20" t="s">
        <v>442</v>
      </c>
      <c r="BC325" s="20"/>
      <c r="BD325" s="20" t="s">
        <v>442</v>
      </c>
      <c r="BE325" s="20" t="s">
        <v>442</v>
      </c>
      <c r="BF325" s="20"/>
      <c r="BG325" s="20" t="s">
        <v>442</v>
      </c>
      <c r="BH325" s="20" t="s">
        <v>442</v>
      </c>
      <c r="BI325" s="20"/>
      <c r="BJ325" s="20" t="s">
        <v>442</v>
      </c>
      <c r="BK325" s="20" t="s">
        <v>442</v>
      </c>
      <c r="BL325" s="20" t="s">
        <v>442</v>
      </c>
      <c r="BM325" s="20" t="s">
        <v>442</v>
      </c>
      <c r="BN325" s="20" t="s">
        <v>442</v>
      </c>
      <c r="BO325" s="20" t="s">
        <v>442</v>
      </c>
      <c r="BP325" s="9" t="s">
        <v>442</v>
      </c>
      <c r="BQ325" s="9" t="s">
        <v>442</v>
      </c>
      <c r="BR325" s="9" t="s">
        <v>442</v>
      </c>
      <c r="BS325" s="9" t="s">
        <v>442</v>
      </c>
      <c r="BT325" s="9" t="s">
        <v>442</v>
      </c>
      <c r="BU325" s="9" t="s">
        <v>442</v>
      </c>
      <c r="BV325" s="9" t="s">
        <v>442</v>
      </c>
      <c r="BW325" s="9" t="s">
        <v>442</v>
      </c>
      <c r="BX325" s="9" t="s">
        <v>442</v>
      </c>
      <c r="BY325" s="9" t="s">
        <v>442</v>
      </c>
      <c r="BZ325" s="9" t="s">
        <v>442</v>
      </c>
      <c r="CA325" s="9" t="s">
        <v>442</v>
      </c>
      <c r="CB325" s="20" t="e">
        <v>#N/A</v>
      </c>
      <c r="CC325" s="20" t="e">
        <v>#N/A</v>
      </c>
      <c r="CD325" s="20" t="e">
        <v>#N/A</v>
      </c>
      <c r="CE325" s="20" t="e">
        <v>#N/A</v>
      </c>
      <c r="CF325" s="20" t="e">
        <v>#N/A</v>
      </c>
      <c r="CG325" s="20" t="e">
        <v>#N/A</v>
      </c>
      <c r="CH325" s="20">
        <v>0</v>
      </c>
      <c r="CI325" s="20">
        <v>0</v>
      </c>
      <c r="CJ325" s="20">
        <v>0</v>
      </c>
      <c r="CK325" s="20">
        <v>0</v>
      </c>
      <c r="CL325" s="20">
        <v>0</v>
      </c>
      <c r="CM325" s="20">
        <v>0</v>
      </c>
      <c r="CN325" s="20">
        <v>0</v>
      </c>
      <c r="CO325" s="20" t="e">
        <v>#N/A</v>
      </c>
      <c r="CP325" s="20" t="e">
        <v>#N/A</v>
      </c>
      <c r="CQ325" s="20" t="e">
        <v>#N/A</v>
      </c>
      <c r="CR325" s="20" t="e">
        <v>#N/A</v>
      </c>
      <c r="CS325" s="20" t="e">
        <v>#N/A</v>
      </c>
      <c r="CT325" s="20" t="e">
        <v>#N/A</v>
      </c>
      <c r="CU325" s="20">
        <v>0</v>
      </c>
      <c r="CV325" s="20">
        <v>0</v>
      </c>
      <c r="CW325" s="20">
        <v>0</v>
      </c>
      <c r="CX325" s="20">
        <v>0</v>
      </c>
      <c r="CY325" s="20">
        <v>0</v>
      </c>
      <c r="CZ325" s="20">
        <v>0</v>
      </c>
      <c r="DA325" s="20" t="e">
        <v>#N/A</v>
      </c>
      <c r="DB325" s="20" t="e">
        <v>#N/A</v>
      </c>
      <c r="DC325" s="20" t="e">
        <v>#N/A</v>
      </c>
      <c r="DD325" s="20" t="e">
        <v>#N/A</v>
      </c>
      <c r="DE325" s="20" t="e">
        <v>#N/A</v>
      </c>
      <c r="DF325" s="20" t="e">
        <v>#N/A</v>
      </c>
    </row>
    <row r="326" spans="1:110" x14ac:dyDescent="0.25">
      <c r="A326" s="9"/>
      <c r="B326" s="10"/>
      <c r="C326" s="9"/>
      <c r="D326" s="9"/>
      <c r="E326" s="131"/>
      <c r="F326" s="131"/>
      <c r="G326" s="20"/>
      <c r="H326" s="20"/>
      <c r="I326" s="20"/>
      <c r="J326" s="20"/>
      <c r="K326" s="20"/>
      <c r="L326" s="20"/>
      <c r="M326" s="20"/>
      <c r="N326" s="20"/>
      <c r="O326" s="20"/>
      <c r="P326" s="20"/>
      <c r="Q326" s="20"/>
      <c r="R326" s="20"/>
      <c r="S326" s="20"/>
      <c r="T326" s="20"/>
      <c r="U326" s="20"/>
      <c r="V326" s="20"/>
      <c r="W326" s="20"/>
      <c r="X326" s="20"/>
      <c r="Y326" s="20"/>
      <c r="Z326" s="20"/>
      <c r="AA326" s="19"/>
      <c r="AB326" s="19"/>
      <c r="AC326" s="20"/>
      <c r="AD326" s="20"/>
      <c r="AE326" s="20"/>
      <c r="AF326" s="20"/>
      <c r="AG326" s="20"/>
      <c r="AH326" s="20"/>
      <c r="AI326" s="20"/>
      <c r="AJ326" s="20"/>
      <c r="AK326" s="20"/>
      <c r="AL326" s="20"/>
      <c r="AM326" s="20"/>
      <c r="AN326" s="20"/>
      <c r="AO326" s="20"/>
      <c r="AP326" s="20"/>
      <c r="AQ326" s="20"/>
      <c r="AR326" s="20" t="s">
        <v>442</v>
      </c>
      <c r="AS326" s="20" t="s">
        <v>442</v>
      </c>
      <c r="AT326" s="20"/>
      <c r="AU326" s="20" t="s">
        <v>442</v>
      </c>
      <c r="AV326" s="20" t="s">
        <v>442</v>
      </c>
      <c r="AW326" s="20"/>
      <c r="AX326" s="20" t="s">
        <v>442</v>
      </c>
      <c r="AY326" s="20" t="s">
        <v>442</v>
      </c>
      <c r="AZ326" s="20"/>
      <c r="BA326" s="20" t="s">
        <v>442</v>
      </c>
      <c r="BB326" s="20" t="s">
        <v>442</v>
      </c>
      <c r="BC326" s="20"/>
      <c r="BD326" s="20" t="s">
        <v>442</v>
      </c>
      <c r="BE326" s="20" t="s">
        <v>442</v>
      </c>
      <c r="BF326" s="20"/>
      <c r="BG326" s="20" t="s">
        <v>442</v>
      </c>
      <c r="BH326" s="20" t="s">
        <v>442</v>
      </c>
      <c r="BI326" s="20"/>
      <c r="BJ326" s="20" t="s">
        <v>442</v>
      </c>
      <c r="BK326" s="20" t="s">
        <v>442</v>
      </c>
      <c r="BL326" s="20" t="s">
        <v>442</v>
      </c>
      <c r="BM326" s="20" t="s">
        <v>442</v>
      </c>
      <c r="BN326" s="20" t="s">
        <v>442</v>
      </c>
      <c r="BO326" s="20" t="s">
        <v>442</v>
      </c>
      <c r="BP326" s="9" t="s">
        <v>442</v>
      </c>
      <c r="BQ326" s="9" t="s">
        <v>442</v>
      </c>
      <c r="BR326" s="9" t="s">
        <v>442</v>
      </c>
      <c r="BS326" s="9" t="s">
        <v>442</v>
      </c>
      <c r="BT326" s="9" t="s">
        <v>442</v>
      </c>
      <c r="BU326" s="9" t="s">
        <v>442</v>
      </c>
      <c r="BV326" s="9" t="s">
        <v>442</v>
      </c>
      <c r="BW326" s="9" t="s">
        <v>442</v>
      </c>
      <c r="BX326" s="9" t="s">
        <v>442</v>
      </c>
      <c r="BY326" s="9" t="s">
        <v>442</v>
      </c>
      <c r="BZ326" s="9" t="s">
        <v>442</v>
      </c>
      <c r="CA326" s="9" t="s">
        <v>442</v>
      </c>
      <c r="CB326" s="20" t="e">
        <v>#N/A</v>
      </c>
      <c r="CC326" s="20" t="e">
        <v>#N/A</v>
      </c>
      <c r="CD326" s="20" t="e">
        <v>#N/A</v>
      </c>
      <c r="CE326" s="20" t="e">
        <v>#N/A</v>
      </c>
      <c r="CF326" s="20" t="e">
        <v>#N/A</v>
      </c>
      <c r="CG326" s="20" t="e">
        <v>#N/A</v>
      </c>
      <c r="CH326" s="20">
        <v>0</v>
      </c>
      <c r="CI326" s="20">
        <v>0</v>
      </c>
      <c r="CJ326" s="20">
        <v>0</v>
      </c>
      <c r="CK326" s="20">
        <v>0</v>
      </c>
      <c r="CL326" s="20">
        <v>0</v>
      </c>
      <c r="CM326" s="20">
        <v>0</v>
      </c>
      <c r="CN326" s="20">
        <v>0</v>
      </c>
      <c r="CO326" s="20" t="e">
        <v>#N/A</v>
      </c>
      <c r="CP326" s="20" t="e">
        <v>#N/A</v>
      </c>
      <c r="CQ326" s="20" t="e">
        <v>#N/A</v>
      </c>
      <c r="CR326" s="20" t="e">
        <v>#N/A</v>
      </c>
      <c r="CS326" s="20" t="e">
        <v>#N/A</v>
      </c>
      <c r="CT326" s="20" t="e">
        <v>#N/A</v>
      </c>
      <c r="CU326" s="20">
        <v>0</v>
      </c>
      <c r="CV326" s="20">
        <v>0</v>
      </c>
      <c r="CW326" s="20">
        <v>0</v>
      </c>
      <c r="CX326" s="20">
        <v>0</v>
      </c>
      <c r="CY326" s="20">
        <v>0</v>
      </c>
      <c r="CZ326" s="20">
        <v>0</v>
      </c>
      <c r="DA326" s="20" t="e">
        <v>#N/A</v>
      </c>
      <c r="DB326" s="20" t="e">
        <v>#N/A</v>
      </c>
      <c r="DC326" s="20" t="e">
        <v>#N/A</v>
      </c>
      <c r="DD326" s="20" t="e">
        <v>#N/A</v>
      </c>
      <c r="DE326" s="20" t="e">
        <v>#N/A</v>
      </c>
      <c r="DF326" s="20" t="e">
        <v>#N/A</v>
      </c>
    </row>
    <row r="327" spans="1:110" x14ac:dyDescent="0.25">
      <c r="A327" s="9"/>
      <c r="B327" s="10"/>
      <c r="C327" s="9"/>
      <c r="D327" s="9"/>
      <c r="E327" s="131"/>
      <c r="F327" s="131"/>
      <c r="G327" s="20"/>
      <c r="H327" s="20"/>
      <c r="I327" s="20"/>
      <c r="J327" s="20"/>
      <c r="K327" s="20"/>
      <c r="L327" s="20"/>
      <c r="M327" s="20"/>
      <c r="N327" s="20"/>
      <c r="O327" s="20"/>
      <c r="P327" s="20"/>
      <c r="Q327" s="20"/>
      <c r="R327" s="20"/>
      <c r="S327" s="20"/>
      <c r="T327" s="20"/>
      <c r="U327" s="20"/>
      <c r="V327" s="20"/>
      <c r="W327" s="20"/>
      <c r="X327" s="20"/>
      <c r="Y327" s="20"/>
      <c r="Z327" s="20"/>
      <c r="AA327" s="19"/>
      <c r="AB327" s="19"/>
      <c r="AC327" s="20"/>
      <c r="AD327" s="20"/>
      <c r="AE327" s="20"/>
      <c r="AF327" s="20"/>
      <c r="AG327" s="20"/>
      <c r="AH327" s="20"/>
      <c r="AI327" s="20"/>
      <c r="AJ327" s="20"/>
      <c r="AK327" s="20"/>
      <c r="AL327" s="20"/>
      <c r="AM327" s="20"/>
      <c r="AN327" s="20"/>
      <c r="AO327" s="20"/>
      <c r="AP327" s="20"/>
      <c r="AQ327" s="20"/>
      <c r="AR327" s="20" t="s">
        <v>442</v>
      </c>
      <c r="AS327" s="20" t="s">
        <v>442</v>
      </c>
      <c r="AT327" s="20"/>
      <c r="AU327" s="20" t="s">
        <v>442</v>
      </c>
      <c r="AV327" s="20" t="s">
        <v>442</v>
      </c>
      <c r="AW327" s="20"/>
      <c r="AX327" s="20" t="s">
        <v>442</v>
      </c>
      <c r="AY327" s="20" t="s">
        <v>442</v>
      </c>
      <c r="AZ327" s="20"/>
      <c r="BA327" s="20" t="s">
        <v>442</v>
      </c>
      <c r="BB327" s="20" t="s">
        <v>442</v>
      </c>
      <c r="BC327" s="20"/>
      <c r="BD327" s="20" t="s">
        <v>442</v>
      </c>
      <c r="BE327" s="20" t="s">
        <v>442</v>
      </c>
      <c r="BF327" s="20"/>
      <c r="BG327" s="20" t="s">
        <v>442</v>
      </c>
      <c r="BH327" s="20" t="s">
        <v>442</v>
      </c>
      <c r="BI327" s="20"/>
      <c r="BJ327" s="20" t="s">
        <v>442</v>
      </c>
      <c r="BK327" s="20" t="s">
        <v>442</v>
      </c>
      <c r="BL327" s="20" t="s">
        <v>442</v>
      </c>
      <c r="BM327" s="20" t="s">
        <v>442</v>
      </c>
      <c r="BN327" s="20" t="s">
        <v>442</v>
      </c>
      <c r="BO327" s="20" t="s">
        <v>442</v>
      </c>
      <c r="BP327" s="9" t="s">
        <v>442</v>
      </c>
      <c r="BQ327" s="9" t="s">
        <v>442</v>
      </c>
      <c r="BR327" s="9" t="s">
        <v>442</v>
      </c>
      <c r="BS327" s="9" t="s">
        <v>442</v>
      </c>
      <c r="BT327" s="9" t="s">
        <v>442</v>
      </c>
      <c r="BU327" s="9" t="s">
        <v>442</v>
      </c>
      <c r="BV327" s="9" t="s">
        <v>442</v>
      </c>
      <c r="BW327" s="9" t="s">
        <v>442</v>
      </c>
      <c r="BX327" s="9" t="s">
        <v>442</v>
      </c>
      <c r="BY327" s="9" t="s">
        <v>442</v>
      </c>
      <c r="BZ327" s="9" t="s">
        <v>442</v>
      </c>
      <c r="CA327" s="9" t="s">
        <v>442</v>
      </c>
      <c r="CB327" s="20" t="e">
        <v>#N/A</v>
      </c>
      <c r="CC327" s="20" t="e">
        <v>#N/A</v>
      </c>
      <c r="CD327" s="20" t="e">
        <v>#N/A</v>
      </c>
      <c r="CE327" s="20" t="e">
        <v>#N/A</v>
      </c>
      <c r="CF327" s="20" t="e">
        <v>#N/A</v>
      </c>
      <c r="CG327" s="20" t="e">
        <v>#N/A</v>
      </c>
      <c r="CH327" s="20">
        <v>0</v>
      </c>
      <c r="CI327" s="20">
        <v>0</v>
      </c>
      <c r="CJ327" s="20">
        <v>0</v>
      </c>
      <c r="CK327" s="20">
        <v>0</v>
      </c>
      <c r="CL327" s="20">
        <v>0</v>
      </c>
      <c r="CM327" s="20">
        <v>0</v>
      </c>
      <c r="CN327" s="20">
        <v>0</v>
      </c>
      <c r="CO327" s="20" t="e">
        <v>#N/A</v>
      </c>
      <c r="CP327" s="20" t="e">
        <v>#N/A</v>
      </c>
      <c r="CQ327" s="20" t="e">
        <v>#N/A</v>
      </c>
      <c r="CR327" s="20" t="e">
        <v>#N/A</v>
      </c>
      <c r="CS327" s="20" t="e">
        <v>#N/A</v>
      </c>
      <c r="CT327" s="20" t="e">
        <v>#N/A</v>
      </c>
      <c r="CU327" s="20">
        <v>0</v>
      </c>
      <c r="CV327" s="20">
        <v>0</v>
      </c>
      <c r="CW327" s="20">
        <v>0</v>
      </c>
      <c r="CX327" s="20">
        <v>0</v>
      </c>
      <c r="CY327" s="20">
        <v>0</v>
      </c>
      <c r="CZ327" s="20">
        <v>0</v>
      </c>
      <c r="DA327" s="20" t="e">
        <v>#N/A</v>
      </c>
      <c r="DB327" s="20" t="e">
        <v>#N/A</v>
      </c>
      <c r="DC327" s="20" t="e">
        <v>#N/A</v>
      </c>
      <c r="DD327" s="20" t="e">
        <v>#N/A</v>
      </c>
      <c r="DE327" s="20" t="e">
        <v>#N/A</v>
      </c>
      <c r="DF327" s="20" t="e">
        <v>#N/A</v>
      </c>
    </row>
    <row r="328" spans="1:110" x14ac:dyDescent="0.25">
      <c r="A328" s="9"/>
      <c r="B328" s="10"/>
      <c r="C328" s="9"/>
      <c r="D328" s="9"/>
      <c r="E328" s="131"/>
      <c r="F328" s="131"/>
      <c r="G328" s="20"/>
      <c r="H328" s="20"/>
      <c r="I328" s="20"/>
      <c r="J328" s="20"/>
      <c r="K328" s="20"/>
      <c r="L328" s="20"/>
      <c r="M328" s="20"/>
      <c r="N328" s="20"/>
      <c r="O328" s="20"/>
      <c r="P328" s="20"/>
      <c r="Q328" s="20"/>
      <c r="R328" s="20"/>
      <c r="S328" s="20"/>
      <c r="T328" s="20"/>
      <c r="U328" s="20"/>
      <c r="V328" s="20"/>
      <c r="W328" s="20"/>
      <c r="X328" s="20"/>
      <c r="Y328" s="20"/>
      <c r="Z328" s="20"/>
      <c r="AA328" s="19"/>
      <c r="AB328" s="19"/>
      <c r="AC328" s="20"/>
      <c r="AD328" s="20"/>
      <c r="AE328" s="20"/>
      <c r="AF328" s="20"/>
      <c r="AG328" s="20"/>
      <c r="AH328" s="20"/>
      <c r="AI328" s="20"/>
      <c r="AJ328" s="20"/>
      <c r="AK328" s="20"/>
      <c r="AL328" s="20"/>
      <c r="AM328" s="20"/>
      <c r="AN328" s="20"/>
      <c r="AO328" s="20"/>
      <c r="AP328" s="20"/>
      <c r="AQ328" s="20"/>
      <c r="AR328" s="20" t="s">
        <v>442</v>
      </c>
      <c r="AS328" s="20" t="s">
        <v>442</v>
      </c>
      <c r="AT328" s="20"/>
      <c r="AU328" s="20" t="s">
        <v>442</v>
      </c>
      <c r="AV328" s="20" t="s">
        <v>442</v>
      </c>
      <c r="AW328" s="20"/>
      <c r="AX328" s="20" t="s">
        <v>442</v>
      </c>
      <c r="AY328" s="20" t="s">
        <v>442</v>
      </c>
      <c r="AZ328" s="20"/>
      <c r="BA328" s="20" t="s">
        <v>442</v>
      </c>
      <c r="BB328" s="20" t="s">
        <v>442</v>
      </c>
      <c r="BC328" s="20"/>
      <c r="BD328" s="20" t="s">
        <v>442</v>
      </c>
      <c r="BE328" s="20" t="s">
        <v>442</v>
      </c>
      <c r="BF328" s="20"/>
      <c r="BG328" s="20" t="s">
        <v>442</v>
      </c>
      <c r="BH328" s="20" t="s">
        <v>442</v>
      </c>
      <c r="BI328" s="20"/>
      <c r="BJ328" s="20" t="s">
        <v>442</v>
      </c>
      <c r="BK328" s="20" t="s">
        <v>442</v>
      </c>
      <c r="BL328" s="20" t="s">
        <v>442</v>
      </c>
      <c r="BM328" s="20" t="s">
        <v>442</v>
      </c>
      <c r="BN328" s="20" t="s">
        <v>442</v>
      </c>
      <c r="BO328" s="20" t="s">
        <v>442</v>
      </c>
      <c r="BP328" s="9" t="s">
        <v>442</v>
      </c>
      <c r="BQ328" s="9" t="s">
        <v>442</v>
      </c>
      <c r="BR328" s="9" t="s">
        <v>442</v>
      </c>
      <c r="BS328" s="9" t="s">
        <v>442</v>
      </c>
      <c r="BT328" s="9" t="s">
        <v>442</v>
      </c>
      <c r="BU328" s="9" t="s">
        <v>442</v>
      </c>
      <c r="BV328" s="9" t="s">
        <v>442</v>
      </c>
      <c r="BW328" s="9" t="s">
        <v>442</v>
      </c>
      <c r="BX328" s="9" t="s">
        <v>442</v>
      </c>
      <c r="BY328" s="9" t="s">
        <v>442</v>
      </c>
      <c r="BZ328" s="9" t="s">
        <v>442</v>
      </c>
      <c r="CA328" s="9" t="s">
        <v>442</v>
      </c>
      <c r="CB328" s="20" t="e">
        <v>#N/A</v>
      </c>
      <c r="CC328" s="20" t="e">
        <v>#N/A</v>
      </c>
      <c r="CD328" s="20" t="e">
        <v>#N/A</v>
      </c>
      <c r="CE328" s="20" t="e">
        <v>#N/A</v>
      </c>
      <c r="CF328" s="20" t="e">
        <v>#N/A</v>
      </c>
      <c r="CG328" s="20" t="e">
        <v>#N/A</v>
      </c>
      <c r="CH328" s="20">
        <v>0</v>
      </c>
      <c r="CI328" s="20">
        <v>0</v>
      </c>
      <c r="CJ328" s="20">
        <v>0</v>
      </c>
      <c r="CK328" s="20">
        <v>0</v>
      </c>
      <c r="CL328" s="20">
        <v>0</v>
      </c>
      <c r="CM328" s="20">
        <v>0</v>
      </c>
      <c r="CN328" s="20">
        <v>0</v>
      </c>
      <c r="CO328" s="20" t="e">
        <v>#N/A</v>
      </c>
      <c r="CP328" s="20" t="e">
        <v>#N/A</v>
      </c>
      <c r="CQ328" s="20" t="e">
        <v>#N/A</v>
      </c>
      <c r="CR328" s="20" t="e">
        <v>#N/A</v>
      </c>
      <c r="CS328" s="20" t="e">
        <v>#N/A</v>
      </c>
      <c r="CT328" s="20" t="e">
        <v>#N/A</v>
      </c>
      <c r="CU328" s="20">
        <v>0</v>
      </c>
      <c r="CV328" s="20">
        <v>0</v>
      </c>
      <c r="CW328" s="20">
        <v>0</v>
      </c>
      <c r="CX328" s="20">
        <v>0</v>
      </c>
      <c r="CY328" s="20">
        <v>0</v>
      </c>
      <c r="CZ328" s="20">
        <v>0</v>
      </c>
      <c r="DA328" s="20" t="e">
        <v>#N/A</v>
      </c>
      <c r="DB328" s="20" t="e">
        <v>#N/A</v>
      </c>
      <c r="DC328" s="20" t="e">
        <v>#N/A</v>
      </c>
      <c r="DD328" s="20" t="e">
        <v>#N/A</v>
      </c>
      <c r="DE328" s="20" t="e">
        <v>#N/A</v>
      </c>
      <c r="DF328" s="20" t="e">
        <v>#N/A</v>
      </c>
    </row>
    <row r="329" spans="1:110" x14ac:dyDescent="0.25">
      <c r="A329" s="9"/>
      <c r="B329" s="10"/>
      <c r="C329" s="9"/>
      <c r="D329" s="9"/>
      <c r="E329" s="131"/>
      <c r="F329" s="131"/>
      <c r="G329" s="20"/>
      <c r="H329" s="20"/>
      <c r="I329" s="20"/>
      <c r="J329" s="20"/>
      <c r="K329" s="20"/>
      <c r="L329" s="20"/>
      <c r="M329" s="20"/>
      <c r="N329" s="20"/>
      <c r="O329" s="20"/>
      <c r="P329" s="20"/>
      <c r="Q329" s="20"/>
      <c r="R329" s="20"/>
      <c r="S329" s="20"/>
      <c r="T329" s="20"/>
      <c r="U329" s="20"/>
      <c r="V329" s="20"/>
      <c r="W329" s="20"/>
      <c r="X329" s="20"/>
      <c r="Y329" s="20"/>
      <c r="Z329" s="20"/>
      <c r="AA329" s="19"/>
      <c r="AB329" s="19"/>
      <c r="AC329" s="20"/>
      <c r="AD329" s="20"/>
      <c r="AE329" s="20"/>
      <c r="AF329" s="20"/>
      <c r="AG329" s="20"/>
      <c r="AH329" s="20"/>
      <c r="AI329" s="20"/>
      <c r="AJ329" s="20"/>
      <c r="AK329" s="20"/>
      <c r="AL329" s="20"/>
      <c r="AM329" s="20"/>
      <c r="AN329" s="20"/>
      <c r="AO329" s="20"/>
      <c r="AP329" s="20"/>
      <c r="AQ329" s="20"/>
      <c r="AR329" s="20" t="s">
        <v>442</v>
      </c>
      <c r="AS329" s="20" t="s">
        <v>442</v>
      </c>
      <c r="AT329" s="20"/>
      <c r="AU329" s="20" t="s">
        <v>442</v>
      </c>
      <c r="AV329" s="20" t="s">
        <v>442</v>
      </c>
      <c r="AW329" s="20"/>
      <c r="AX329" s="20" t="s">
        <v>442</v>
      </c>
      <c r="AY329" s="20" t="s">
        <v>442</v>
      </c>
      <c r="AZ329" s="20"/>
      <c r="BA329" s="20" t="s">
        <v>442</v>
      </c>
      <c r="BB329" s="20" t="s">
        <v>442</v>
      </c>
      <c r="BC329" s="20"/>
      <c r="BD329" s="20" t="s">
        <v>442</v>
      </c>
      <c r="BE329" s="20" t="s">
        <v>442</v>
      </c>
      <c r="BF329" s="20"/>
      <c r="BG329" s="20" t="s">
        <v>442</v>
      </c>
      <c r="BH329" s="20" t="s">
        <v>442</v>
      </c>
      <c r="BI329" s="20"/>
      <c r="BJ329" s="20" t="s">
        <v>442</v>
      </c>
      <c r="BK329" s="20" t="s">
        <v>442</v>
      </c>
      <c r="BL329" s="20" t="s">
        <v>442</v>
      </c>
      <c r="BM329" s="20" t="s">
        <v>442</v>
      </c>
      <c r="BN329" s="20" t="s">
        <v>442</v>
      </c>
      <c r="BO329" s="20" t="s">
        <v>442</v>
      </c>
      <c r="BP329" s="9" t="s">
        <v>442</v>
      </c>
      <c r="BQ329" s="9" t="s">
        <v>442</v>
      </c>
      <c r="BR329" s="9" t="s">
        <v>442</v>
      </c>
      <c r="BS329" s="9" t="s">
        <v>442</v>
      </c>
      <c r="BT329" s="9" t="s">
        <v>442</v>
      </c>
      <c r="BU329" s="9" t="s">
        <v>442</v>
      </c>
      <c r="BV329" s="9" t="s">
        <v>442</v>
      </c>
      <c r="BW329" s="9" t="s">
        <v>442</v>
      </c>
      <c r="BX329" s="9" t="s">
        <v>442</v>
      </c>
      <c r="BY329" s="9" t="s">
        <v>442</v>
      </c>
      <c r="BZ329" s="9" t="s">
        <v>442</v>
      </c>
      <c r="CA329" s="9" t="s">
        <v>442</v>
      </c>
      <c r="CB329" s="20" t="e">
        <v>#N/A</v>
      </c>
      <c r="CC329" s="20" t="e">
        <v>#N/A</v>
      </c>
      <c r="CD329" s="20" t="e">
        <v>#N/A</v>
      </c>
      <c r="CE329" s="20" t="e">
        <v>#N/A</v>
      </c>
      <c r="CF329" s="20" t="e">
        <v>#N/A</v>
      </c>
      <c r="CG329" s="20" t="e">
        <v>#N/A</v>
      </c>
      <c r="CH329" s="20">
        <v>0</v>
      </c>
      <c r="CI329" s="20">
        <v>0</v>
      </c>
      <c r="CJ329" s="20">
        <v>0</v>
      </c>
      <c r="CK329" s="20">
        <v>0</v>
      </c>
      <c r="CL329" s="20">
        <v>0</v>
      </c>
      <c r="CM329" s="20">
        <v>0</v>
      </c>
      <c r="CN329" s="20">
        <v>0</v>
      </c>
      <c r="CO329" s="20" t="e">
        <v>#N/A</v>
      </c>
      <c r="CP329" s="20" t="e">
        <v>#N/A</v>
      </c>
      <c r="CQ329" s="20" t="e">
        <v>#N/A</v>
      </c>
      <c r="CR329" s="20" t="e">
        <v>#N/A</v>
      </c>
      <c r="CS329" s="20" t="e">
        <v>#N/A</v>
      </c>
      <c r="CT329" s="20" t="e">
        <v>#N/A</v>
      </c>
      <c r="CU329" s="20">
        <v>0</v>
      </c>
      <c r="CV329" s="20">
        <v>0</v>
      </c>
      <c r="CW329" s="20">
        <v>0</v>
      </c>
      <c r="CX329" s="20">
        <v>0</v>
      </c>
      <c r="CY329" s="20">
        <v>0</v>
      </c>
      <c r="CZ329" s="20">
        <v>0</v>
      </c>
      <c r="DA329" s="20" t="e">
        <v>#N/A</v>
      </c>
      <c r="DB329" s="20" t="e">
        <v>#N/A</v>
      </c>
      <c r="DC329" s="20" t="e">
        <v>#N/A</v>
      </c>
      <c r="DD329" s="20" t="e">
        <v>#N/A</v>
      </c>
      <c r="DE329" s="20" t="e">
        <v>#N/A</v>
      </c>
      <c r="DF329" s="20" t="e">
        <v>#N/A</v>
      </c>
    </row>
    <row r="330" spans="1:110" x14ac:dyDescent="0.25">
      <c r="A330" s="9"/>
      <c r="B330" s="10"/>
      <c r="C330" s="9"/>
      <c r="D330" s="9"/>
      <c r="E330" s="131"/>
      <c r="F330" s="131"/>
      <c r="G330" s="20"/>
      <c r="H330" s="20"/>
      <c r="I330" s="20"/>
      <c r="J330" s="20"/>
      <c r="K330" s="20"/>
      <c r="L330" s="20"/>
      <c r="M330" s="20"/>
      <c r="N330" s="20"/>
      <c r="O330" s="20"/>
      <c r="P330" s="20"/>
      <c r="Q330" s="20"/>
      <c r="R330" s="20"/>
      <c r="S330" s="20"/>
      <c r="T330" s="20"/>
      <c r="U330" s="20"/>
      <c r="V330" s="20"/>
      <c r="W330" s="20"/>
      <c r="X330" s="20"/>
      <c r="Y330" s="20"/>
      <c r="Z330" s="20"/>
      <c r="AA330" s="19"/>
      <c r="AB330" s="19"/>
      <c r="AC330" s="20"/>
      <c r="AD330" s="20"/>
      <c r="AE330" s="20"/>
      <c r="AF330" s="20"/>
      <c r="AG330" s="20"/>
      <c r="AH330" s="20"/>
      <c r="AI330" s="20"/>
      <c r="AJ330" s="20"/>
      <c r="AK330" s="20"/>
      <c r="AL330" s="20"/>
      <c r="AM330" s="20"/>
      <c r="AN330" s="20"/>
      <c r="AO330" s="20"/>
      <c r="AP330" s="20"/>
      <c r="AQ330" s="20"/>
      <c r="AR330" s="20" t="s">
        <v>442</v>
      </c>
      <c r="AS330" s="20" t="s">
        <v>442</v>
      </c>
      <c r="AT330" s="20"/>
      <c r="AU330" s="20" t="s">
        <v>442</v>
      </c>
      <c r="AV330" s="20" t="s">
        <v>442</v>
      </c>
      <c r="AW330" s="20"/>
      <c r="AX330" s="20" t="s">
        <v>442</v>
      </c>
      <c r="AY330" s="20" t="s">
        <v>442</v>
      </c>
      <c r="AZ330" s="20"/>
      <c r="BA330" s="20" t="s">
        <v>442</v>
      </c>
      <c r="BB330" s="20" t="s">
        <v>442</v>
      </c>
      <c r="BC330" s="20"/>
      <c r="BD330" s="20" t="s">
        <v>442</v>
      </c>
      <c r="BE330" s="20" t="s">
        <v>442</v>
      </c>
      <c r="BF330" s="20"/>
      <c r="BG330" s="20" t="s">
        <v>442</v>
      </c>
      <c r="BH330" s="20" t="s">
        <v>442</v>
      </c>
      <c r="BI330" s="20"/>
      <c r="BJ330" s="20" t="s">
        <v>442</v>
      </c>
      <c r="BK330" s="20" t="s">
        <v>442</v>
      </c>
      <c r="BL330" s="20" t="s">
        <v>442</v>
      </c>
      <c r="BM330" s="20" t="s">
        <v>442</v>
      </c>
      <c r="BN330" s="20" t="s">
        <v>442</v>
      </c>
      <c r="BO330" s="20" t="s">
        <v>442</v>
      </c>
      <c r="BP330" s="9" t="s">
        <v>442</v>
      </c>
      <c r="BQ330" s="9" t="s">
        <v>442</v>
      </c>
      <c r="BR330" s="9" t="s">
        <v>442</v>
      </c>
      <c r="BS330" s="9" t="s">
        <v>442</v>
      </c>
      <c r="BT330" s="9" t="s">
        <v>442</v>
      </c>
      <c r="BU330" s="9" t="s">
        <v>442</v>
      </c>
      <c r="BV330" s="9" t="s">
        <v>442</v>
      </c>
      <c r="BW330" s="9" t="s">
        <v>442</v>
      </c>
      <c r="BX330" s="9" t="s">
        <v>442</v>
      </c>
      <c r="BY330" s="9" t="s">
        <v>442</v>
      </c>
      <c r="BZ330" s="9" t="s">
        <v>442</v>
      </c>
      <c r="CA330" s="9" t="s">
        <v>442</v>
      </c>
      <c r="CB330" s="20" t="e">
        <v>#N/A</v>
      </c>
      <c r="CC330" s="20" t="e">
        <v>#N/A</v>
      </c>
      <c r="CD330" s="20" t="e">
        <v>#N/A</v>
      </c>
      <c r="CE330" s="20" t="e">
        <v>#N/A</v>
      </c>
      <c r="CF330" s="20" t="e">
        <v>#N/A</v>
      </c>
      <c r="CG330" s="20" t="e">
        <v>#N/A</v>
      </c>
      <c r="CH330" s="20">
        <v>0</v>
      </c>
      <c r="CI330" s="20">
        <v>0</v>
      </c>
      <c r="CJ330" s="20">
        <v>0</v>
      </c>
      <c r="CK330" s="20">
        <v>0</v>
      </c>
      <c r="CL330" s="20">
        <v>0</v>
      </c>
      <c r="CM330" s="20">
        <v>0</v>
      </c>
      <c r="CN330" s="20">
        <v>0</v>
      </c>
      <c r="CO330" s="20" t="e">
        <v>#N/A</v>
      </c>
      <c r="CP330" s="20" t="e">
        <v>#N/A</v>
      </c>
      <c r="CQ330" s="20" t="e">
        <v>#N/A</v>
      </c>
      <c r="CR330" s="20" t="e">
        <v>#N/A</v>
      </c>
      <c r="CS330" s="20" t="e">
        <v>#N/A</v>
      </c>
      <c r="CT330" s="20" t="e">
        <v>#N/A</v>
      </c>
      <c r="CU330" s="20">
        <v>0</v>
      </c>
      <c r="CV330" s="20">
        <v>0</v>
      </c>
      <c r="CW330" s="20">
        <v>0</v>
      </c>
      <c r="CX330" s="20">
        <v>0</v>
      </c>
      <c r="CY330" s="20">
        <v>0</v>
      </c>
      <c r="CZ330" s="20">
        <v>0</v>
      </c>
      <c r="DA330" s="20" t="e">
        <v>#N/A</v>
      </c>
      <c r="DB330" s="20" t="e">
        <v>#N/A</v>
      </c>
      <c r="DC330" s="20" t="e">
        <v>#N/A</v>
      </c>
      <c r="DD330" s="20" t="e">
        <v>#N/A</v>
      </c>
      <c r="DE330" s="20" t="e">
        <v>#N/A</v>
      </c>
      <c r="DF330" s="20" t="e">
        <v>#N/A</v>
      </c>
    </row>
    <row r="331" spans="1:110" x14ac:dyDescent="0.25">
      <c r="A331" s="9"/>
      <c r="B331" s="10"/>
      <c r="C331" s="9"/>
      <c r="D331" s="9"/>
      <c r="E331" s="131"/>
      <c r="F331" s="131"/>
      <c r="G331" s="20"/>
      <c r="H331" s="20"/>
      <c r="I331" s="20"/>
      <c r="J331" s="20"/>
      <c r="K331" s="20"/>
      <c r="L331" s="20"/>
      <c r="M331" s="20"/>
      <c r="N331" s="20"/>
      <c r="O331" s="20"/>
      <c r="P331" s="20"/>
      <c r="Q331" s="20"/>
      <c r="R331" s="20"/>
      <c r="S331" s="20"/>
      <c r="T331" s="20"/>
      <c r="U331" s="20"/>
      <c r="V331" s="20"/>
      <c r="W331" s="20"/>
      <c r="X331" s="20"/>
      <c r="Y331" s="20"/>
      <c r="Z331" s="20"/>
      <c r="AA331" s="19"/>
      <c r="AB331" s="19"/>
      <c r="AC331" s="20"/>
      <c r="AD331" s="20"/>
      <c r="AE331" s="20"/>
      <c r="AF331" s="20"/>
      <c r="AG331" s="20"/>
      <c r="AH331" s="20"/>
      <c r="AI331" s="20"/>
      <c r="AJ331" s="20"/>
      <c r="AK331" s="20"/>
      <c r="AL331" s="20"/>
      <c r="AM331" s="20"/>
      <c r="AN331" s="20"/>
      <c r="AO331" s="20"/>
      <c r="AP331" s="20"/>
      <c r="AQ331" s="20"/>
      <c r="AR331" s="20" t="s">
        <v>442</v>
      </c>
      <c r="AS331" s="20" t="s">
        <v>442</v>
      </c>
      <c r="AT331" s="20"/>
      <c r="AU331" s="20" t="s">
        <v>442</v>
      </c>
      <c r="AV331" s="20" t="s">
        <v>442</v>
      </c>
      <c r="AW331" s="20"/>
      <c r="AX331" s="20" t="s">
        <v>442</v>
      </c>
      <c r="AY331" s="20" t="s">
        <v>442</v>
      </c>
      <c r="AZ331" s="20"/>
      <c r="BA331" s="20" t="s">
        <v>442</v>
      </c>
      <c r="BB331" s="20" t="s">
        <v>442</v>
      </c>
      <c r="BC331" s="20"/>
      <c r="BD331" s="20" t="s">
        <v>442</v>
      </c>
      <c r="BE331" s="20" t="s">
        <v>442</v>
      </c>
      <c r="BF331" s="20"/>
      <c r="BG331" s="20" t="s">
        <v>442</v>
      </c>
      <c r="BH331" s="20" t="s">
        <v>442</v>
      </c>
      <c r="BI331" s="20"/>
      <c r="BJ331" s="20" t="s">
        <v>442</v>
      </c>
      <c r="BK331" s="20" t="s">
        <v>442</v>
      </c>
      <c r="BL331" s="20" t="s">
        <v>442</v>
      </c>
      <c r="BM331" s="20" t="s">
        <v>442</v>
      </c>
      <c r="BN331" s="20" t="s">
        <v>442</v>
      </c>
      <c r="BO331" s="20" t="s">
        <v>442</v>
      </c>
      <c r="BP331" s="9" t="s">
        <v>442</v>
      </c>
      <c r="BQ331" s="9" t="s">
        <v>442</v>
      </c>
      <c r="BR331" s="9" t="s">
        <v>442</v>
      </c>
      <c r="BS331" s="9" t="s">
        <v>442</v>
      </c>
      <c r="BT331" s="9" t="s">
        <v>442</v>
      </c>
      <c r="BU331" s="9" t="s">
        <v>442</v>
      </c>
      <c r="BV331" s="9" t="s">
        <v>442</v>
      </c>
      <c r="BW331" s="9" t="s">
        <v>442</v>
      </c>
      <c r="BX331" s="9" t="s">
        <v>442</v>
      </c>
      <c r="BY331" s="9" t="s">
        <v>442</v>
      </c>
      <c r="BZ331" s="9" t="s">
        <v>442</v>
      </c>
      <c r="CA331" s="9" t="s">
        <v>442</v>
      </c>
      <c r="CB331" s="20" t="e">
        <v>#N/A</v>
      </c>
      <c r="CC331" s="20" t="e">
        <v>#N/A</v>
      </c>
      <c r="CD331" s="20" t="e">
        <v>#N/A</v>
      </c>
      <c r="CE331" s="20" t="e">
        <v>#N/A</v>
      </c>
      <c r="CF331" s="20" t="e">
        <v>#N/A</v>
      </c>
      <c r="CG331" s="20" t="e">
        <v>#N/A</v>
      </c>
      <c r="CH331" s="20">
        <v>0</v>
      </c>
      <c r="CI331" s="20">
        <v>0</v>
      </c>
      <c r="CJ331" s="20">
        <v>0</v>
      </c>
      <c r="CK331" s="20">
        <v>0</v>
      </c>
      <c r="CL331" s="20">
        <v>0</v>
      </c>
      <c r="CM331" s="20">
        <v>0</v>
      </c>
      <c r="CN331" s="20">
        <v>0</v>
      </c>
      <c r="CO331" s="20" t="e">
        <v>#N/A</v>
      </c>
      <c r="CP331" s="20" t="e">
        <v>#N/A</v>
      </c>
      <c r="CQ331" s="20" t="e">
        <v>#N/A</v>
      </c>
      <c r="CR331" s="20" t="e">
        <v>#N/A</v>
      </c>
      <c r="CS331" s="20" t="e">
        <v>#N/A</v>
      </c>
      <c r="CT331" s="20" t="e">
        <v>#N/A</v>
      </c>
      <c r="CU331" s="20">
        <v>0</v>
      </c>
      <c r="CV331" s="20">
        <v>0</v>
      </c>
      <c r="CW331" s="20">
        <v>0</v>
      </c>
      <c r="CX331" s="20">
        <v>0</v>
      </c>
      <c r="CY331" s="20">
        <v>0</v>
      </c>
      <c r="CZ331" s="20">
        <v>0</v>
      </c>
      <c r="DA331" s="20" t="e">
        <v>#N/A</v>
      </c>
      <c r="DB331" s="20" t="e">
        <v>#N/A</v>
      </c>
      <c r="DC331" s="20" t="e">
        <v>#N/A</v>
      </c>
      <c r="DD331" s="20" t="e">
        <v>#N/A</v>
      </c>
      <c r="DE331" s="20" t="e">
        <v>#N/A</v>
      </c>
      <c r="DF331" s="20" t="e">
        <v>#N/A</v>
      </c>
    </row>
    <row r="332" spans="1:110" x14ac:dyDescent="0.25">
      <c r="A332" s="9"/>
      <c r="B332" s="10"/>
      <c r="C332" s="9"/>
      <c r="D332" s="9"/>
      <c r="E332" s="131"/>
      <c r="F332" s="131"/>
      <c r="G332" s="20"/>
      <c r="H332" s="20"/>
      <c r="I332" s="20"/>
      <c r="J332" s="20"/>
      <c r="K332" s="20"/>
      <c r="L332" s="20"/>
      <c r="M332" s="20"/>
      <c r="N332" s="20"/>
      <c r="O332" s="20"/>
      <c r="P332" s="20"/>
      <c r="Q332" s="20"/>
      <c r="R332" s="20"/>
      <c r="S332" s="20"/>
      <c r="T332" s="20"/>
      <c r="U332" s="20"/>
      <c r="V332" s="20"/>
      <c r="W332" s="20"/>
      <c r="X332" s="20"/>
      <c r="Y332" s="20"/>
      <c r="Z332" s="20"/>
      <c r="AA332" s="19"/>
      <c r="AB332" s="19"/>
      <c r="AC332" s="20"/>
      <c r="AD332" s="20"/>
      <c r="AE332" s="20"/>
      <c r="AF332" s="20"/>
      <c r="AG332" s="20"/>
      <c r="AH332" s="20"/>
      <c r="AI332" s="20"/>
      <c r="AJ332" s="20"/>
      <c r="AK332" s="20"/>
      <c r="AL332" s="20"/>
      <c r="AM332" s="20"/>
      <c r="AN332" s="20"/>
      <c r="AO332" s="20"/>
      <c r="AP332" s="20"/>
      <c r="AQ332" s="20"/>
      <c r="AR332" s="20" t="s">
        <v>442</v>
      </c>
      <c r="AS332" s="20" t="s">
        <v>442</v>
      </c>
      <c r="AT332" s="20"/>
      <c r="AU332" s="20" t="s">
        <v>442</v>
      </c>
      <c r="AV332" s="20" t="s">
        <v>442</v>
      </c>
      <c r="AW332" s="20"/>
      <c r="AX332" s="20" t="s">
        <v>442</v>
      </c>
      <c r="AY332" s="20" t="s">
        <v>442</v>
      </c>
      <c r="AZ332" s="20"/>
      <c r="BA332" s="20" t="s">
        <v>442</v>
      </c>
      <c r="BB332" s="20" t="s">
        <v>442</v>
      </c>
      <c r="BC332" s="20"/>
      <c r="BD332" s="20" t="s">
        <v>442</v>
      </c>
      <c r="BE332" s="20" t="s">
        <v>442</v>
      </c>
      <c r="BF332" s="20"/>
      <c r="BG332" s="20" t="s">
        <v>442</v>
      </c>
      <c r="BH332" s="20" t="s">
        <v>442</v>
      </c>
      <c r="BI332" s="20"/>
      <c r="BJ332" s="20" t="s">
        <v>442</v>
      </c>
      <c r="BK332" s="20" t="s">
        <v>442</v>
      </c>
      <c r="BL332" s="20" t="s">
        <v>442</v>
      </c>
      <c r="BM332" s="20" t="s">
        <v>442</v>
      </c>
      <c r="BN332" s="20" t="s">
        <v>442</v>
      </c>
      <c r="BO332" s="20" t="s">
        <v>442</v>
      </c>
      <c r="BP332" s="9" t="s">
        <v>442</v>
      </c>
      <c r="BQ332" s="9" t="s">
        <v>442</v>
      </c>
      <c r="BR332" s="9" t="s">
        <v>442</v>
      </c>
      <c r="BS332" s="9" t="s">
        <v>442</v>
      </c>
      <c r="BT332" s="9" t="s">
        <v>442</v>
      </c>
      <c r="BU332" s="9" t="s">
        <v>442</v>
      </c>
      <c r="BV332" s="9" t="s">
        <v>442</v>
      </c>
      <c r="BW332" s="9" t="s">
        <v>442</v>
      </c>
      <c r="BX332" s="9" t="s">
        <v>442</v>
      </c>
      <c r="BY332" s="9" t="s">
        <v>442</v>
      </c>
      <c r="BZ332" s="9" t="s">
        <v>442</v>
      </c>
      <c r="CA332" s="9" t="s">
        <v>442</v>
      </c>
      <c r="CB332" s="20" t="e">
        <v>#N/A</v>
      </c>
      <c r="CC332" s="20" t="e">
        <v>#N/A</v>
      </c>
      <c r="CD332" s="20" t="e">
        <v>#N/A</v>
      </c>
      <c r="CE332" s="20" t="e">
        <v>#N/A</v>
      </c>
      <c r="CF332" s="20" t="e">
        <v>#N/A</v>
      </c>
      <c r="CG332" s="20" t="e">
        <v>#N/A</v>
      </c>
      <c r="CH332" s="20">
        <v>0</v>
      </c>
      <c r="CI332" s="20">
        <v>0</v>
      </c>
      <c r="CJ332" s="20">
        <v>0</v>
      </c>
      <c r="CK332" s="20">
        <v>0</v>
      </c>
      <c r="CL332" s="20">
        <v>0</v>
      </c>
      <c r="CM332" s="20">
        <v>0</v>
      </c>
      <c r="CN332" s="20">
        <v>0</v>
      </c>
      <c r="CO332" s="20" t="e">
        <v>#N/A</v>
      </c>
      <c r="CP332" s="20" t="e">
        <v>#N/A</v>
      </c>
      <c r="CQ332" s="20" t="e">
        <v>#N/A</v>
      </c>
      <c r="CR332" s="20" t="e">
        <v>#N/A</v>
      </c>
      <c r="CS332" s="20" t="e">
        <v>#N/A</v>
      </c>
      <c r="CT332" s="20" t="e">
        <v>#N/A</v>
      </c>
      <c r="CU332" s="20">
        <v>0</v>
      </c>
      <c r="CV332" s="20">
        <v>0</v>
      </c>
      <c r="CW332" s="20">
        <v>0</v>
      </c>
      <c r="CX332" s="20">
        <v>0</v>
      </c>
      <c r="CY332" s="20">
        <v>0</v>
      </c>
      <c r="CZ332" s="20">
        <v>0</v>
      </c>
      <c r="DA332" s="20" t="e">
        <v>#N/A</v>
      </c>
      <c r="DB332" s="20" t="e">
        <v>#N/A</v>
      </c>
      <c r="DC332" s="20" t="e">
        <v>#N/A</v>
      </c>
      <c r="DD332" s="20" t="e">
        <v>#N/A</v>
      </c>
      <c r="DE332" s="20" t="e">
        <v>#N/A</v>
      </c>
      <c r="DF332" s="20" t="e">
        <v>#N/A</v>
      </c>
    </row>
    <row r="333" spans="1:110" x14ac:dyDescent="0.25">
      <c r="A333" s="9"/>
      <c r="B333" s="10"/>
      <c r="C333" s="9"/>
      <c r="D333" s="9"/>
      <c r="E333" s="131"/>
      <c r="F333" s="131"/>
      <c r="G333" s="20"/>
      <c r="H333" s="20"/>
      <c r="I333" s="20"/>
      <c r="J333" s="20"/>
      <c r="K333" s="20"/>
      <c r="L333" s="20"/>
      <c r="M333" s="20"/>
      <c r="N333" s="20"/>
      <c r="O333" s="20"/>
      <c r="P333" s="20"/>
      <c r="Q333" s="20"/>
      <c r="R333" s="20"/>
      <c r="S333" s="20"/>
      <c r="T333" s="20"/>
      <c r="U333" s="20"/>
      <c r="V333" s="20"/>
      <c r="W333" s="20"/>
      <c r="X333" s="20"/>
      <c r="Y333" s="20"/>
      <c r="Z333" s="20"/>
      <c r="AA333" s="19"/>
      <c r="AB333" s="19"/>
      <c r="AC333" s="20"/>
      <c r="AD333" s="20"/>
      <c r="AE333" s="20"/>
      <c r="AF333" s="20"/>
      <c r="AG333" s="20"/>
      <c r="AH333" s="20"/>
      <c r="AI333" s="20"/>
      <c r="AJ333" s="20"/>
      <c r="AK333" s="20"/>
      <c r="AL333" s="20"/>
      <c r="AM333" s="20"/>
      <c r="AN333" s="20"/>
      <c r="AO333" s="20"/>
      <c r="AP333" s="20"/>
      <c r="AQ333" s="20"/>
      <c r="AR333" s="20" t="s">
        <v>442</v>
      </c>
      <c r="AS333" s="20" t="s">
        <v>442</v>
      </c>
      <c r="AT333" s="20"/>
      <c r="AU333" s="20" t="s">
        <v>442</v>
      </c>
      <c r="AV333" s="20" t="s">
        <v>442</v>
      </c>
      <c r="AW333" s="20"/>
      <c r="AX333" s="20" t="s">
        <v>442</v>
      </c>
      <c r="AY333" s="20" t="s">
        <v>442</v>
      </c>
      <c r="AZ333" s="20"/>
      <c r="BA333" s="20" t="s">
        <v>442</v>
      </c>
      <c r="BB333" s="20" t="s">
        <v>442</v>
      </c>
      <c r="BC333" s="20"/>
      <c r="BD333" s="20" t="s">
        <v>442</v>
      </c>
      <c r="BE333" s="20" t="s">
        <v>442</v>
      </c>
      <c r="BF333" s="20"/>
      <c r="BG333" s="20" t="s">
        <v>442</v>
      </c>
      <c r="BH333" s="20" t="s">
        <v>442</v>
      </c>
      <c r="BI333" s="20"/>
      <c r="BJ333" s="20" t="s">
        <v>442</v>
      </c>
      <c r="BK333" s="20" t="s">
        <v>442</v>
      </c>
      <c r="BL333" s="20" t="s">
        <v>442</v>
      </c>
      <c r="BM333" s="20" t="s">
        <v>442</v>
      </c>
      <c r="BN333" s="20" t="s">
        <v>442</v>
      </c>
      <c r="BO333" s="20" t="s">
        <v>442</v>
      </c>
      <c r="BP333" s="9" t="s">
        <v>442</v>
      </c>
      <c r="BQ333" s="9" t="s">
        <v>442</v>
      </c>
      <c r="BR333" s="9" t="s">
        <v>442</v>
      </c>
      <c r="BS333" s="9" t="s">
        <v>442</v>
      </c>
      <c r="BT333" s="9" t="s">
        <v>442</v>
      </c>
      <c r="BU333" s="9" t="s">
        <v>442</v>
      </c>
      <c r="BV333" s="9" t="s">
        <v>442</v>
      </c>
      <c r="BW333" s="9" t="s">
        <v>442</v>
      </c>
      <c r="BX333" s="9" t="s">
        <v>442</v>
      </c>
      <c r="BY333" s="9" t="s">
        <v>442</v>
      </c>
      <c r="BZ333" s="9" t="s">
        <v>442</v>
      </c>
      <c r="CA333" s="9" t="s">
        <v>442</v>
      </c>
      <c r="CB333" s="20" t="e">
        <v>#N/A</v>
      </c>
      <c r="CC333" s="20" t="e">
        <v>#N/A</v>
      </c>
      <c r="CD333" s="20" t="e">
        <v>#N/A</v>
      </c>
      <c r="CE333" s="20" t="e">
        <v>#N/A</v>
      </c>
      <c r="CF333" s="20" t="e">
        <v>#N/A</v>
      </c>
      <c r="CG333" s="20" t="e">
        <v>#N/A</v>
      </c>
      <c r="CH333" s="20">
        <v>0</v>
      </c>
      <c r="CI333" s="20">
        <v>0</v>
      </c>
      <c r="CJ333" s="20">
        <v>0</v>
      </c>
      <c r="CK333" s="20">
        <v>0</v>
      </c>
      <c r="CL333" s="20">
        <v>0</v>
      </c>
      <c r="CM333" s="20">
        <v>0</v>
      </c>
      <c r="CN333" s="20">
        <v>0</v>
      </c>
      <c r="CO333" s="20" t="e">
        <v>#N/A</v>
      </c>
      <c r="CP333" s="20" t="e">
        <v>#N/A</v>
      </c>
      <c r="CQ333" s="20" t="e">
        <v>#N/A</v>
      </c>
      <c r="CR333" s="20" t="e">
        <v>#N/A</v>
      </c>
      <c r="CS333" s="20" t="e">
        <v>#N/A</v>
      </c>
      <c r="CT333" s="20" t="e">
        <v>#N/A</v>
      </c>
      <c r="CU333" s="20">
        <v>0</v>
      </c>
      <c r="CV333" s="20">
        <v>0</v>
      </c>
      <c r="CW333" s="20">
        <v>0</v>
      </c>
      <c r="CX333" s="20">
        <v>0</v>
      </c>
      <c r="CY333" s="20">
        <v>0</v>
      </c>
      <c r="CZ333" s="20">
        <v>0</v>
      </c>
      <c r="DA333" s="20" t="e">
        <v>#N/A</v>
      </c>
      <c r="DB333" s="20" t="e">
        <v>#N/A</v>
      </c>
      <c r="DC333" s="20" t="e">
        <v>#N/A</v>
      </c>
      <c r="DD333" s="20" t="e">
        <v>#N/A</v>
      </c>
      <c r="DE333" s="20" t="e">
        <v>#N/A</v>
      </c>
      <c r="DF333" s="20" t="e">
        <v>#N/A</v>
      </c>
    </row>
    <row r="334" spans="1:110" x14ac:dyDescent="0.25">
      <c r="A334" s="9"/>
      <c r="B334" s="10"/>
      <c r="C334" s="9"/>
      <c r="D334" s="9"/>
      <c r="E334" s="131"/>
      <c r="F334" s="131"/>
      <c r="G334" s="20"/>
      <c r="H334" s="20"/>
      <c r="I334" s="20"/>
      <c r="J334" s="20"/>
      <c r="K334" s="20"/>
      <c r="L334" s="20"/>
      <c r="M334" s="20"/>
      <c r="N334" s="20"/>
      <c r="O334" s="20"/>
      <c r="P334" s="20"/>
      <c r="Q334" s="20"/>
      <c r="R334" s="20"/>
      <c r="S334" s="20"/>
      <c r="T334" s="20"/>
      <c r="U334" s="20"/>
      <c r="V334" s="20"/>
      <c r="W334" s="20"/>
      <c r="X334" s="20"/>
      <c r="Y334" s="20"/>
      <c r="Z334" s="20"/>
      <c r="AA334" s="19"/>
      <c r="AB334" s="19"/>
      <c r="AC334" s="20"/>
      <c r="AD334" s="20"/>
      <c r="AE334" s="20"/>
      <c r="AF334" s="20"/>
      <c r="AG334" s="20"/>
      <c r="AH334" s="20"/>
      <c r="AI334" s="20"/>
      <c r="AJ334" s="20"/>
      <c r="AK334" s="20"/>
      <c r="AL334" s="20"/>
      <c r="AM334" s="20"/>
      <c r="AN334" s="20"/>
      <c r="AO334" s="20"/>
      <c r="AP334" s="20"/>
      <c r="AQ334" s="20"/>
      <c r="AR334" s="20" t="s">
        <v>442</v>
      </c>
      <c r="AS334" s="20" t="s">
        <v>442</v>
      </c>
      <c r="AT334" s="20"/>
      <c r="AU334" s="20" t="s">
        <v>442</v>
      </c>
      <c r="AV334" s="20" t="s">
        <v>442</v>
      </c>
      <c r="AW334" s="20"/>
      <c r="AX334" s="20" t="s">
        <v>442</v>
      </c>
      <c r="AY334" s="20" t="s">
        <v>442</v>
      </c>
      <c r="AZ334" s="20"/>
      <c r="BA334" s="20" t="s">
        <v>442</v>
      </c>
      <c r="BB334" s="20" t="s">
        <v>442</v>
      </c>
      <c r="BC334" s="20"/>
      <c r="BD334" s="20" t="s">
        <v>442</v>
      </c>
      <c r="BE334" s="20" t="s">
        <v>442</v>
      </c>
      <c r="BF334" s="20"/>
      <c r="BG334" s="20" t="s">
        <v>442</v>
      </c>
      <c r="BH334" s="20" t="s">
        <v>442</v>
      </c>
      <c r="BI334" s="20"/>
      <c r="BJ334" s="20" t="s">
        <v>442</v>
      </c>
      <c r="BK334" s="20" t="s">
        <v>442</v>
      </c>
      <c r="BL334" s="20" t="s">
        <v>442</v>
      </c>
      <c r="BM334" s="20" t="s">
        <v>442</v>
      </c>
      <c r="BN334" s="20" t="s">
        <v>442</v>
      </c>
      <c r="BO334" s="20" t="s">
        <v>442</v>
      </c>
      <c r="BP334" s="9" t="s">
        <v>442</v>
      </c>
      <c r="BQ334" s="9" t="s">
        <v>442</v>
      </c>
      <c r="BR334" s="9" t="s">
        <v>442</v>
      </c>
      <c r="BS334" s="9" t="s">
        <v>442</v>
      </c>
      <c r="BT334" s="9" t="s">
        <v>442</v>
      </c>
      <c r="BU334" s="9" t="s">
        <v>442</v>
      </c>
      <c r="BV334" s="9" t="s">
        <v>442</v>
      </c>
      <c r="BW334" s="9" t="s">
        <v>442</v>
      </c>
      <c r="BX334" s="9" t="s">
        <v>442</v>
      </c>
      <c r="BY334" s="9" t="s">
        <v>442</v>
      </c>
      <c r="BZ334" s="9" t="s">
        <v>442</v>
      </c>
      <c r="CA334" s="9" t="s">
        <v>442</v>
      </c>
      <c r="CB334" s="20" t="e">
        <v>#N/A</v>
      </c>
      <c r="CC334" s="20" t="e">
        <v>#N/A</v>
      </c>
      <c r="CD334" s="20" t="e">
        <v>#N/A</v>
      </c>
      <c r="CE334" s="20" t="e">
        <v>#N/A</v>
      </c>
      <c r="CF334" s="20" t="e">
        <v>#N/A</v>
      </c>
      <c r="CG334" s="20" t="e">
        <v>#N/A</v>
      </c>
      <c r="CH334" s="20">
        <v>0</v>
      </c>
      <c r="CI334" s="20">
        <v>0</v>
      </c>
      <c r="CJ334" s="20">
        <v>0</v>
      </c>
      <c r="CK334" s="20">
        <v>0</v>
      </c>
      <c r="CL334" s="20">
        <v>0</v>
      </c>
      <c r="CM334" s="20">
        <v>0</v>
      </c>
      <c r="CN334" s="20">
        <v>0</v>
      </c>
      <c r="CO334" s="20" t="e">
        <v>#N/A</v>
      </c>
      <c r="CP334" s="20" t="e">
        <v>#N/A</v>
      </c>
      <c r="CQ334" s="20" t="e">
        <v>#N/A</v>
      </c>
      <c r="CR334" s="20" t="e">
        <v>#N/A</v>
      </c>
      <c r="CS334" s="20" t="e">
        <v>#N/A</v>
      </c>
      <c r="CT334" s="20" t="e">
        <v>#N/A</v>
      </c>
      <c r="CU334" s="20">
        <v>0</v>
      </c>
      <c r="CV334" s="20">
        <v>0</v>
      </c>
      <c r="CW334" s="20">
        <v>0</v>
      </c>
      <c r="CX334" s="20">
        <v>0</v>
      </c>
      <c r="CY334" s="20">
        <v>0</v>
      </c>
      <c r="CZ334" s="20">
        <v>0</v>
      </c>
      <c r="DA334" s="20" t="e">
        <v>#N/A</v>
      </c>
      <c r="DB334" s="20" t="e">
        <v>#N/A</v>
      </c>
      <c r="DC334" s="20" t="e">
        <v>#N/A</v>
      </c>
      <c r="DD334" s="20" t="e">
        <v>#N/A</v>
      </c>
      <c r="DE334" s="20" t="e">
        <v>#N/A</v>
      </c>
      <c r="DF334" s="20" t="e">
        <v>#N/A</v>
      </c>
    </row>
    <row r="335" spans="1:110" x14ac:dyDescent="0.25">
      <c r="A335" s="9"/>
      <c r="B335" s="10"/>
      <c r="C335" s="9"/>
      <c r="D335" s="9"/>
      <c r="E335" s="131"/>
      <c r="F335" s="131"/>
      <c r="G335" s="20"/>
      <c r="H335" s="20"/>
      <c r="I335" s="20"/>
      <c r="J335" s="20"/>
      <c r="K335" s="20"/>
      <c r="L335" s="20"/>
      <c r="M335" s="20"/>
      <c r="N335" s="20"/>
      <c r="O335" s="20"/>
      <c r="P335" s="20"/>
      <c r="Q335" s="20"/>
      <c r="R335" s="20"/>
      <c r="S335" s="20"/>
      <c r="T335" s="20"/>
      <c r="U335" s="20"/>
      <c r="V335" s="20"/>
      <c r="W335" s="20"/>
      <c r="X335" s="20"/>
      <c r="Y335" s="20"/>
      <c r="Z335" s="20"/>
      <c r="AA335" s="19"/>
      <c r="AB335" s="19"/>
      <c r="AC335" s="20"/>
      <c r="AD335" s="20"/>
      <c r="AE335" s="20"/>
      <c r="AF335" s="20"/>
      <c r="AG335" s="20"/>
      <c r="AH335" s="20"/>
      <c r="AI335" s="20"/>
      <c r="AJ335" s="20"/>
      <c r="AK335" s="20"/>
      <c r="AL335" s="20"/>
      <c r="AM335" s="20"/>
      <c r="AN335" s="20"/>
      <c r="AO335" s="20"/>
      <c r="AP335" s="20"/>
      <c r="AQ335" s="20"/>
      <c r="AR335" s="20" t="s">
        <v>442</v>
      </c>
      <c r="AS335" s="20" t="s">
        <v>442</v>
      </c>
      <c r="AT335" s="20"/>
      <c r="AU335" s="20" t="s">
        <v>442</v>
      </c>
      <c r="AV335" s="20" t="s">
        <v>442</v>
      </c>
      <c r="AW335" s="20"/>
      <c r="AX335" s="20" t="s">
        <v>442</v>
      </c>
      <c r="AY335" s="20" t="s">
        <v>442</v>
      </c>
      <c r="AZ335" s="20"/>
      <c r="BA335" s="20" t="s">
        <v>442</v>
      </c>
      <c r="BB335" s="20" t="s">
        <v>442</v>
      </c>
      <c r="BC335" s="20"/>
      <c r="BD335" s="20" t="s">
        <v>442</v>
      </c>
      <c r="BE335" s="20" t="s">
        <v>442</v>
      </c>
      <c r="BF335" s="20"/>
      <c r="BG335" s="20" t="s">
        <v>442</v>
      </c>
      <c r="BH335" s="20" t="s">
        <v>442</v>
      </c>
      <c r="BI335" s="20"/>
      <c r="BJ335" s="20" t="s">
        <v>442</v>
      </c>
      <c r="BK335" s="20" t="s">
        <v>442</v>
      </c>
      <c r="BL335" s="20" t="s">
        <v>442</v>
      </c>
      <c r="BM335" s="20" t="s">
        <v>442</v>
      </c>
      <c r="BN335" s="20" t="s">
        <v>442</v>
      </c>
      <c r="BO335" s="20" t="s">
        <v>442</v>
      </c>
      <c r="BP335" s="9" t="s">
        <v>442</v>
      </c>
      <c r="BQ335" s="9" t="s">
        <v>442</v>
      </c>
      <c r="BR335" s="9" t="s">
        <v>442</v>
      </c>
      <c r="BS335" s="9" t="s">
        <v>442</v>
      </c>
      <c r="BT335" s="9" t="s">
        <v>442</v>
      </c>
      <c r="BU335" s="9" t="s">
        <v>442</v>
      </c>
      <c r="BV335" s="9" t="s">
        <v>442</v>
      </c>
      <c r="BW335" s="9" t="s">
        <v>442</v>
      </c>
      <c r="BX335" s="9" t="s">
        <v>442</v>
      </c>
      <c r="BY335" s="9" t="s">
        <v>442</v>
      </c>
      <c r="BZ335" s="9" t="s">
        <v>442</v>
      </c>
      <c r="CA335" s="9" t="s">
        <v>442</v>
      </c>
      <c r="CB335" s="20" t="e">
        <v>#N/A</v>
      </c>
      <c r="CC335" s="20" t="e">
        <v>#N/A</v>
      </c>
      <c r="CD335" s="20" t="e">
        <v>#N/A</v>
      </c>
      <c r="CE335" s="20" t="e">
        <v>#N/A</v>
      </c>
      <c r="CF335" s="20" t="e">
        <v>#N/A</v>
      </c>
      <c r="CG335" s="20" t="e">
        <v>#N/A</v>
      </c>
      <c r="CH335" s="20">
        <v>0</v>
      </c>
      <c r="CI335" s="20">
        <v>0</v>
      </c>
      <c r="CJ335" s="20">
        <v>0</v>
      </c>
      <c r="CK335" s="20">
        <v>0</v>
      </c>
      <c r="CL335" s="20">
        <v>0</v>
      </c>
      <c r="CM335" s="20">
        <v>0</v>
      </c>
      <c r="CN335" s="20">
        <v>0</v>
      </c>
      <c r="CO335" s="20" t="e">
        <v>#N/A</v>
      </c>
      <c r="CP335" s="20" t="e">
        <v>#N/A</v>
      </c>
      <c r="CQ335" s="20" t="e">
        <v>#N/A</v>
      </c>
      <c r="CR335" s="20" t="e">
        <v>#N/A</v>
      </c>
      <c r="CS335" s="20" t="e">
        <v>#N/A</v>
      </c>
      <c r="CT335" s="20" t="e">
        <v>#N/A</v>
      </c>
      <c r="CU335" s="20">
        <v>0</v>
      </c>
      <c r="CV335" s="20">
        <v>0</v>
      </c>
      <c r="CW335" s="20">
        <v>0</v>
      </c>
      <c r="CX335" s="20">
        <v>0</v>
      </c>
      <c r="CY335" s="20">
        <v>0</v>
      </c>
      <c r="CZ335" s="20">
        <v>0</v>
      </c>
      <c r="DA335" s="20" t="e">
        <v>#N/A</v>
      </c>
      <c r="DB335" s="20" t="e">
        <v>#N/A</v>
      </c>
      <c r="DC335" s="20" t="e">
        <v>#N/A</v>
      </c>
      <c r="DD335" s="20" t="e">
        <v>#N/A</v>
      </c>
      <c r="DE335" s="20" t="e">
        <v>#N/A</v>
      </c>
      <c r="DF335" s="20" t="e">
        <v>#N/A</v>
      </c>
    </row>
    <row r="336" spans="1:110" x14ac:dyDescent="0.25">
      <c r="A336" s="9"/>
      <c r="B336" s="10"/>
      <c r="C336" s="9"/>
      <c r="D336" s="9"/>
      <c r="E336" s="131"/>
      <c r="F336" s="131"/>
      <c r="G336" s="20"/>
      <c r="H336" s="20"/>
      <c r="I336" s="20"/>
      <c r="J336" s="20"/>
      <c r="K336" s="20"/>
      <c r="L336" s="20"/>
      <c r="M336" s="20"/>
      <c r="N336" s="20"/>
      <c r="O336" s="20"/>
      <c r="P336" s="20"/>
      <c r="Q336" s="20"/>
      <c r="R336" s="20"/>
      <c r="S336" s="20"/>
      <c r="T336" s="20"/>
      <c r="U336" s="20"/>
      <c r="V336" s="20"/>
      <c r="W336" s="20"/>
      <c r="X336" s="20"/>
      <c r="Y336" s="20"/>
      <c r="Z336" s="20"/>
      <c r="AA336" s="19"/>
      <c r="AB336" s="19"/>
      <c r="AC336" s="20"/>
      <c r="AD336" s="20"/>
      <c r="AE336" s="20"/>
      <c r="AF336" s="20"/>
      <c r="AG336" s="20"/>
      <c r="AH336" s="20"/>
      <c r="AI336" s="20"/>
      <c r="AJ336" s="20"/>
      <c r="AK336" s="20"/>
      <c r="AL336" s="20"/>
      <c r="AM336" s="20"/>
      <c r="AN336" s="20"/>
      <c r="AO336" s="20"/>
      <c r="AP336" s="20"/>
      <c r="AQ336" s="20"/>
      <c r="AR336" s="20" t="s">
        <v>442</v>
      </c>
      <c r="AS336" s="20" t="s">
        <v>442</v>
      </c>
      <c r="AT336" s="20"/>
      <c r="AU336" s="20" t="s">
        <v>442</v>
      </c>
      <c r="AV336" s="20" t="s">
        <v>442</v>
      </c>
      <c r="AW336" s="20"/>
      <c r="AX336" s="20" t="s">
        <v>442</v>
      </c>
      <c r="AY336" s="20" t="s">
        <v>442</v>
      </c>
      <c r="AZ336" s="20"/>
      <c r="BA336" s="20" t="s">
        <v>442</v>
      </c>
      <c r="BB336" s="20" t="s">
        <v>442</v>
      </c>
      <c r="BC336" s="20"/>
      <c r="BD336" s="20" t="s">
        <v>442</v>
      </c>
      <c r="BE336" s="20" t="s">
        <v>442</v>
      </c>
      <c r="BF336" s="20"/>
      <c r="BG336" s="20" t="s">
        <v>442</v>
      </c>
      <c r="BH336" s="20" t="s">
        <v>442</v>
      </c>
      <c r="BI336" s="20"/>
      <c r="BJ336" s="20" t="s">
        <v>442</v>
      </c>
      <c r="BK336" s="20" t="s">
        <v>442</v>
      </c>
      <c r="BL336" s="20" t="s">
        <v>442</v>
      </c>
      <c r="BM336" s="20" t="s">
        <v>442</v>
      </c>
      <c r="BN336" s="20" t="s">
        <v>442</v>
      </c>
      <c r="BO336" s="20" t="s">
        <v>442</v>
      </c>
      <c r="BP336" s="9" t="s">
        <v>442</v>
      </c>
      <c r="BQ336" s="9" t="s">
        <v>442</v>
      </c>
      <c r="BR336" s="9" t="s">
        <v>442</v>
      </c>
      <c r="BS336" s="9" t="s">
        <v>442</v>
      </c>
      <c r="BT336" s="9" t="s">
        <v>442</v>
      </c>
      <c r="BU336" s="9" t="s">
        <v>442</v>
      </c>
      <c r="BV336" s="9" t="s">
        <v>442</v>
      </c>
      <c r="BW336" s="9" t="s">
        <v>442</v>
      </c>
      <c r="BX336" s="9" t="s">
        <v>442</v>
      </c>
      <c r="BY336" s="9" t="s">
        <v>442</v>
      </c>
      <c r="BZ336" s="9" t="s">
        <v>442</v>
      </c>
      <c r="CA336" s="9" t="s">
        <v>442</v>
      </c>
      <c r="CB336" s="20" t="e">
        <v>#N/A</v>
      </c>
      <c r="CC336" s="20" t="e">
        <v>#N/A</v>
      </c>
      <c r="CD336" s="20" t="e">
        <v>#N/A</v>
      </c>
      <c r="CE336" s="20" t="e">
        <v>#N/A</v>
      </c>
      <c r="CF336" s="20" t="e">
        <v>#N/A</v>
      </c>
      <c r="CG336" s="20" t="e">
        <v>#N/A</v>
      </c>
      <c r="CH336" s="20">
        <v>0</v>
      </c>
      <c r="CI336" s="20">
        <v>0</v>
      </c>
      <c r="CJ336" s="20">
        <v>0</v>
      </c>
      <c r="CK336" s="20">
        <v>0</v>
      </c>
      <c r="CL336" s="20">
        <v>0</v>
      </c>
      <c r="CM336" s="20">
        <v>0</v>
      </c>
      <c r="CN336" s="20">
        <v>0</v>
      </c>
      <c r="CO336" s="20" t="e">
        <v>#N/A</v>
      </c>
      <c r="CP336" s="20" t="e">
        <v>#N/A</v>
      </c>
      <c r="CQ336" s="20" t="e">
        <v>#N/A</v>
      </c>
      <c r="CR336" s="20" t="e">
        <v>#N/A</v>
      </c>
      <c r="CS336" s="20" t="e">
        <v>#N/A</v>
      </c>
      <c r="CT336" s="20" t="e">
        <v>#N/A</v>
      </c>
      <c r="CU336" s="20">
        <v>0</v>
      </c>
      <c r="CV336" s="20">
        <v>0</v>
      </c>
      <c r="CW336" s="20">
        <v>0</v>
      </c>
      <c r="CX336" s="20">
        <v>0</v>
      </c>
      <c r="CY336" s="20">
        <v>0</v>
      </c>
      <c r="CZ336" s="20">
        <v>0</v>
      </c>
      <c r="DA336" s="20" t="e">
        <v>#N/A</v>
      </c>
      <c r="DB336" s="20" t="e">
        <v>#N/A</v>
      </c>
      <c r="DC336" s="20" t="e">
        <v>#N/A</v>
      </c>
      <c r="DD336" s="20" t="e">
        <v>#N/A</v>
      </c>
      <c r="DE336" s="20" t="e">
        <v>#N/A</v>
      </c>
      <c r="DF336" s="20" t="e">
        <v>#N/A</v>
      </c>
    </row>
    <row r="337" spans="1:110" x14ac:dyDescent="0.25">
      <c r="A337" s="9"/>
      <c r="B337" s="10"/>
      <c r="C337" s="9"/>
      <c r="D337" s="9"/>
      <c r="E337" s="131"/>
      <c r="F337" s="131"/>
      <c r="G337" s="20"/>
      <c r="H337" s="20"/>
      <c r="I337" s="20"/>
      <c r="J337" s="20"/>
      <c r="K337" s="20"/>
      <c r="L337" s="20"/>
      <c r="M337" s="20"/>
      <c r="N337" s="20"/>
      <c r="O337" s="20"/>
      <c r="P337" s="20"/>
      <c r="Q337" s="20"/>
      <c r="R337" s="20"/>
      <c r="S337" s="20"/>
      <c r="T337" s="20"/>
      <c r="U337" s="20"/>
      <c r="V337" s="20"/>
      <c r="W337" s="20"/>
      <c r="X337" s="20"/>
      <c r="Y337" s="20"/>
      <c r="Z337" s="20"/>
      <c r="AA337" s="19"/>
      <c r="AB337" s="19"/>
      <c r="AC337" s="20"/>
      <c r="AD337" s="20"/>
      <c r="AE337" s="20"/>
      <c r="AF337" s="20"/>
      <c r="AG337" s="20"/>
      <c r="AH337" s="20"/>
      <c r="AI337" s="20"/>
      <c r="AJ337" s="20"/>
      <c r="AK337" s="20"/>
      <c r="AL337" s="20"/>
      <c r="AM337" s="20"/>
      <c r="AN337" s="20"/>
      <c r="AO337" s="20"/>
      <c r="AP337" s="20"/>
      <c r="AQ337" s="20"/>
      <c r="AR337" s="20" t="s">
        <v>442</v>
      </c>
      <c r="AS337" s="20" t="s">
        <v>442</v>
      </c>
      <c r="AT337" s="20"/>
      <c r="AU337" s="20" t="s">
        <v>442</v>
      </c>
      <c r="AV337" s="20" t="s">
        <v>442</v>
      </c>
      <c r="AW337" s="20"/>
      <c r="AX337" s="20" t="s">
        <v>442</v>
      </c>
      <c r="AY337" s="20" t="s">
        <v>442</v>
      </c>
      <c r="AZ337" s="20"/>
      <c r="BA337" s="20" t="s">
        <v>442</v>
      </c>
      <c r="BB337" s="20" t="s">
        <v>442</v>
      </c>
      <c r="BC337" s="20"/>
      <c r="BD337" s="20" t="s">
        <v>442</v>
      </c>
      <c r="BE337" s="20" t="s">
        <v>442</v>
      </c>
      <c r="BF337" s="20"/>
      <c r="BG337" s="20" t="s">
        <v>442</v>
      </c>
      <c r="BH337" s="20" t="s">
        <v>442</v>
      </c>
      <c r="BI337" s="20"/>
      <c r="BJ337" s="20" t="s">
        <v>442</v>
      </c>
      <c r="BK337" s="20" t="s">
        <v>442</v>
      </c>
      <c r="BL337" s="20" t="s">
        <v>442</v>
      </c>
      <c r="BM337" s="20" t="s">
        <v>442</v>
      </c>
      <c r="BN337" s="20" t="s">
        <v>442</v>
      </c>
      <c r="BO337" s="20" t="s">
        <v>442</v>
      </c>
      <c r="BP337" s="9" t="s">
        <v>442</v>
      </c>
      <c r="BQ337" s="9" t="s">
        <v>442</v>
      </c>
      <c r="BR337" s="9" t="s">
        <v>442</v>
      </c>
      <c r="BS337" s="9" t="s">
        <v>442</v>
      </c>
      <c r="BT337" s="9" t="s">
        <v>442</v>
      </c>
      <c r="BU337" s="9" t="s">
        <v>442</v>
      </c>
      <c r="BV337" s="9" t="s">
        <v>442</v>
      </c>
      <c r="BW337" s="9" t="s">
        <v>442</v>
      </c>
      <c r="BX337" s="9" t="s">
        <v>442</v>
      </c>
      <c r="BY337" s="9" t="s">
        <v>442</v>
      </c>
      <c r="BZ337" s="9" t="s">
        <v>442</v>
      </c>
      <c r="CA337" s="9" t="s">
        <v>442</v>
      </c>
      <c r="CB337" s="20" t="e">
        <v>#N/A</v>
      </c>
      <c r="CC337" s="20" t="e">
        <v>#N/A</v>
      </c>
      <c r="CD337" s="20" t="e">
        <v>#N/A</v>
      </c>
      <c r="CE337" s="20" t="e">
        <v>#N/A</v>
      </c>
      <c r="CF337" s="20" t="e">
        <v>#N/A</v>
      </c>
      <c r="CG337" s="20" t="e">
        <v>#N/A</v>
      </c>
      <c r="CH337" s="20">
        <v>0</v>
      </c>
      <c r="CI337" s="20">
        <v>0</v>
      </c>
      <c r="CJ337" s="20">
        <v>0</v>
      </c>
      <c r="CK337" s="20">
        <v>0</v>
      </c>
      <c r="CL337" s="20">
        <v>0</v>
      </c>
      <c r="CM337" s="20">
        <v>0</v>
      </c>
      <c r="CN337" s="20">
        <v>0</v>
      </c>
      <c r="CO337" s="20" t="e">
        <v>#N/A</v>
      </c>
      <c r="CP337" s="20" t="e">
        <v>#N/A</v>
      </c>
      <c r="CQ337" s="20" t="e">
        <v>#N/A</v>
      </c>
      <c r="CR337" s="20" t="e">
        <v>#N/A</v>
      </c>
      <c r="CS337" s="20" t="e">
        <v>#N/A</v>
      </c>
      <c r="CT337" s="20" t="e">
        <v>#N/A</v>
      </c>
      <c r="CU337" s="20">
        <v>0</v>
      </c>
      <c r="CV337" s="20">
        <v>0</v>
      </c>
      <c r="CW337" s="20">
        <v>0</v>
      </c>
      <c r="CX337" s="20">
        <v>0</v>
      </c>
      <c r="CY337" s="20">
        <v>0</v>
      </c>
      <c r="CZ337" s="20">
        <v>0</v>
      </c>
      <c r="DA337" s="20" t="e">
        <v>#N/A</v>
      </c>
      <c r="DB337" s="20" t="e">
        <v>#N/A</v>
      </c>
      <c r="DC337" s="20" t="e">
        <v>#N/A</v>
      </c>
      <c r="DD337" s="20" t="e">
        <v>#N/A</v>
      </c>
      <c r="DE337" s="20" t="e">
        <v>#N/A</v>
      </c>
      <c r="DF337" s="20" t="e">
        <v>#N/A</v>
      </c>
    </row>
    <row r="338" spans="1:110" x14ac:dyDescent="0.25">
      <c r="A338" s="9"/>
      <c r="B338" s="10"/>
      <c r="C338" s="9"/>
      <c r="D338" s="9"/>
      <c r="E338" s="131"/>
      <c r="F338" s="131"/>
      <c r="G338" s="20"/>
      <c r="H338" s="20"/>
      <c r="I338" s="20"/>
      <c r="J338" s="20"/>
      <c r="K338" s="20"/>
      <c r="L338" s="20"/>
      <c r="M338" s="20"/>
      <c r="N338" s="20"/>
      <c r="O338" s="20"/>
      <c r="P338" s="20"/>
      <c r="Q338" s="20"/>
      <c r="R338" s="20"/>
      <c r="S338" s="20"/>
      <c r="T338" s="20"/>
      <c r="U338" s="20"/>
      <c r="V338" s="20"/>
      <c r="W338" s="20"/>
      <c r="X338" s="20"/>
      <c r="Y338" s="20"/>
      <c r="Z338" s="20"/>
      <c r="AA338" s="19"/>
      <c r="AB338" s="19"/>
      <c r="AC338" s="20"/>
      <c r="AD338" s="20"/>
      <c r="AE338" s="20"/>
      <c r="AF338" s="20"/>
      <c r="AG338" s="20"/>
      <c r="AH338" s="20"/>
      <c r="AI338" s="20"/>
      <c r="AJ338" s="20"/>
      <c r="AK338" s="20"/>
      <c r="AL338" s="20"/>
      <c r="AM338" s="20"/>
      <c r="AN338" s="20"/>
      <c r="AO338" s="20"/>
      <c r="AP338" s="20"/>
      <c r="AQ338" s="20"/>
      <c r="AR338" s="20" t="s">
        <v>442</v>
      </c>
      <c r="AS338" s="20" t="s">
        <v>442</v>
      </c>
      <c r="AT338" s="20"/>
      <c r="AU338" s="20" t="s">
        <v>442</v>
      </c>
      <c r="AV338" s="20" t="s">
        <v>442</v>
      </c>
      <c r="AW338" s="20"/>
      <c r="AX338" s="20" t="s">
        <v>442</v>
      </c>
      <c r="AY338" s="20" t="s">
        <v>442</v>
      </c>
      <c r="AZ338" s="20"/>
      <c r="BA338" s="20" t="s">
        <v>442</v>
      </c>
      <c r="BB338" s="20" t="s">
        <v>442</v>
      </c>
      <c r="BC338" s="20"/>
      <c r="BD338" s="20" t="s">
        <v>442</v>
      </c>
      <c r="BE338" s="20" t="s">
        <v>442</v>
      </c>
      <c r="BF338" s="20"/>
      <c r="BG338" s="20" t="s">
        <v>442</v>
      </c>
      <c r="BH338" s="20" t="s">
        <v>442</v>
      </c>
      <c r="BI338" s="20"/>
      <c r="BJ338" s="20" t="s">
        <v>442</v>
      </c>
      <c r="BK338" s="20" t="s">
        <v>442</v>
      </c>
      <c r="BL338" s="20" t="s">
        <v>442</v>
      </c>
      <c r="BM338" s="20" t="s">
        <v>442</v>
      </c>
      <c r="BN338" s="20" t="s">
        <v>442</v>
      </c>
      <c r="BO338" s="20" t="s">
        <v>442</v>
      </c>
      <c r="BP338" s="9" t="s">
        <v>442</v>
      </c>
      <c r="BQ338" s="9" t="s">
        <v>442</v>
      </c>
      <c r="BR338" s="9" t="s">
        <v>442</v>
      </c>
      <c r="BS338" s="9" t="s">
        <v>442</v>
      </c>
      <c r="BT338" s="9" t="s">
        <v>442</v>
      </c>
      <c r="BU338" s="9" t="s">
        <v>442</v>
      </c>
      <c r="BV338" s="9" t="s">
        <v>442</v>
      </c>
      <c r="BW338" s="9" t="s">
        <v>442</v>
      </c>
      <c r="BX338" s="9" t="s">
        <v>442</v>
      </c>
      <c r="BY338" s="9" t="s">
        <v>442</v>
      </c>
      <c r="BZ338" s="9" t="s">
        <v>442</v>
      </c>
      <c r="CA338" s="9" t="s">
        <v>442</v>
      </c>
      <c r="CB338" s="20" t="e">
        <v>#N/A</v>
      </c>
      <c r="CC338" s="20" t="e">
        <v>#N/A</v>
      </c>
      <c r="CD338" s="20" t="e">
        <v>#N/A</v>
      </c>
      <c r="CE338" s="20" t="e">
        <v>#N/A</v>
      </c>
      <c r="CF338" s="20" t="e">
        <v>#N/A</v>
      </c>
      <c r="CG338" s="20" t="e">
        <v>#N/A</v>
      </c>
      <c r="CH338" s="20">
        <v>0</v>
      </c>
      <c r="CI338" s="20">
        <v>0</v>
      </c>
      <c r="CJ338" s="20">
        <v>0</v>
      </c>
      <c r="CK338" s="20">
        <v>0</v>
      </c>
      <c r="CL338" s="20">
        <v>0</v>
      </c>
      <c r="CM338" s="20">
        <v>0</v>
      </c>
      <c r="CN338" s="20">
        <v>0</v>
      </c>
      <c r="CO338" s="20" t="e">
        <v>#N/A</v>
      </c>
      <c r="CP338" s="20" t="e">
        <v>#N/A</v>
      </c>
      <c r="CQ338" s="20" t="e">
        <v>#N/A</v>
      </c>
      <c r="CR338" s="20" t="e">
        <v>#N/A</v>
      </c>
      <c r="CS338" s="20" t="e">
        <v>#N/A</v>
      </c>
      <c r="CT338" s="20" t="e">
        <v>#N/A</v>
      </c>
      <c r="CU338" s="20">
        <v>0</v>
      </c>
      <c r="CV338" s="20">
        <v>0</v>
      </c>
      <c r="CW338" s="20">
        <v>0</v>
      </c>
      <c r="CX338" s="20">
        <v>0</v>
      </c>
      <c r="CY338" s="20">
        <v>0</v>
      </c>
      <c r="CZ338" s="20">
        <v>0</v>
      </c>
      <c r="DA338" s="20" t="e">
        <v>#N/A</v>
      </c>
      <c r="DB338" s="20" t="e">
        <v>#N/A</v>
      </c>
      <c r="DC338" s="20" t="e">
        <v>#N/A</v>
      </c>
      <c r="DD338" s="20" t="e">
        <v>#N/A</v>
      </c>
      <c r="DE338" s="20" t="e">
        <v>#N/A</v>
      </c>
      <c r="DF338" s="20" t="e">
        <v>#N/A</v>
      </c>
    </row>
    <row r="339" spans="1:110" x14ac:dyDescent="0.25">
      <c r="A339" s="9"/>
      <c r="B339" s="10"/>
      <c r="C339" s="9"/>
      <c r="D339" s="9"/>
      <c r="E339" s="131"/>
      <c r="F339" s="131"/>
      <c r="G339" s="20"/>
      <c r="H339" s="20"/>
      <c r="I339" s="20"/>
      <c r="J339" s="20"/>
      <c r="K339" s="20"/>
      <c r="L339" s="20"/>
      <c r="M339" s="20"/>
      <c r="N339" s="20"/>
      <c r="O339" s="20"/>
      <c r="P339" s="20"/>
      <c r="Q339" s="20"/>
      <c r="R339" s="20"/>
      <c r="S339" s="20"/>
      <c r="T339" s="20"/>
      <c r="U339" s="20"/>
      <c r="V339" s="20"/>
      <c r="W339" s="20"/>
      <c r="X339" s="20"/>
      <c r="Y339" s="20"/>
      <c r="Z339" s="20"/>
      <c r="AA339" s="19"/>
      <c r="AB339" s="19"/>
      <c r="AC339" s="20"/>
      <c r="AD339" s="20"/>
      <c r="AE339" s="20"/>
      <c r="AF339" s="20"/>
      <c r="AG339" s="20"/>
      <c r="AH339" s="20"/>
      <c r="AI339" s="20"/>
      <c r="AJ339" s="20"/>
      <c r="AK339" s="20"/>
      <c r="AL339" s="20"/>
      <c r="AM339" s="20"/>
      <c r="AN339" s="20"/>
      <c r="AO339" s="20"/>
      <c r="AP339" s="20"/>
      <c r="AQ339" s="20"/>
      <c r="AR339" s="20" t="s">
        <v>442</v>
      </c>
      <c r="AS339" s="20" t="s">
        <v>442</v>
      </c>
      <c r="AT339" s="20"/>
      <c r="AU339" s="20" t="s">
        <v>442</v>
      </c>
      <c r="AV339" s="20" t="s">
        <v>442</v>
      </c>
      <c r="AW339" s="20"/>
      <c r="AX339" s="20" t="s">
        <v>442</v>
      </c>
      <c r="AY339" s="20" t="s">
        <v>442</v>
      </c>
      <c r="AZ339" s="20"/>
      <c r="BA339" s="20" t="s">
        <v>442</v>
      </c>
      <c r="BB339" s="20" t="s">
        <v>442</v>
      </c>
      <c r="BC339" s="20"/>
      <c r="BD339" s="20" t="s">
        <v>442</v>
      </c>
      <c r="BE339" s="20" t="s">
        <v>442</v>
      </c>
      <c r="BF339" s="20"/>
      <c r="BG339" s="20" t="s">
        <v>442</v>
      </c>
      <c r="BH339" s="20" t="s">
        <v>442</v>
      </c>
      <c r="BI339" s="20"/>
      <c r="BJ339" s="20" t="s">
        <v>442</v>
      </c>
      <c r="BK339" s="20" t="s">
        <v>442</v>
      </c>
      <c r="BL339" s="20" t="s">
        <v>442</v>
      </c>
      <c r="BM339" s="20" t="s">
        <v>442</v>
      </c>
      <c r="BN339" s="20" t="s">
        <v>442</v>
      </c>
      <c r="BO339" s="20" t="s">
        <v>442</v>
      </c>
      <c r="BP339" s="9" t="s">
        <v>442</v>
      </c>
      <c r="BQ339" s="9" t="s">
        <v>442</v>
      </c>
      <c r="BR339" s="9" t="s">
        <v>442</v>
      </c>
      <c r="BS339" s="9" t="s">
        <v>442</v>
      </c>
      <c r="BT339" s="9" t="s">
        <v>442</v>
      </c>
      <c r="BU339" s="9" t="s">
        <v>442</v>
      </c>
      <c r="BV339" s="9" t="s">
        <v>442</v>
      </c>
      <c r="BW339" s="9" t="s">
        <v>442</v>
      </c>
      <c r="BX339" s="9" t="s">
        <v>442</v>
      </c>
      <c r="BY339" s="9" t="s">
        <v>442</v>
      </c>
      <c r="BZ339" s="9" t="s">
        <v>442</v>
      </c>
      <c r="CA339" s="9" t="s">
        <v>442</v>
      </c>
      <c r="CB339" s="20" t="e">
        <v>#N/A</v>
      </c>
      <c r="CC339" s="20" t="e">
        <v>#N/A</v>
      </c>
      <c r="CD339" s="20" t="e">
        <v>#N/A</v>
      </c>
      <c r="CE339" s="20" t="e">
        <v>#N/A</v>
      </c>
      <c r="CF339" s="20" t="e">
        <v>#N/A</v>
      </c>
      <c r="CG339" s="20" t="e">
        <v>#N/A</v>
      </c>
      <c r="CH339" s="20">
        <v>0</v>
      </c>
      <c r="CI339" s="20">
        <v>0</v>
      </c>
      <c r="CJ339" s="20">
        <v>0</v>
      </c>
      <c r="CK339" s="20">
        <v>0</v>
      </c>
      <c r="CL339" s="20">
        <v>0</v>
      </c>
      <c r="CM339" s="20">
        <v>0</v>
      </c>
      <c r="CN339" s="20">
        <v>0</v>
      </c>
      <c r="CO339" s="20" t="e">
        <v>#N/A</v>
      </c>
      <c r="CP339" s="20" t="e">
        <v>#N/A</v>
      </c>
      <c r="CQ339" s="20" t="e">
        <v>#N/A</v>
      </c>
      <c r="CR339" s="20" t="e">
        <v>#N/A</v>
      </c>
      <c r="CS339" s="20" t="e">
        <v>#N/A</v>
      </c>
      <c r="CT339" s="20" t="e">
        <v>#N/A</v>
      </c>
      <c r="CU339" s="20">
        <v>0</v>
      </c>
      <c r="CV339" s="20">
        <v>0</v>
      </c>
      <c r="CW339" s="20">
        <v>0</v>
      </c>
      <c r="CX339" s="20">
        <v>0</v>
      </c>
      <c r="CY339" s="20">
        <v>0</v>
      </c>
      <c r="CZ339" s="20">
        <v>0</v>
      </c>
      <c r="DA339" s="20" t="e">
        <v>#N/A</v>
      </c>
      <c r="DB339" s="20" t="e">
        <v>#N/A</v>
      </c>
      <c r="DC339" s="20" t="e">
        <v>#N/A</v>
      </c>
      <c r="DD339" s="20" t="e">
        <v>#N/A</v>
      </c>
      <c r="DE339" s="20" t="e">
        <v>#N/A</v>
      </c>
      <c r="DF339" s="20" t="e">
        <v>#N/A</v>
      </c>
    </row>
    <row r="340" spans="1:110" x14ac:dyDescent="0.25">
      <c r="A340" s="9"/>
      <c r="B340" s="10"/>
      <c r="C340" s="9"/>
      <c r="D340" s="9"/>
      <c r="E340" s="131"/>
      <c r="F340" s="131"/>
      <c r="G340" s="20"/>
      <c r="H340" s="20"/>
      <c r="I340" s="20"/>
      <c r="J340" s="20"/>
      <c r="K340" s="20"/>
      <c r="L340" s="20"/>
      <c r="M340" s="20"/>
      <c r="N340" s="20"/>
      <c r="O340" s="20"/>
      <c r="P340" s="20"/>
      <c r="Q340" s="20"/>
      <c r="R340" s="20"/>
      <c r="S340" s="20"/>
      <c r="T340" s="20"/>
      <c r="U340" s="20"/>
      <c r="V340" s="20"/>
      <c r="W340" s="20"/>
      <c r="X340" s="20"/>
      <c r="Y340" s="20"/>
      <c r="Z340" s="20"/>
      <c r="AA340" s="19"/>
      <c r="AB340" s="19"/>
      <c r="AC340" s="20"/>
      <c r="AD340" s="20"/>
      <c r="AE340" s="20"/>
      <c r="AF340" s="20"/>
      <c r="AG340" s="20"/>
      <c r="AH340" s="20"/>
      <c r="AI340" s="20"/>
      <c r="AJ340" s="20"/>
      <c r="AK340" s="20"/>
      <c r="AL340" s="20"/>
      <c r="AM340" s="20"/>
      <c r="AN340" s="20"/>
      <c r="AO340" s="20"/>
      <c r="AP340" s="20"/>
      <c r="AQ340" s="20"/>
      <c r="AR340" s="20" t="s">
        <v>442</v>
      </c>
      <c r="AS340" s="20" t="s">
        <v>442</v>
      </c>
      <c r="AT340" s="20"/>
      <c r="AU340" s="20" t="s">
        <v>442</v>
      </c>
      <c r="AV340" s="20" t="s">
        <v>442</v>
      </c>
      <c r="AW340" s="20"/>
      <c r="AX340" s="20" t="s">
        <v>442</v>
      </c>
      <c r="AY340" s="20" t="s">
        <v>442</v>
      </c>
      <c r="AZ340" s="20"/>
      <c r="BA340" s="20" t="s">
        <v>442</v>
      </c>
      <c r="BB340" s="20" t="s">
        <v>442</v>
      </c>
      <c r="BC340" s="20"/>
      <c r="BD340" s="20" t="s">
        <v>442</v>
      </c>
      <c r="BE340" s="20" t="s">
        <v>442</v>
      </c>
      <c r="BF340" s="20"/>
      <c r="BG340" s="20" t="s">
        <v>442</v>
      </c>
      <c r="BH340" s="20" t="s">
        <v>442</v>
      </c>
      <c r="BI340" s="20"/>
      <c r="BJ340" s="20" t="s">
        <v>442</v>
      </c>
      <c r="BK340" s="20" t="s">
        <v>442</v>
      </c>
      <c r="BL340" s="20" t="s">
        <v>442</v>
      </c>
      <c r="BM340" s="20" t="s">
        <v>442</v>
      </c>
      <c r="BN340" s="20" t="s">
        <v>442</v>
      </c>
      <c r="BO340" s="20" t="s">
        <v>442</v>
      </c>
      <c r="BP340" s="9" t="s">
        <v>442</v>
      </c>
      <c r="BQ340" s="9" t="s">
        <v>442</v>
      </c>
      <c r="BR340" s="9" t="s">
        <v>442</v>
      </c>
      <c r="BS340" s="9" t="s">
        <v>442</v>
      </c>
      <c r="BT340" s="9" t="s">
        <v>442</v>
      </c>
      <c r="BU340" s="9" t="s">
        <v>442</v>
      </c>
      <c r="BV340" s="9" t="s">
        <v>442</v>
      </c>
      <c r="BW340" s="9" t="s">
        <v>442</v>
      </c>
      <c r="BX340" s="9" t="s">
        <v>442</v>
      </c>
      <c r="BY340" s="9" t="s">
        <v>442</v>
      </c>
      <c r="BZ340" s="9" t="s">
        <v>442</v>
      </c>
      <c r="CA340" s="9" t="s">
        <v>442</v>
      </c>
      <c r="CB340" s="20" t="e">
        <v>#N/A</v>
      </c>
      <c r="CC340" s="20" t="e">
        <v>#N/A</v>
      </c>
      <c r="CD340" s="20" t="e">
        <v>#N/A</v>
      </c>
      <c r="CE340" s="20" t="e">
        <v>#N/A</v>
      </c>
      <c r="CF340" s="20" t="e">
        <v>#N/A</v>
      </c>
      <c r="CG340" s="20" t="e">
        <v>#N/A</v>
      </c>
      <c r="CH340" s="20">
        <v>0</v>
      </c>
      <c r="CI340" s="20">
        <v>0</v>
      </c>
      <c r="CJ340" s="20">
        <v>0</v>
      </c>
      <c r="CK340" s="20">
        <v>0</v>
      </c>
      <c r="CL340" s="20">
        <v>0</v>
      </c>
      <c r="CM340" s="20">
        <v>0</v>
      </c>
      <c r="CN340" s="20">
        <v>0</v>
      </c>
      <c r="CO340" s="20" t="e">
        <v>#N/A</v>
      </c>
      <c r="CP340" s="20" t="e">
        <v>#N/A</v>
      </c>
      <c r="CQ340" s="20" t="e">
        <v>#N/A</v>
      </c>
      <c r="CR340" s="20" t="e">
        <v>#N/A</v>
      </c>
      <c r="CS340" s="20" t="e">
        <v>#N/A</v>
      </c>
      <c r="CT340" s="20" t="e">
        <v>#N/A</v>
      </c>
      <c r="CU340" s="20">
        <v>0</v>
      </c>
      <c r="CV340" s="20">
        <v>0</v>
      </c>
      <c r="CW340" s="20">
        <v>0</v>
      </c>
      <c r="CX340" s="20">
        <v>0</v>
      </c>
      <c r="CY340" s="20">
        <v>0</v>
      </c>
      <c r="CZ340" s="20">
        <v>0</v>
      </c>
      <c r="DA340" s="20" t="e">
        <v>#N/A</v>
      </c>
      <c r="DB340" s="20" t="e">
        <v>#N/A</v>
      </c>
      <c r="DC340" s="20" t="e">
        <v>#N/A</v>
      </c>
      <c r="DD340" s="20" t="e">
        <v>#N/A</v>
      </c>
      <c r="DE340" s="20" t="e">
        <v>#N/A</v>
      </c>
      <c r="DF340" s="20" t="e">
        <v>#N/A</v>
      </c>
    </row>
    <row r="341" spans="1:110" x14ac:dyDescent="0.25">
      <c r="A341" s="9"/>
      <c r="B341" s="10"/>
      <c r="C341" s="9"/>
      <c r="D341" s="9"/>
      <c r="E341" s="131"/>
      <c r="F341" s="131"/>
      <c r="G341" s="20"/>
      <c r="H341" s="20"/>
      <c r="I341" s="20"/>
      <c r="J341" s="20"/>
      <c r="K341" s="20"/>
      <c r="L341" s="20"/>
      <c r="M341" s="20"/>
      <c r="N341" s="20"/>
      <c r="O341" s="20"/>
      <c r="P341" s="20"/>
      <c r="Q341" s="20"/>
      <c r="R341" s="20"/>
      <c r="S341" s="20"/>
      <c r="T341" s="20"/>
      <c r="U341" s="20"/>
      <c r="V341" s="20"/>
      <c r="W341" s="20"/>
      <c r="X341" s="20"/>
      <c r="Y341" s="20"/>
      <c r="Z341" s="20"/>
      <c r="AA341" s="19"/>
      <c r="AB341" s="19"/>
      <c r="AC341" s="20"/>
      <c r="AD341" s="20"/>
      <c r="AE341" s="20"/>
      <c r="AF341" s="20"/>
      <c r="AG341" s="20"/>
      <c r="AH341" s="20"/>
      <c r="AI341" s="20"/>
      <c r="AJ341" s="20"/>
      <c r="AK341" s="20"/>
      <c r="AL341" s="20"/>
      <c r="AM341" s="20"/>
      <c r="AN341" s="20"/>
      <c r="AO341" s="20"/>
      <c r="AP341" s="20"/>
      <c r="AQ341" s="20"/>
      <c r="AR341" s="20" t="s">
        <v>442</v>
      </c>
      <c r="AS341" s="20" t="s">
        <v>442</v>
      </c>
      <c r="AT341" s="20"/>
      <c r="AU341" s="20" t="s">
        <v>442</v>
      </c>
      <c r="AV341" s="20" t="s">
        <v>442</v>
      </c>
      <c r="AW341" s="20"/>
      <c r="AX341" s="20" t="s">
        <v>442</v>
      </c>
      <c r="AY341" s="20" t="s">
        <v>442</v>
      </c>
      <c r="AZ341" s="20"/>
      <c r="BA341" s="20" t="s">
        <v>442</v>
      </c>
      <c r="BB341" s="20" t="s">
        <v>442</v>
      </c>
      <c r="BC341" s="20"/>
      <c r="BD341" s="20" t="s">
        <v>442</v>
      </c>
      <c r="BE341" s="20" t="s">
        <v>442</v>
      </c>
      <c r="BF341" s="20"/>
      <c r="BG341" s="20" t="s">
        <v>442</v>
      </c>
      <c r="BH341" s="20" t="s">
        <v>442</v>
      </c>
      <c r="BI341" s="20"/>
      <c r="BJ341" s="20" t="s">
        <v>442</v>
      </c>
      <c r="BK341" s="20" t="s">
        <v>442</v>
      </c>
      <c r="BL341" s="20" t="s">
        <v>442</v>
      </c>
      <c r="BM341" s="20" t="s">
        <v>442</v>
      </c>
      <c r="BN341" s="20" t="s">
        <v>442</v>
      </c>
      <c r="BO341" s="20" t="s">
        <v>442</v>
      </c>
      <c r="BP341" s="9" t="s">
        <v>442</v>
      </c>
      <c r="BQ341" s="9" t="s">
        <v>442</v>
      </c>
      <c r="BR341" s="9" t="s">
        <v>442</v>
      </c>
      <c r="BS341" s="9" t="s">
        <v>442</v>
      </c>
      <c r="BT341" s="9" t="s">
        <v>442</v>
      </c>
      <c r="BU341" s="9" t="s">
        <v>442</v>
      </c>
      <c r="BV341" s="9" t="s">
        <v>442</v>
      </c>
      <c r="BW341" s="9" t="s">
        <v>442</v>
      </c>
      <c r="BX341" s="9" t="s">
        <v>442</v>
      </c>
      <c r="BY341" s="9" t="s">
        <v>442</v>
      </c>
      <c r="BZ341" s="9" t="s">
        <v>442</v>
      </c>
      <c r="CA341" s="9" t="s">
        <v>442</v>
      </c>
      <c r="CB341" s="20" t="e">
        <v>#N/A</v>
      </c>
      <c r="CC341" s="20" t="e">
        <v>#N/A</v>
      </c>
      <c r="CD341" s="20" t="e">
        <v>#N/A</v>
      </c>
      <c r="CE341" s="20" t="e">
        <v>#N/A</v>
      </c>
      <c r="CF341" s="20" t="e">
        <v>#N/A</v>
      </c>
      <c r="CG341" s="20" t="e">
        <v>#N/A</v>
      </c>
      <c r="CH341" s="20">
        <v>0</v>
      </c>
      <c r="CI341" s="20">
        <v>0</v>
      </c>
      <c r="CJ341" s="20">
        <v>0</v>
      </c>
      <c r="CK341" s="20">
        <v>0</v>
      </c>
      <c r="CL341" s="20">
        <v>0</v>
      </c>
      <c r="CM341" s="20">
        <v>0</v>
      </c>
      <c r="CN341" s="20">
        <v>0</v>
      </c>
      <c r="CO341" s="20" t="e">
        <v>#N/A</v>
      </c>
      <c r="CP341" s="20" t="e">
        <v>#N/A</v>
      </c>
      <c r="CQ341" s="20" t="e">
        <v>#N/A</v>
      </c>
      <c r="CR341" s="20" t="e">
        <v>#N/A</v>
      </c>
      <c r="CS341" s="20" t="e">
        <v>#N/A</v>
      </c>
      <c r="CT341" s="20" t="e">
        <v>#N/A</v>
      </c>
      <c r="CU341" s="20">
        <v>0</v>
      </c>
      <c r="CV341" s="20">
        <v>0</v>
      </c>
      <c r="CW341" s="20">
        <v>0</v>
      </c>
      <c r="CX341" s="20">
        <v>0</v>
      </c>
      <c r="CY341" s="20">
        <v>0</v>
      </c>
      <c r="CZ341" s="20">
        <v>0</v>
      </c>
      <c r="DA341" s="20" t="e">
        <v>#N/A</v>
      </c>
      <c r="DB341" s="20" t="e">
        <v>#N/A</v>
      </c>
      <c r="DC341" s="20" t="e">
        <v>#N/A</v>
      </c>
      <c r="DD341" s="20" t="e">
        <v>#N/A</v>
      </c>
      <c r="DE341" s="20" t="e">
        <v>#N/A</v>
      </c>
      <c r="DF341" s="20" t="e">
        <v>#N/A</v>
      </c>
    </row>
    <row r="342" spans="1:110" x14ac:dyDescent="0.25">
      <c r="A342" s="9"/>
      <c r="B342" s="10"/>
      <c r="C342" s="9"/>
      <c r="D342" s="9"/>
      <c r="E342" s="131"/>
      <c r="F342" s="131"/>
      <c r="G342" s="20"/>
      <c r="H342" s="20"/>
      <c r="I342" s="20"/>
      <c r="J342" s="20"/>
      <c r="K342" s="20"/>
      <c r="L342" s="20"/>
      <c r="M342" s="20"/>
      <c r="N342" s="20"/>
      <c r="O342" s="20"/>
      <c r="P342" s="20"/>
      <c r="Q342" s="20"/>
      <c r="R342" s="20"/>
      <c r="S342" s="20"/>
      <c r="T342" s="20"/>
      <c r="U342" s="20"/>
      <c r="V342" s="20"/>
      <c r="W342" s="20"/>
      <c r="X342" s="20"/>
      <c r="Y342" s="20"/>
      <c r="Z342" s="20"/>
      <c r="AA342" s="19"/>
      <c r="AB342" s="19"/>
      <c r="AC342" s="20"/>
      <c r="AD342" s="20"/>
      <c r="AE342" s="20"/>
      <c r="AF342" s="20"/>
      <c r="AG342" s="20"/>
      <c r="AH342" s="20"/>
      <c r="AI342" s="20"/>
      <c r="AJ342" s="20"/>
      <c r="AK342" s="20"/>
      <c r="AL342" s="20"/>
      <c r="AM342" s="20"/>
      <c r="AN342" s="20"/>
      <c r="AO342" s="20"/>
      <c r="AP342" s="20"/>
      <c r="AQ342" s="20"/>
      <c r="AR342" s="20" t="s">
        <v>442</v>
      </c>
      <c r="AS342" s="20" t="s">
        <v>442</v>
      </c>
      <c r="AT342" s="20"/>
      <c r="AU342" s="20" t="s">
        <v>442</v>
      </c>
      <c r="AV342" s="20" t="s">
        <v>442</v>
      </c>
      <c r="AW342" s="20"/>
      <c r="AX342" s="20" t="s">
        <v>442</v>
      </c>
      <c r="AY342" s="20" t="s">
        <v>442</v>
      </c>
      <c r="AZ342" s="20"/>
      <c r="BA342" s="20" t="s">
        <v>442</v>
      </c>
      <c r="BB342" s="20" t="s">
        <v>442</v>
      </c>
      <c r="BC342" s="20"/>
      <c r="BD342" s="20" t="s">
        <v>442</v>
      </c>
      <c r="BE342" s="20" t="s">
        <v>442</v>
      </c>
      <c r="BF342" s="20"/>
      <c r="BG342" s="20" t="s">
        <v>442</v>
      </c>
      <c r="BH342" s="20" t="s">
        <v>442</v>
      </c>
      <c r="BI342" s="20"/>
      <c r="BJ342" s="20" t="s">
        <v>442</v>
      </c>
      <c r="BK342" s="20" t="s">
        <v>442</v>
      </c>
      <c r="BL342" s="20" t="s">
        <v>442</v>
      </c>
      <c r="BM342" s="20" t="s">
        <v>442</v>
      </c>
      <c r="BN342" s="20" t="s">
        <v>442</v>
      </c>
      <c r="BO342" s="20" t="s">
        <v>442</v>
      </c>
      <c r="BP342" s="9" t="s">
        <v>442</v>
      </c>
      <c r="BQ342" s="9" t="s">
        <v>442</v>
      </c>
      <c r="BR342" s="9" t="s">
        <v>442</v>
      </c>
      <c r="BS342" s="9" t="s">
        <v>442</v>
      </c>
      <c r="BT342" s="9" t="s">
        <v>442</v>
      </c>
      <c r="BU342" s="9" t="s">
        <v>442</v>
      </c>
      <c r="BV342" s="9" t="s">
        <v>442</v>
      </c>
      <c r="BW342" s="9" t="s">
        <v>442</v>
      </c>
      <c r="BX342" s="9" t="s">
        <v>442</v>
      </c>
      <c r="BY342" s="9" t="s">
        <v>442</v>
      </c>
      <c r="BZ342" s="9" t="s">
        <v>442</v>
      </c>
      <c r="CA342" s="9" t="s">
        <v>442</v>
      </c>
      <c r="CB342" s="20" t="e">
        <v>#N/A</v>
      </c>
      <c r="CC342" s="20" t="e">
        <v>#N/A</v>
      </c>
      <c r="CD342" s="20" t="e">
        <v>#N/A</v>
      </c>
      <c r="CE342" s="20" t="e">
        <v>#N/A</v>
      </c>
      <c r="CF342" s="20" t="e">
        <v>#N/A</v>
      </c>
      <c r="CG342" s="20" t="e">
        <v>#N/A</v>
      </c>
      <c r="CH342" s="20">
        <v>0</v>
      </c>
      <c r="CI342" s="20">
        <v>0</v>
      </c>
      <c r="CJ342" s="20">
        <v>0</v>
      </c>
      <c r="CK342" s="20">
        <v>0</v>
      </c>
      <c r="CL342" s="20">
        <v>0</v>
      </c>
      <c r="CM342" s="20">
        <v>0</v>
      </c>
      <c r="CN342" s="20">
        <v>0</v>
      </c>
      <c r="CO342" s="20" t="e">
        <v>#N/A</v>
      </c>
      <c r="CP342" s="20" t="e">
        <v>#N/A</v>
      </c>
      <c r="CQ342" s="20" t="e">
        <v>#N/A</v>
      </c>
      <c r="CR342" s="20" t="e">
        <v>#N/A</v>
      </c>
      <c r="CS342" s="20" t="e">
        <v>#N/A</v>
      </c>
      <c r="CT342" s="20" t="e">
        <v>#N/A</v>
      </c>
      <c r="CU342" s="20">
        <v>0</v>
      </c>
      <c r="CV342" s="20">
        <v>0</v>
      </c>
      <c r="CW342" s="20">
        <v>0</v>
      </c>
      <c r="CX342" s="20">
        <v>0</v>
      </c>
      <c r="CY342" s="20">
        <v>0</v>
      </c>
      <c r="CZ342" s="20">
        <v>0</v>
      </c>
      <c r="DA342" s="20" t="e">
        <v>#N/A</v>
      </c>
      <c r="DB342" s="20" t="e">
        <v>#N/A</v>
      </c>
      <c r="DC342" s="20" t="e">
        <v>#N/A</v>
      </c>
      <c r="DD342" s="20" t="e">
        <v>#N/A</v>
      </c>
      <c r="DE342" s="20" t="e">
        <v>#N/A</v>
      </c>
      <c r="DF342" s="20" t="e">
        <v>#N/A</v>
      </c>
    </row>
    <row r="343" spans="1:110" x14ac:dyDescent="0.25">
      <c r="A343" s="9"/>
      <c r="B343" s="10"/>
      <c r="C343" s="9"/>
      <c r="D343" s="9"/>
      <c r="E343" s="131"/>
      <c r="F343" s="131"/>
      <c r="G343" s="20"/>
      <c r="H343" s="20"/>
      <c r="I343" s="20"/>
      <c r="J343" s="20"/>
      <c r="K343" s="20"/>
      <c r="L343" s="20"/>
      <c r="M343" s="20"/>
      <c r="N343" s="20"/>
      <c r="O343" s="20"/>
      <c r="P343" s="20"/>
      <c r="Q343" s="20"/>
      <c r="R343" s="20"/>
      <c r="S343" s="20"/>
      <c r="T343" s="20"/>
      <c r="U343" s="20"/>
      <c r="V343" s="20"/>
      <c r="W343" s="20"/>
      <c r="X343" s="20"/>
      <c r="Y343" s="20"/>
      <c r="Z343" s="20"/>
      <c r="AA343" s="19"/>
      <c r="AB343" s="19"/>
      <c r="AC343" s="20"/>
      <c r="AD343" s="20"/>
      <c r="AE343" s="20"/>
      <c r="AF343" s="20"/>
      <c r="AG343" s="20"/>
      <c r="AH343" s="20"/>
      <c r="AI343" s="20"/>
      <c r="AJ343" s="20"/>
      <c r="AK343" s="20"/>
      <c r="AL343" s="20"/>
      <c r="AM343" s="20"/>
      <c r="AN343" s="20"/>
      <c r="AO343" s="20"/>
      <c r="AP343" s="20"/>
      <c r="AQ343" s="20"/>
      <c r="AR343" s="20" t="s">
        <v>442</v>
      </c>
      <c r="AS343" s="20" t="s">
        <v>442</v>
      </c>
      <c r="AT343" s="20"/>
      <c r="AU343" s="20" t="s">
        <v>442</v>
      </c>
      <c r="AV343" s="20" t="s">
        <v>442</v>
      </c>
      <c r="AW343" s="20"/>
      <c r="AX343" s="20" t="s">
        <v>442</v>
      </c>
      <c r="AY343" s="20" t="s">
        <v>442</v>
      </c>
      <c r="AZ343" s="20"/>
      <c r="BA343" s="20" t="s">
        <v>442</v>
      </c>
      <c r="BB343" s="20" t="s">
        <v>442</v>
      </c>
      <c r="BC343" s="20"/>
      <c r="BD343" s="20" t="s">
        <v>442</v>
      </c>
      <c r="BE343" s="20" t="s">
        <v>442</v>
      </c>
      <c r="BF343" s="20"/>
      <c r="BG343" s="20" t="s">
        <v>442</v>
      </c>
      <c r="BH343" s="20" t="s">
        <v>442</v>
      </c>
      <c r="BI343" s="20"/>
      <c r="BJ343" s="20" t="s">
        <v>442</v>
      </c>
      <c r="BK343" s="20" t="s">
        <v>442</v>
      </c>
      <c r="BL343" s="20" t="s">
        <v>442</v>
      </c>
      <c r="BM343" s="20" t="s">
        <v>442</v>
      </c>
      <c r="BN343" s="20" t="s">
        <v>442</v>
      </c>
      <c r="BO343" s="20" t="s">
        <v>442</v>
      </c>
      <c r="BP343" s="9" t="s">
        <v>442</v>
      </c>
      <c r="BQ343" s="9" t="s">
        <v>442</v>
      </c>
      <c r="BR343" s="9" t="s">
        <v>442</v>
      </c>
      <c r="BS343" s="9" t="s">
        <v>442</v>
      </c>
      <c r="BT343" s="9" t="s">
        <v>442</v>
      </c>
      <c r="BU343" s="9" t="s">
        <v>442</v>
      </c>
      <c r="BV343" s="9" t="s">
        <v>442</v>
      </c>
      <c r="BW343" s="9" t="s">
        <v>442</v>
      </c>
      <c r="BX343" s="9" t="s">
        <v>442</v>
      </c>
      <c r="BY343" s="9" t="s">
        <v>442</v>
      </c>
      <c r="BZ343" s="9" t="s">
        <v>442</v>
      </c>
      <c r="CA343" s="9" t="s">
        <v>442</v>
      </c>
      <c r="CB343" s="20" t="e">
        <v>#N/A</v>
      </c>
      <c r="CC343" s="20" t="e">
        <v>#N/A</v>
      </c>
      <c r="CD343" s="20" t="e">
        <v>#N/A</v>
      </c>
      <c r="CE343" s="20" t="e">
        <v>#N/A</v>
      </c>
      <c r="CF343" s="20" t="e">
        <v>#N/A</v>
      </c>
      <c r="CG343" s="20" t="e">
        <v>#N/A</v>
      </c>
      <c r="CH343" s="20">
        <v>0</v>
      </c>
      <c r="CI343" s="20">
        <v>0</v>
      </c>
      <c r="CJ343" s="20">
        <v>0</v>
      </c>
      <c r="CK343" s="20">
        <v>0</v>
      </c>
      <c r="CL343" s="20">
        <v>0</v>
      </c>
      <c r="CM343" s="20">
        <v>0</v>
      </c>
      <c r="CN343" s="20">
        <v>0</v>
      </c>
      <c r="CO343" s="20" t="e">
        <v>#N/A</v>
      </c>
      <c r="CP343" s="20" t="e">
        <v>#N/A</v>
      </c>
      <c r="CQ343" s="20" t="e">
        <v>#N/A</v>
      </c>
      <c r="CR343" s="20" t="e">
        <v>#N/A</v>
      </c>
      <c r="CS343" s="20" t="e">
        <v>#N/A</v>
      </c>
      <c r="CT343" s="20" t="e">
        <v>#N/A</v>
      </c>
      <c r="CU343" s="20">
        <v>0</v>
      </c>
      <c r="CV343" s="20">
        <v>0</v>
      </c>
      <c r="CW343" s="20">
        <v>0</v>
      </c>
      <c r="CX343" s="20">
        <v>0</v>
      </c>
      <c r="CY343" s="20">
        <v>0</v>
      </c>
      <c r="CZ343" s="20">
        <v>0</v>
      </c>
      <c r="DA343" s="20" t="e">
        <v>#N/A</v>
      </c>
      <c r="DB343" s="20" t="e">
        <v>#N/A</v>
      </c>
      <c r="DC343" s="20" t="e">
        <v>#N/A</v>
      </c>
      <c r="DD343" s="20" t="e">
        <v>#N/A</v>
      </c>
      <c r="DE343" s="20" t="e">
        <v>#N/A</v>
      </c>
      <c r="DF343" s="20" t="e">
        <v>#N/A</v>
      </c>
    </row>
    <row r="344" spans="1:110" x14ac:dyDescent="0.25">
      <c r="A344" s="9"/>
      <c r="B344" s="10"/>
      <c r="C344" s="9"/>
      <c r="D344" s="9"/>
      <c r="E344" s="131"/>
      <c r="F344" s="131"/>
      <c r="G344" s="20"/>
      <c r="H344" s="20"/>
      <c r="I344" s="20"/>
      <c r="J344" s="20"/>
      <c r="K344" s="20"/>
      <c r="L344" s="20"/>
      <c r="M344" s="20"/>
      <c r="N344" s="20"/>
      <c r="O344" s="20"/>
      <c r="P344" s="20"/>
      <c r="Q344" s="20"/>
      <c r="R344" s="20"/>
      <c r="S344" s="20"/>
      <c r="T344" s="20"/>
      <c r="U344" s="20"/>
      <c r="V344" s="20"/>
      <c r="W344" s="20"/>
      <c r="X344" s="20"/>
      <c r="Y344" s="20"/>
      <c r="Z344" s="20"/>
      <c r="AA344" s="19"/>
      <c r="AB344" s="19"/>
      <c r="AC344" s="20"/>
      <c r="AD344" s="20"/>
      <c r="AE344" s="20"/>
      <c r="AF344" s="20"/>
      <c r="AG344" s="20"/>
      <c r="AH344" s="20"/>
      <c r="AI344" s="20"/>
      <c r="AJ344" s="20"/>
      <c r="AK344" s="20"/>
      <c r="AL344" s="20"/>
      <c r="AM344" s="20"/>
      <c r="AN344" s="20"/>
      <c r="AO344" s="20"/>
      <c r="AP344" s="20"/>
      <c r="AQ344" s="20"/>
      <c r="AR344" s="20" t="s">
        <v>442</v>
      </c>
      <c r="AS344" s="20" t="s">
        <v>442</v>
      </c>
      <c r="AT344" s="20"/>
      <c r="AU344" s="20" t="s">
        <v>442</v>
      </c>
      <c r="AV344" s="20" t="s">
        <v>442</v>
      </c>
      <c r="AW344" s="20"/>
      <c r="AX344" s="20" t="s">
        <v>442</v>
      </c>
      <c r="AY344" s="20" t="s">
        <v>442</v>
      </c>
      <c r="AZ344" s="20"/>
      <c r="BA344" s="20" t="s">
        <v>442</v>
      </c>
      <c r="BB344" s="20" t="s">
        <v>442</v>
      </c>
      <c r="BC344" s="20"/>
      <c r="BD344" s="20" t="s">
        <v>442</v>
      </c>
      <c r="BE344" s="20" t="s">
        <v>442</v>
      </c>
      <c r="BF344" s="20"/>
      <c r="BG344" s="20" t="s">
        <v>442</v>
      </c>
      <c r="BH344" s="20" t="s">
        <v>442</v>
      </c>
      <c r="BI344" s="20"/>
      <c r="BJ344" s="20" t="s">
        <v>442</v>
      </c>
      <c r="BK344" s="20" t="s">
        <v>442</v>
      </c>
      <c r="BL344" s="20" t="s">
        <v>442</v>
      </c>
      <c r="BM344" s="20" t="s">
        <v>442</v>
      </c>
      <c r="BN344" s="20" t="s">
        <v>442</v>
      </c>
      <c r="BO344" s="20" t="s">
        <v>442</v>
      </c>
      <c r="BP344" s="9" t="s">
        <v>442</v>
      </c>
      <c r="BQ344" s="9" t="s">
        <v>442</v>
      </c>
      <c r="BR344" s="9" t="s">
        <v>442</v>
      </c>
      <c r="BS344" s="9" t="s">
        <v>442</v>
      </c>
      <c r="BT344" s="9" t="s">
        <v>442</v>
      </c>
      <c r="BU344" s="9" t="s">
        <v>442</v>
      </c>
      <c r="BV344" s="9" t="s">
        <v>442</v>
      </c>
      <c r="BW344" s="9" t="s">
        <v>442</v>
      </c>
      <c r="BX344" s="9" t="s">
        <v>442</v>
      </c>
      <c r="BY344" s="9" t="s">
        <v>442</v>
      </c>
      <c r="BZ344" s="9" t="s">
        <v>442</v>
      </c>
      <c r="CA344" s="9" t="s">
        <v>442</v>
      </c>
      <c r="CB344" s="20" t="e">
        <v>#N/A</v>
      </c>
      <c r="CC344" s="20" t="e">
        <v>#N/A</v>
      </c>
      <c r="CD344" s="20" t="e">
        <v>#N/A</v>
      </c>
      <c r="CE344" s="20" t="e">
        <v>#N/A</v>
      </c>
      <c r="CF344" s="20" t="e">
        <v>#N/A</v>
      </c>
      <c r="CG344" s="20" t="e">
        <v>#N/A</v>
      </c>
      <c r="CH344" s="20">
        <v>0</v>
      </c>
      <c r="CI344" s="20">
        <v>0</v>
      </c>
      <c r="CJ344" s="20">
        <v>0</v>
      </c>
      <c r="CK344" s="20">
        <v>0</v>
      </c>
      <c r="CL344" s="20">
        <v>0</v>
      </c>
      <c r="CM344" s="20">
        <v>0</v>
      </c>
      <c r="CN344" s="20">
        <v>0</v>
      </c>
      <c r="CO344" s="20" t="e">
        <v>#N/A</v>
      </c>
      <c r="CP344" s="20" t="e">
        <v>#N/A</v>
      </c>
      <c r="CQ344" s="20" t="e">
        <v>#N/A</v>
      </c>
      <c r="CR344" s="20" t="e">
        <v>#N/A</v>
      </c>
      <c r="CS344" s="20" t="e">
        <v>#N/A</v>
      </c>
      <c r="CT344" s="20" t="e">
        <v>#N/A</v>
      </c>
      <c r="CU344" s="20">
        <v>0</v>
      </c>
      <c r="CV344" s="20">
        <v>0</v>
      </c>
      <c r="CW344" s="20">
        <v>0</v>
      </c>
      <c r="CX344" s="20">
        <v>0</v>
      </c>
      <c r="CY344" s="20">
        <v>0</v>
      </c>
      <c r="CZ344" s="20">
        <v>0</v>
      </c>
      <c r="DA344" s="20" t="e">
        <v>#N/A</v>
      </c>
      <c r="DB344" s="20" t="e">
        <v>#N/A</v>
      </c>
      <c r="DC344" s="20" t="e">
        <v>#N/A</v>
      </c>
      <c r="DD344" s="20" t="e">
        <v>#N/A</v>
      </c>
      <c r="DE344" s="20" t="e">
        <v>#N/A</v>
      </c>
      <c r="DF344" s="20" t="e">
        <v>#N/A</v>
      </c>
    </row>
    <row r="345" spans="1:110" x14ac:dyDescent="0.25">
      <c r="A345" s="9"/>
      <c r="B345" s="10"/>
      <c r="C345" s="9"/>
      <c r="D345" s="9"/>
      <c r="E345" s="131"/>
      <c r="F345" s="131"/>
      <c r="G345" s="20"/>
      <c r="H345" s="20"/>
      <c r="I345" s="20"/>
      <c r="J345" s="20"/>
      <c r="K345" s="20"/>
      <c r="L345" s="20"/>
      <c r="M345" s="20"/>
      <c r="N345" s="20"/>
      <c r="O345" s="20"/>
      <c r="P345" s="20"/>
      <c r="Q345" s="20"/>
      <c r="R345" s="20"/>
      <c r="S345" s="20"/>
      <c r="T345" s="20"/>
      <c r="U345" s="20"/>
      <c r="V345" s="20"/>
      <c r="W345" s="20"/>
      <c r="X345" s="20"/>
      <c r="Y345" s="20"/>
      <c r="Z345" s="20"/>
      <c r="AA345" s="19"/>
      <c r="AB345" s="19"/>
      <c r="AC345" s="20"/>
      <c r="AD345" s="20"/>
      <c r="AE345" s="20"/>
      <c r="AF345" s="20"/>
      <c r="AG345" s="20"/>
      <c r="AH345" s="20"/>
      <c r="AI345" s="20"/>
      <c r="AJ345" s="20"/>
      <c r="AK345" s="20"/>
      <c r="AL345" s="20"/>
      <c r="AM345" s="20"/>
      <c r="AN345" s="20"/>
      <c r="AO345" s="20"/>
      <c r="AP345" s="20"/>
      <c r="AQ345" s="20"/>
      <c r="AR345" s="20" t="s">
        <v>442</v>
      </c>
      <c r="AS345" s="20" t="s">
        <v>442</v>
      </c>
      <c r="AT345" s="20"/>
      <c r="AU345" s="20" t="s">
        <v>442</v>
      </c>
      <c r="AV345" s="20" t="s">
        <v>442</v>
      </c>
      <c r="AW345" s="20"/>
      <c r="AX345" s="20" t="s">
        <v>442</v>
      </c>
      <c r="AY345" s="20" t="s">
        <v>442</v>
      </c>
      <c r="AZ345" s="20"/>
      <c r="BA345" s="20" t="s">
        <v>442</v>
      </c>
      <c r="BB345" s="20" t="s">
        <v>442</v>
      </c>
      <c r="BC345" s="20"/>
      <c r="BD345" s="20" t="s">
        <v>442</v>
      </c>
      <c r="BE345" s="20" t="s">
        <v>442</v>
      </c>
      <c r="BF345" s="20"/>
      <c r="BG345" s="20" t="s">
        <v>442</v>
      </c>
      <c r="BH345" s="20" t="s">
        <v>442</v>
      </c>
      <c r="BI345" s="20"/>
      <c r="BJ345" s="20" t="s">
        <v>442</v>
      </c>
      <c r="BK345" s="20" t="s">
        <v>442</v>
      </c>
      <c r="BL345" s="20" t="s">
        <v>442</v>
      </c>
      <c r="BM345" s="20" t="s">
        <v>442</v>
      </c>
      <c r="BN345" s="20" t="s">
        <v>442</v>
      </c>
      <c r="BO345" s="20" t="s">
        <v>442</v>
      </c>
      <c r="BP345" s="9" t="s">
        <v>442</v>
      </c>
      <c r="BQ345" s="9" t="s">
        <v>442</v>
      </c>
      <c r="BR345" s="9" t="s">
        <v>442</v>
      </c>
      <c r="BS345" s="9" t="s">
        <v>442</v>
      </c>
      <c r="BT345" s="9" t="s">
        <v>442</v>
      </c>
      <c r="BU345" s="9" t="s">
        <v>442</v>
      </c>
      <c r="BV345" s="9" t="s">
        <v>442</v>
      </c>
      <c r="BW345" s="9" t="s">
        <v>442</v>
      </c>
      <c r="BX345" s="9" t="s">
        <v>442</v>
      </c>
      <c r="BY345" s="9" t="s">
        <v>442</v>
      </c>
      <c r="BZ345" s="9" t="s">
        <v>442</v>
      </c>
      <c r="CA345" s="9" t="s">
        <v>442</v>
      </c>
      <c r="CB345" s="20" t="e">
        <v>#N/A</v>
      </c>
      <c r="CC345" s="20" t="e">
        <v>#N/A</v>
      </c>
      <c r="CD345" s="20" t="e">
        <v>#N/A</v>
      </c>
      <c r="CE345" s="20" t="e">
        <v>#N/A</v>
      </c>
      <c r="CF345" s="20" t="e">
        <v>#N/A</v>
      </c>
      <c r="CG345" s="20" t="e">
        <v>#N/A</v>
      </c>
      <c r="CH345" s="20">
        <v>0</v>
      </c>
      <c r="CI345" s="20">
        <v>0</v>
      </c>
      <c r="CJ345" s="20">
        <v>0</v>
      </c>
      <c r="CK345" s="20">
        <v>0</v>
      </c>
      <c r="CL345" s="20">
        <v>0</v>
      </c>
      <c r="CM345" s="20">
        <v>0</v>
      </c>
      <c r="CN345" s="20">
        <v>0</v>
      </c>
      <c r="CO345" s="20" t="e">
        <v>#N/A</v>
      </c>
      <c r="CP345" s="20" t="e">
        <v>#N/A</v>
      </c>
      <c r="CQ345" s="20" t="e">
        <v>#N/A</v>
      </c>
      <c r="CR345" s="20" t="e">
        <v>#N/A</v>
      </c>
      <c r="CS345" s="20" t="e">
        <v>#N/A</v>
      </c>
      <c r="CT345" s="20" t="e">
        <v>#N/A</v>
      </c>
      <c r="CU345" s="20">
        <v>0</v>
      </c>
      <c r="CV345" s="20">
        <v>0</v>
      </c>
      <c r="CW345" s="20">
        <v>0</v>
      </c>
      <c r="CX345" s="20">
        <v>0</v>
      </c>
      <c r="CY345" s="20">
        <v>0</v>
      </c>
      <c r="CZ345" s="20">
        <v>0</v>
      </c>
      <c r="DA345" s="20" t="e">
        <v>#N/A</v>
      </c>
      <c r="DB345" s="20" t="e">
        <v>#N/A</v>
      </c>
      <c r="DC345" s="20" t="e">
        <v>#N/A</v>
      </c>
      <c r="DD345" s="20" t="e">
        <v>#N/A</v>
      </c>
      <c r="DE345" s="20" t="e">
        <v>#N/A</v>
      </c>
      <c r="DF345" s="20" t="e">
        <v>#N/A</v>
      </c>
    </row>
    <row r="346" spans="1:110" x14ac:dyDescent="0.25">
      <c r="A346" s="9"/>
      <c r="B346" s="10"/>
      <c r="C346" s="9"/>
      <c r="D346" s="9"/>
      <c r="E346" s="131"/>
      <c r="F346" s="131"/>
      <c r="G346" s="20"/>
      <c r="H346" s="20"/>
      <c r="I346" s="20"/>
      <c r="J346" s="20"/>
      <c r="K346" s="20"/>
      <c r="L346" s="20"/>
      <c r="M346" s="20"/>
      <c r="N346" s="20"/>
      <c r="O346" s="20"/>
      <c r="P346" s="20"/>
      <c r="Q346" s="20"/>
      <c r="R346" s="20"/>
      <c r="S346" s="20"/>
      <c r="T346" s="20"/>
      <c r="U346" s="20"/>
      <c r="V346" s="20"/>
      <c r="W346" s="20"/>
      <c r="X346" s="20"/>
      <c r="Y346" s="20"/>
      <c r="Z346" s="20"/>
      <c r="AA346" s="19"/>
      <c r="AB346" s="19"/>
      <c r="AC346" s="20"/>
      <c r="AD346" s="20"/>
      <c r="AE346" s="20"/>
      <c r="AF346" s="20"/>
      <c r="AG346" s="20"/>
      <c r="AH346" s="20"/>
      <c r="AI346" s="20"/>
      <c r="AJ346" s="20"/>
      <c r="AK346" s="20"/>
      <c r="AL346" s="20"/>
      <c r="AM346" s="20"/>
      <c r="AN346" s="20"/>
      <c r="AO346" s="20"/>
      <c r="AP346" s="20"/>
      <c r="AQ346" s="20"/>
      <c r="AR346" s="20" t="s">
        <v>442</v>
      </c>
      <c r="AS346" s="20" t="s">
        <v>442</v>
      </c>
      <c r="AT346" s="20"/>
      <c r="AU346" s="20" t="s">
        <v>442</v>
      </c>
      <c r="AV346" s="20" t="s">
        <v>442</v>
      </c>
      <c r="AW346" s="20"/>
      <c r="AX346" s="20" t="s">
        <v>442</v>
      </c>
      <c r="AY346" s="20" t="s">
        <v>442</v>
      </c>
      <c r="AZ346" s="20"/>
      <c r="BA346" s="20" t="s">
        <v>442</v>
      </c>
      <c r="BB346" s="20" t="s">
        <v>442</v>
      </c>
      <c r="BC346" s="20"/>
      <c r="BD346" s="20" t="s">
        <v>442</v>
      </c>
      <c r="BE346" s="20" t="s">
        <v>442</v>
      </c>
      <c r="BF346" s="20"/>
      <c r="BG346" s="20" t="s">
        <v>442</v>
      </c>
      <c r="BH346" s="20" t="s">
        <v>442</v>
      </c>
      <c r="BI346" s="20"/>
      <c r="BJ346" s="20" t="s">
        <v>442</v>
      </c>
      <c r="BK346" s="20" t="s">
        <v>442</v>
      </c>
      <c r="BL346" s="20" t="s">
        <v>442</v>
      </c>
      <c r="BM346" s="20" t="s">
        <v>442</v>
      </c>
      <c r="BN346" s="20" t="s">
        <v>442</v>
      </c>
      <c r="BO346" s="20" t="s">
        <v>442</v>
      </c>
      <c r="BP346" s="9" t="s">
        <v>442</v>
      </c>
      <c r="BQ346" s="9" t="s">
        <v>442</v>
      </c>
      <c r="BR346" s="9" t="s">
        <v>442</v>
      </c>
      <c r="BS346" s="9" t="s">
        <v>442</v>
      </c>
      <c r="BT346" s="9" t="s">
        <v>442</v>
      </c>
      <c r="BU346" s="9" t="s">
        <v>442</v>
      </c>
      <c r="BV346" s="9" t="s">
        <v>442</v>
      </c>
      <c r="BW346" s="9" t="s">
        <v>442</v>
      </c>
      <c r="BX346" s="9" t="s">
        <v>442</v>
      </c>
      <c r="BY346" s="9" t="s">
        <v>442</v>
      </c>
      <c r="BZ346" s="9" t="s">
        <v>442</v>
      </c>
      <c r="CA346" s="9" t="s">
        <v>442</v>
      </c>
      <c r="CB346" s="20" t="e">
        <v>#N/A</v>
      </c>
      <c r="CC346" s="20" t="e">
        <v>#N/A</v>
      </c>
      <c r="CD346" s="20" t="e">
        <v>#N/A</v>
      </c>
      <c r="CE346" s="20" t="e">
        <v>#N/A</v>
      </c>
      <c r="CF346" s="20" t="e">
        <v>#N/A</v>
      </c>
      <c r="CG346" s="20" t="e">
        <v>#N/A</v>
      </c>
      <c r="CH346" s="20">
        <v>0</v>
      </c>
      <c r="CI346" s="20">
        <v>0</v>
      </c>
      <c r="CJ346" s="20">
        <v>0</v>
      </c>
      <c r="CK346" s="20">
        <v>0</v>
      </c>
      <c r="CL346" s="20">
        <v>0</v>
      </c>
      <c r="CM346" s="20">
        <v>0</v>
      </c>
      <c r="CN346" s="20">
        <v>0</v>
      </c>
      <c r="CO346" s="20" t="e">
        <v>#N/A</v>
      </c>
      <c r="CP346" s="20" t="e">
        <v>#N/A</v>
      </c>
      <c r="CQ346" s="20" t="e">
        <v>#N/A</v>
      </c>
      <c r="CR346" s="20" t="e">
        <v>#N/A</v>
      </c>
      <c r="CS346" s="20" t="e">
        <v>#N/A</v>
      </c>
      <c r="CT346" s="20" t="e">
        <v>#N/A</v>
      </c>
      <c r="CU346" s="20">
        <v>0</v>
      </c>
      <c r="CV346" s="20">
        <v>0</v>
      </c>
      <c r="CW346" s="20">
        <v>0</v>
      </c>
      <c r="CX346" s="20">
        <v>0</v>
      </c>
      <c r="CY346" s="20">
        <v>0</v>
      </c>
      <c r="CZ346" s="20">
        <v>0</v>
      </c>
      <c r="DA346" s="20" t="e">
        <v>#N/A</v>
      </c>
      <c r="DB346" s="20" t="e">
        <v>#N/A</v>
      </c>
      <c r="DC346" s="20" t="e">
        <v>#N/A</v>
      </c>
      <c r="DD346" s="20" t="e">
        <v>#N/A</v>
      </c>
      <c r="DE346" s="20" t="e">
        <v>#N/A</v>
      </c>
      <c r="DF346" s="20" t="e">
        <v>#N/A</v>
      </c>
    </row>
    <row r="347" spans="1:110" x14ac:dyDescent="0.25">
      <c r="A347" s="9"/>
      <c r="B347" s="10"/>
      <c r="C347" s="9"/>
      <c r="D347" s="9"/>
      <c r="E347" s="131"/>
      <c r="F347" s="131"/>
      <c r="G347" s="20"/>
      <c r="H347" s="20"/>
      <c r="I347" s="20"/>
      <c r="J347" s="20"/>
      <c r="K347" s="20"/>
      <c r="L347" s="20"/>
      <c r="M347" s="20"/>
      <c r="N347" s="20"/>
      <c r="O347" s="20"/>
      <c r="P347" s="20"/>
      <c r="Q347" s="20"/>
      <c r="R347" s="20"/>
      <c r="S347" s="20"/>
      <c r="T347" s="20"/>
      <c r="U347" s="20"/>
      <c r="V347" s="20"/>
      <c r="W347" s="20"/>
      <c r="X347" s="20"/>
      <c r="Y347" s="20"/>
      <c r="Z347" s="20"/>
      <c r="AA347" s="19"/>
      <c r="AB347" s="19"/>
      <c r="AC347" s="20"/>
      <c r="AD347" s="20"/>
      <c r="AE347" s="20"/>
      <c r="AF347" s="20"/>
      <c r="AG347" s="20"/>
      <c r="AH347" s="20"/>
      <c r="AI347" s="20"/>
      <c r="AJ347" s="20"/>
      <c r="AK347" s="20"/>
      <c r="AL347" s="20"/>
      <c r="AM347" s="20"/>
      <c r="AN347" s="20"/>
      <c r="AO347" s="20"/>
      <c r="AP347" s="20"/>
      <c r="AQ347" s="20"/>
      <c r="AR347" s="20" t="s">
        <v>442</v>
      </c>
      <c r="AS347" s="20" t="s">
        <v>442</v>
      </c>
      <c r="AT347" s="20"/>
      <c r="AU347" s="20" t="s">
        <v>442</v>
      </c>
      <c r="AV347" s="20" t="s">
        <v>442</v>
      </c>
      <c r="AW347" s="20"/>
      <c r="AX347" s="20" t="s">
        <v>442</v>
      </c>
      <c r="AY347" s="20" t="s">
        <v>442</v>
      </c>
      <c r="AZ347" s="20"/>
      <c r="BA347" s="20" t="s">
        <v>442</v>
      </c>
      <c r="BB347" s="20" t="s">
        <v>442</v>
      </c>
      <c r="BC347" s="20"/>
      <c r="BD347" s="20" t="s">
        <v>442</v>
      </c>
      <c r="BE347" s="20" t="s">
        <v>442</v>
      </c>
      <c r="BF347" s="20"/>
      <c r="BG347" s="20" t="s">
        <v>442</v>
      </c>
      <c r="BH347" s="20" t="s">
        <v>442</v>
      </c>
      <c r="BI347" s="20"/>
      <c r="BJ347" s="20" t="s">
        <v>442</v>
      </c>
      <c r="BK347" s="20" t="s">
        <v>442</v>
      </c>
      <c r="BL347" s="20" t="s">
        <v>442</v>
      </c>
      <c r="BM347" s="20" t="s">
        <v>442</v>
      </c>
      <c r="BN347" s="20" t="s">
        <v>442</v>
      </c>
      <c r="BO347" s="20" t="s">
        <v>442</v>
      </c>
      <c r="BP347" s="9" t="s">
        <v>442</v>
      </c>
      <c r="BQ347" s="9" t="s">
        <v>442</v>
      </c>
      <c r="BR347" s="9" t="s">
        <v>442</v>
      </c>
      <c r="BS347" s="9" t="s">
        <v>442</v>
      </c>
      <c r="BT347" s="9" t="s">
        <v>442</v>
      </c>
      <c r="BU347" s="9" t="s">
        <v>442</v>
      </c>
      <c r="BV347" s="9" t="s">
        <v>442</v>
      </c>
      <c r="BW347" s="9" t="s">
        <v>442</v>
      </c>
      <c r="BX347" s="9" t="s">
        <v>442</v>
      </c>
      <c r="BY347" s="9" t="s">
        <v>442</v>
      </c>
      <c r="BZ347" s="9" t="s">
        <v>442</v>
      </c>
      <c r="CA347" s="9" t="s">
        <v>442</v>
      </c>
      <c r="CB347" s="20" t="e">
        <v>#N/A</v>
      </c>
      <c r="CC347" s="20" t="e">
        <v>#N/A</v>
      </c>
      <c r="CD347" s="20" t="e">
        <v>#N/A</v>
      </c>
      <c r="CE347" s="20" t="e">
        <v>#N/A</v>
      </c>
      <c r="CF347" s="20" t="e">
        <v>#N/A</v>
      </c>
      <c r="CG347" s="20" t="e">
        <v>#N/A</v>
      </c>
      <c r="CH347" s="20">
        <v>0</v>
      </c>
      <c r="CI347" s="20">
        <v>0</v>
      </c>
      <c r="CJ347" s="20">
        <v>0</v>
      </c>
      <c r="CK347" s="20">
        <v>0</v>
      </c>
      <c r="CL347" s="20">
        <v>0</v>
      </c>
      <c r="CM347" s="20">
        <v>0</v>
      </c>
      <c r="CN347" s="20">
        <v>0</v>
      </c>
      <c r="CO347" s="20" t="e">
        <v>#N/A</v>
      </c>
      <c r="CP347" s="20" t="e">
        <v>#N/A</v>
      </c>
      <c r="CQ347" s="20" t="e">
        <v>#N/A</v>
      </c>
      <c r="CR347" s="20" t="e">
        <v>#N/A</v>
      </c>
      <c r="CS347" s="20" t="e">
        <v>#N/A</v>
      </c>
      <c r="CT347" s="20" t="e">
        <v>#N/A</v>
      </c>
      <c r="CU347" s="20">
        <v>0</v>
      </c>
      <c r="CV347" s="20">
        <v>0</v>
      </c>
      <c r="CW347" s="20">
        <v>0</v>
      </c>
      <c r="CX347" s="20">
        <v>0</v>
      </c>
      <c r="CY347" s="20">
        <v>0</v>
      </c>
      <c r="CZ347" s="20">
        <v>0</v>
      </c>
      <c r="DA347" s="20" t="e">
        <v>#N/A</v>
      </c>
      <c r="DB347" s="20" t="e">
        <v>#N/A</v>
      </c>
      <c r="DC347" s="20" t="e">
        <v>#N/A</v>
      </c>
      <c r="DD347" s="20" t="e">
        <v>#N/A</v>
      </c>
      <c r="DE347" s="20" t="e">
        <v>#N/A</v>
      </c>
      <c r="DF347" s="20" t="e">
        <v>#N/A</v>
      </c>
    </row>
    <row r="348" spans="1:110" x14ac:dyDescent="0.25">
      <c r="A348" s="9"/>
      <c r="B348" s="10"/>
      <c r="C348" s="9"/>
      <c r="D348" s="9"/>
      <c r="E348" s="131"/>
      <c r="F348" s="131"/>
      <c r="G348" s="20"/>
      <c r="H348" s="20"/>
      <c r="I348" s="20"/>
      <c r="J348" s="20"/>
      <c r="K348" s="20"/>
      <c r="L348" s="20"/>
      <c r="M348" s="20"/>
      <c r="N348" s="20"/>
      <c r="O348" s="20"/>
      <c r="P348" s="20"/>
      <c r="Q348" s="20"/>
      <c r="R348" s="20"/>
      <c r="S348" s="20"/>
      <c r="T348" s="20"/>
      <c r="U348" s="20"/>
      <c r="V348" s="20"/>
      <c r="W348" s="20"/>
      <c r="X348" s="20"/>
      <c r="Y348" s="20"/>
      <c r="Z348" s="20"/>
      <c r="AA348" s="19"/>
      <c r="AB348" s="19"/>
      <c r="AC348" s="20"/>
      <c r="AD348" s="20"/>
      <c r="AE348" s="20"/>
      <c r="AF348" s="20"/>
      <c r="AG348" s="20"/>
      <c r="AH348" s="20"/>
      <c r="AI348" s="20"/>
      <c r="AJ348" s="20"/>
      <c r="AK348" s="20"/>
      <c r="AL348" s="20"/>
      <c r="AM348" s="20"/>
      <c r="AN348" s="20"/>
      <c r="AO348" s="20"/>
      <c r="AP348" s="20"/>
      <c r="AQ348" s="20"/>
      <c r="AR348" s="20" t="s">
        <v>442</v>
      </c>
      <c r="AS348" s="20" t="s">
        <v>442</v>
      </c>
      <c r="AT348" s="20"/>
      <c r="AU348" s="20" t="s">
        <v>442</v>
      </c>
      <c r="AV348" s="20" t="s">
        <v>442</v>
      </c>
      <c r="AW348" s="20"/>
      <c r="AX348" s="20" t="s">
        <v>442</v>
      </c>
      <c r="AY348" s="20" t="s">
        <v>442</v>
      </c>
      <c r="AZ348" s="20"/>
      <c r="BA348" s="20" t="s">
        <v>442</v>
      </c>
      <c r="BB348" s="20" t="s">
        <v>442</v>
      </c>
      <c r="BC348" s="20"/>
      <c r="BD348" s="20" t="s">
        <v>442</v>
      </c>
      <c r="BE348" s="20" t="s">
        <v>442</v>
      </c>
      <c r="BF348" s="20"/>
      <c r="BG348" s="20" t="s">
        <v>442</v>
      </c>
      <c r="BH348" s="20" t="s">
        <v>442</v>
      </c>
      <c r="BI348" s="20"/>
      <c r="BJ348" s="20" t="s">
        <v>442</v>
      </c>
      <c r="BK348" s="20" t="s">
        <v>442</v>
      </c>
      <c r="BL348" s="20" t="s">
        <v>442</v>
      </c>
      <c r="BM348" s="20" t="s">
        <v>442</v>
      </c>
      <c r="BN348" s="20" t="s">
        <v>442</v>
      </c>
      <c r="BO348" s="20" t="s">
        <v>442</v>
      </c>
      <c r="BP348" s="9" t="s">
        <v>442</v>
      </c>
      <c r="BQ348" s="9" t="s">
        <v>442</v>
      </c>
      <c r="BR348" s="9" t="s">
        <v>442</v>
      </c>
      <c r="BS348" s="9" t="s">
        <v>442</v>
      </c>
      <c r="BT348" s="9" t="s">
        <v>442</v>
      </c>
      <c r="BU348" s="9" t="s">
        <v>442</v>
      </c>
      <c r="BV348" s="9" t="s">
        <v>442</v>
      </c>
      <c r="BW348" s="9" t="s">
        <v>442</v>
      </c>
      <c r="BX348" s="9" t="s">
        <v>442</v>
      </c>
      <c r="BY348" s="9" t="s">
        <v>442</v>
      </c>
      <c r="BZ348" s="9" t="s">
        <v>442</v>
      </c>
      <c r="CA348" s="9" t="s">
        <v>442</v>
      </c>
      <c r="CB348" s="20" t="e">
        <v>#N/A</v>
      </c>
      <c r="CC348" s="20" t="e">
        <v>#N/A</v>
      </c>
      <c r="CD348" s="20" t="e">
        <v>#N/A</v>
      </c>
      <c r="CE348" s="20" t="e">
        <v>#N/A</v>
      </c>
      <c r="CF348" s="20" t="e">
        <v>#N/A</v>
      </c>
      <c r="CG348" s="20" t="e">
        <v>#N/A</v>
      </c>
      <c r="CH348" s="20">
        <v>0</v>
      </c>
      <c r="CI348" s="20">
        <v>0</v>
      </c>
      <c r="CJ348" s="20">
        <v>0</v>
      </c>
      <c r="CK348" s="20">
        <v>0</v>
      </c>
      <c r="CL348" s="20">
        <v>0</v>
      </c>
      <c r="CM348" s="20">
        <v>0</v>
      </c>
      <c r="CN348" s="20">
        <v>0</v>
      </c>
      <c r="CO348" s="20" t="e">
        <v>#N/A</v>
      </c>
      <c r="CP348" s="20" t="e">
        <v>#N/A</v>
      </c>
      <c r="CQ348" s="20" t="e">
        <v>#N/A</v>
      </c>
      <c r="CR348" s="20" t="e">
        <v>#N/A</v>
      </c>
      <c r="CS348" s="20" t="e">
        <v>#N/A</v>
      </c>
      <c r="CT348" s="20" t="e">
        <v>#N/A</v>
      </c>
      <c r="CU348" s="20">
        <v>0</v>
      </c>
      <c r="CV348" s="20">
        <v>0</v>
      </c>
      <c r="CW348" s="20">
        <v>0</v>
      </c>
      <c r="CX348" s="20">
        <v>0</v>
      </c>
      <c r="CY348" s="20">
        <v>0</v>
      </c>
      <c r="CZ348" s="20">
        <v>0</v>
      </c>
      <c r="DA348" s="20" t="e">
        <v>#N/A</v>
      </c>
      <c r="DB348" s="20" t="e">
        <v>#N/A</v>
      </c>
      <c r="DC348" s="20" t="e">
        <v>#N/A</v>
      </c>
      <c r="DD348" s="20" t="e">
        <v>#N/A</v>
      </c>
      <c r="DE348" s="20" t="e">
        <v>#N/A</v>
      </c>
      <c r="DF348" s="20" t="e">
        <v>#N/A</v>
      </c>
    </row>
    <row r="349" spans="1:110" x14ac:dyDescent="0.25">
      <c r="A349" s="9"/>
      <c r="B349" s="10"/>
      <c r="C349" s="9"/>
      <c r="D349" s="9"/>
      <c r="E349" s="131"/>
      <c r="F349" s="131"/>
      <c r="G349" s="20"/>
      <c r="H349" s="20"/>
      <c r="I349" s="20"/>
      <c r="J349" s="20"/>
      <c r="K349" s="20"/>
      <c r="L349" s="20"/>
      <c r="M349" s="20"/>
      <c r="N349" s="20"/>
      <c r="O349" s="20"/>
      <c r="P349" s="20"/>
      <c r="Q349" s="20"/>
      <c r="R349" s="20"/>
      <c r="S349" s="20"/>
      <c r="T349" s="20"/>
      <c r="U349" s="20"/>
      <c r="V349" s="20"/>
      <c r="W349" s="20"/>
      <c r="X349" s="20"/>
      <c r="Y349" s="20"/>
      <c r="Z349" s="20"/>
      <c r="AA349" s="19"/>
      <c r="AB349" s="19"/>
      <c r="AC349" s="20"/>
      <c r="AD349" s="20"/>
      <c r="AE349" s="20"/>
      <c r="AF349" s="20"/>
      <c r="AG349" s="20"/>
      <c r="AH349" s="20"/>
      <c r="AI349" s="20"/>
      <c r="AJ349" s="20"/>
      <c r="AK349" s="20"/>
      <c r="AL349" s="20"/>
      <c r="AM349" s="20"/>
      <c r="AN349" s="20"/>
      <c r="AO349" s="20"/>
      <c r="AP349" s="20"/>
      <c r="AQ349" s="20"/>
      <c r="AR349" s="20" t="s">
        <v>442</v>
      </c>
      <c r="AS349" s="20" t="s">
        <v>442</v>
      </c>
      <c r="AT349" s="20"/>
      <c r="AU349" s="20" t="s">
        <v>442</v>
      </c>
      <c r="AV349" s="20" t="s">
        <v>442</v>
      </c>
      <c r="AW349" s="20"/>
      <c r="AX349" s="20" t="s">
        <v>442</v>
      </c>
      <c r="AY349" s="20" t="s">
        <v>442</v>
      </c>
      <c r="AZ349" s="20"/>
      <c r="BA349" s="20" t="s">
        <v>442</v>
      </c>
      <c r="BB349" s="20" t="s">
        <v>442</v>
      </c>
      <c r="BC349" s="20"/>
      <c r="BD349" s="20" t="s">
        <v>442</v>
      </c>
      <c r="BE349" s="20" t="s">
        <v>442</v>
      </c>
      <c r="BF349" s="20"/>
      <c r="BG349" s="20" t="s">
        <v>442</v>
      </c>
      <c r="BH349" s="20" t="s">
        <v>442</v>
      </c>
      <c r="BI349" s="20"/>
      <c r="BJ349" s="20" t="s">
        <v>442</v>
      </c>
      <c r="BK349" s="20" t="s">
        <v>442</v>
      </c>
      <c r="BL349" s="20" t="s">
        <v>442</v>
      </c>
      <c r="BM349" s="20" t="s">
        <v>442</v>
      </c>
      <c r="BN349" s="20" t="s">
        <v>442</v>
      </c>
      <c r="BO349" s="20" t="s">
        <v>442</v>
      </c>
      <c r="BP349" s="9" t="s">
        <v>442</v>
      </c>
      <c r="BQ349" s="9" t="s">
        <v>442</v>
      </c>
      <c r="BR349" s="9" t="s">
        <v>442</v>
      </c>
      <c r="BS349" s="9" t="s">
        <v>442</v>
      </c>
      <c r="BT349" s="9" t="s">
        <v>442</v>
      </c>
      <c r="BU349" s="9" t="s">
        <v>442</v>
      </c>
      <c r="BV349" s="9" t="s">
        <v>442</v>
      </c>
      <c r="BW349" s="9" t="s">
        <v>442</v>
      </c>
      <c r="BX349" s="9" t="s">
        <v>442</v>
      </c>
      <c r="BY349" s="9" t="s">
        <v>442</v>
      </c>
      <c r="BZ349" s="9" t="s">
        <v>442</v>
      </c>
      <c r="CA349" s="9" t="s">
        <v>442</v>
      </c>
      <c r="CB349" s="20" t="e">
        <v>#N/A</v>
      </c>
      <c r="CC349" s="20" t="e">
        <v>#N/A</v>
      </c>
      <c r="CD349" s="20" t="e">
        <v>#N/A</v>
      </c>
      <c r="CE349" s="20" t="e">
        <v>#N/A</v>
      </c>
      <c r="CF349" s="20" t="e">
        <v>#N/A</v>
      </c>
      <c r="CG349" s="20" t="e">
        <v>#N/A</v>
      </c>
      <c r="CH349" s="20">
        <v>0</v>
      </c>
      <c r="CI349" s="20">
        <v>0</v>
      </c>
      <c r="CJ349" s="20">
        <v>0</v>
      </c>
      <c r="CK349" s="20">
        <v>0</v>
      </c>
      <c r="CL349" s="20">
        <v>0</v>
      </c>
      <c r="CM349" s="20">
        <v>0</v>
      </c>
      <c r="CN349" s="20">
        <v>0</v>
      </c>
      <c r="CO349" s="20" t="e">
        <v>#N/A</v>
      </c>
      <c r="CP349" s="20" t="e">
        <v>#N/A</v>
      </c>
      <c r="CQ349" s="20" t="e">
        <v>#N/A</v>
      </c>
      <c r="CR349" s="20" t="e">
        <v>#N/A</v>
      </c>
      <c r="CS349" s="20" t="e">
        <v>#N/A</v>
      </c>
      <c r="CT349" s="20" t="e">
        <v>#N/A</v>
      </c>
      <c r="CU349" s="20">
        <v>0</v>
      </c>
      <c r="CV349" s="20">
        <v>0</v>
      </c>
      <c r="CW349" s="20">
        <v>0</v>
      </c>
      <c r="CX349" s="20">
        <v>0</v>
      </c>
      <c r="CY349" s="20">
        <v>0</v>
      </c>
      <c r="CZ349" s="20">
        <v>0</v>
      </c>
      <c r="DA349" s="20" t="e">
        <v>#N/A</v>
      </c>
      <c r="DB349" s="20" t="e">
        <v>#N/A</v>
      </c>
      <c r="DC349" s="20" t="e">
        <v>#N/A</v>
      </c>
      <c r="DD349" s="20" t="e">
        <v>#N/A</v>
      </c>
      <c r="DE349" s="20" t="e">
        <v>#N/A</v>
      </c>
      <c r="DF349" s="20" t="e">
        <v>#N/A</v>
      </c>
    </row>
    <row r="350" spans="1:110" x14ac:dyDescent="0.25">
      <c r="A350" s="9"/>
      <c r="B350" s="10"/>
      <c r="C350" s="9"/>
      <c r="D350" s="9"/>
      <c r="E350" s="131"/>
      <c r="F350" s="131"/>
      <c r="G350" s="20"/>
      <c r="H350" s="20"/>
      <c r="I350" s="20"/>
      <c r="J350" s="20"/>
      <c r="K350" s="20"/>
      <c r="L350" s="20"/>
      <c r="M350" s="20"/>
      <c r="N350" s="20"/>
      <c r="O350" s="20"/>
      <c r="P350" s="20"/>
      <c r="Q350" s="20"/>
      <c r="R350" s="20"/>
      <c r="S350" s="20"/>
      <c r="T350" s="20"/>
      <c r="U350" s="20"/>
      <c r="V350" s="20"/>
      <c r="W350" s="20"/>
      <c r="X350" s="20"/>
      <c r="Y350" s="20"/>
      <c r="Z350" s="20"/>
      <c r="AA350" s="19"/>
      <c r="AB350" s="19"/>
      <c r="AC350" s="20"/>
      <c r="AD350" s="20"/>
      <c r="AE350" s="20"/>
      <c r="AF350" s="20"/>
      <c r="AG350" s="20"/>
      <c r="AH350" s="20"/>
      <c r="AI350" s="20"/>
      <c r="AJ350" s="20"/>
      <c r="AK350" s="20"/>
      <c r="AL350" s="20"/>
      <c r="AM350" s="20"/>
      <c r="AN350" s="20"/>
      <c r="AO350" s="20"/>
      <c r="AP350" s="20"/>
      <c r="AQ350" s="20"/>
      <c r="AR350" s="20" t="s">
        <v>442</v>
      </c>
      <c r="AS350" s="20" t="s">
        <v>442</v>
      </c>
      <c r="AT350" s="20"/>
      <c r="AU350" s="20" t="s">
        <v>442</v>
      </c>
      <c r="AV350" s="20" t="s">
        <v>442</v>
      </c>
      <c r="AW350" s="20"/>
      <c r="AX350" s="20" t="s">
        <v>442</v>
      </c>
      <c r="AY350" s="20" t="s">
        <v>442</v>
      </c>
      <c r="AZ350" s="20"/>
      <c r="BA350" s="20" t="s">
        <v>442</v>
      </c>
      <c r="BB350" s="20" t="s">
        <v>442</v>
      </c>
      <c r="BC350" s="20"/>
      <c r="BD350" s="20" t="s">
        <v>442</v>
      </c>
      <c r="BE350" s="20" t="s">
        <v>442</v>
      </c>
      <c r="BF350" s="20"/>
      <c r="BG350" s="20" t="s">
        <v>442</v>
      </c>
      <c r="BH350" s="20" t="s">
        <v>442</v>
      </c>
      <c r="BI350" s="20"/>
      <c r="BJ350" s="20" t="s">
        <v>442</v>
      </c>
      <c r="BK350" s="20" t="s">
        <v>442</v>
      </c>
      <c r="BL350" s="20" t="s">
        <v>442</v>
      </c>
      <c r="BM350" s="20" t="s">
        <v>442</v>
      </c>
      <c r="BN350" s="20" t="s">
        <v>442</v>
      </c>
      <c r="BO350" s="20" t="s">
        <v>442</v>
      </c>
      <c r="BP350" s="9" t="s">
        <v>442</v>
      </c>
      <c r="BQ350" s="9" t="s">
        <v>442</v>
      </c>
      <c r="BR350" s="9" t="s">
        <v>442</v>
      </c>
      <c r="BS350" s="9" t="s">
        <v>442</v>
      </c>
      <c r="BT350" s="9" t="s">
        <v>442</v>
      </c>
      <c r="BU350" s="9" t="s">
        <v>442</v>
      </c>
      <c r="BV350" s="9" t="s">
        <v>442</v>
      </c>
      <c r="BW350" s="9" t="s">
        <v>442</v>
      </c>
      <c r="BX350" s="9" t="s">
        <v>442</v>
      </c>
      <c r="BY350" s="9" t="s">
        <v>442</v>
      </c>
      <c r="BZ350" s="9" t="s">
        <v>442</v>
      </c>
      <c r="CA350" s="9" t="s">
        <v>442</v>
      </c>
      <c r="CB350" s="20" t="e">
        <v>#N/A</v>
      </c>
      <c r="CC350" s="20" t="e">
        <v>#N/A</v>
      </c>
      <c r="CD350" s="20" t="e">
        <v>#N/A</v>
      </c>
      <c r="CE350" s="20" t="e">
        <v>#N/A</v>
      </c>
      <c r="CF350" s="20" t="e">
        <v>#N/A</v>
      </c>
      <c r="CG350" s="20" t="e">
        <v>#N/A</v>
      </c>
      <c r="CH350" s="20">
        <v>0</v>
      </c>
      <c r="CI350" s="20">
        <v>0</v>
      </c>
      <c r="CJ350" s="20">
        <v>0</v>
      </c>
      <c r="CK350" s="20">
        <v>0</v>
      </c>
      <c r="CL350" s="20">
        <v>0</v>
      </c>
      <c r="CM350" s="20">
        <v>0</v>
      </c>
      <c r="CN350" s="20">
        <v>0</v>
      </c>
      <c r="CO350" s="20" t="e">
        <v>#N/A</v>
      </c>
      <c r="CP350" s="20" t="e">
        <v>#N/A</v>
      </c>
      <c r="CQ350" s="20" t="e">
        <v>#N/A</v>
      </c>
      <c r="CR350" s="20" t="e">
        <v>#N/A</v>
      </c>
      <c r="CS350" s="20" t="e">
        <v>#N/A</v>
      </c>
      <c r="CT350" s="20" t="e">
        <v>#N/A</v>
      </c>
      <c r="CU350" s="20">
        <v>0</v>
      </c>
      <c r="CV350" s="20">
        <v>0</v>
      </c>
      <c r="CW350" s="20">
        <v>0</v>
      </c>
      <c r="CX350" s="20">
        <v>0</v>
      </c>
      <c r="CY350" s="20">
        <v>0</v>
      </c>
      <c r="CZ350" s="20">
        <v>0</v>
      </c>
      <c r="DA350" s="20" t="e">
        <v>#N/A</v>
      </c>
      <c r="DB350" s="20" t="e">
        <v>#N/A</v>
      </c>
      <c r="DC350" s="20" t="e">
        <v>#N/A</v>
      </c>
      <c r="DD350" s="20" t="e">
        <v>#N/A</v>
      </c>
      <c r="DE350" s="20" t="e">
        <v>#N/A</v>
      </c>
      <c r="DF350" s="20" t="e">
        <v>#N/A</v>
      </c>
    </row>
    <row r="351" spans="1:110" x14ac:dyDescent="0.25">
      <c r="A351" s="9"/>
      <c r="B351" s="10"/>
      <c r="C351" s="9"/>
      <c r="D351" s="9"/>
      <c r="E351" s="131"/>
      <c r="F351" s="131"/>
      <c r="G351" s="20"/>
      <c r="H351" s="20"/>
      <c r="I351" s="20"/>
      <c r="J351" s="20"/>
      <c r="K351" s="20"/>
      <c r="L351" s="20"/>
      <c r="M351" s="20"/>
      <c r="N351" s="20"/>
      <c r="O351" s="20"/>
      <c r="P351" s="20"/>
      <c r="Q351" s="20"/>
      <c r="R351" s="20"/>
      <c r="S351" s="20"/>
      <c r="T351" s="20"/>
      <c r="U351" s="20"/>
      <c r="V351" s="20"/>
      <c r="W351" s="20"/>
      <c r="X351" s="20"/>
      <c r="Y351" s="20"/>
      <c r="Z351" s="20"/>
      <c r="AA351" s="19"/>
      <c r="AB351" s="19"/>
      <c r="AC351" s="20"/>
      <c r="AD351" s="20"/>
      <c r="AE351" s="20"/>
      <c r="AF351" s="20"/>
      <c r="AG351" s="20"/>
      <c r="AH351" s="20"/>
      <c r="AI351" s="20"/>
      <c r="AJ351" s="20"/>
      <c r="AK351" s="20"/>
      <c r="AL351" s="20"/>
      <c r="AM351" s="20"/>
      <c r="AN351" s="20"/>
      <c r="AO351" s="20"/>
      <c r="AP351" s="20"/>
      <c r="AQ351" s="20"/>
      <c r="AR351" s="20" t="s">
        <v>442</v>
      </c>
      <c r="AS351" s="20" t="s">
        <v>442</v>
      </c>
      <c r="AT351" s="20"/>
      <c r="AU351" s="20" t="s">
        <v>442</v>
      </c>
      <c r="AV351" s="20" t="s">
        <v>442</v>
      </c>
      <c r="AW351" s="20"/>
      <c r="AX351" s="20" t="s">
        <v>442</v>
      </c>
      <c r="AY351" s="20" t="s">
        <v>442</v>
      </c>
      <c r="AZ351" s="20"/>
      <c r="BA351" s="20" t="s">
        <v>442</v>
      </c>
      <c r="BB351" s="20" t="s">
        <v>442</v>
      </c>
      <c r="BC351" s="20"/>
      <c r="BD351" s="20" t="s">
        <v>442</v>
      </c>
      <c r="BE351" s="20" t="s">
        <v>442</v>
      </c>
      <c r="BF351" s="20"/>
      <c r="BG351" s="20" t="s">
        <v>442</v>
      </c>
      <c r="BH351" s="20" t="s">
        <v>442</v>
      </c>
      <c r="BI351" s="20"/>
      <c r="BJ351" s="20" t="s">
        <v>442</v>
      </c>
      <c r="BK351" s="20" t="s">
        <v>442</v>
      </c>
      <c r="BL351" s="20" t="s">
        <v>442</v>
      </c>
      <c r="BM351" s="20" t="s">
        <v>442</v>
      </c>
      <c r="BN351" s="20" t="s">
        <v>442</v>
      </c>
      <c r="BO351" s="20" t="s">
        <v>442</v>
      </c>
      <c r="BP351" s="9" t="s">
        <v>442</v>
      </c>
      <c r="BQ351" s="9" t="s">
        <v>442</v>
      </c>
      <c r="BR351" s="9" t="s">
        <v>442</v>
      </c>
      <c r="BS351" s="9" t="s">
        <v>442</v>
      </c>
      <c r="BT351" s="9" t="s">
        <v>442</v>
      </c>
      <c r="BU351" s="9" t="s">
        <v>442</v>
      </c>
      <c r="BV351" s="9" t="s">
        <v>442</v>
      </c>
      <c r="BW351" s="9" t="s">
        <v>442</v>
      </c>
      <c r="BX351" s="9" t="s">
        <v>442</v>
      </c>
      <c r="BY351" s="9" t="s">
        <v>442</v>
      </c>
      <c r="BZ351" s="9" t="s">
        <v>442</v>
      </c>
      <c r="CA351" s="9" t="s">
        <v>442</v>
      </c>
      <c r="CB351" s="20" t="e">
        <v>#N/A</v>
      </c>
      <c r="CC351" s="20" t="e">
        <v>#N/A</v>
      </c>
      <c r="CD351" s="20" t="e">
        <v>#N/A</v>
      </c>
      <c r="CE351" s="20" t="e">
        <v>#N/A</v>
      </c>
      <c r="CF351" s="20" t="e">
        <v>#N/A</v>
      </c>
      <c r="CG351" s="20" t="e">
        <v>#N/A</v>
      </c>
      <c r="CH351" s="20">
        <v>0</v>
      </c>
      <c r="CI351" s="20">
        <v>0</v>
      </c>
      <c r="CJ351" s="20">
        <v>0</v>
      </c>
      <c r="CK351" s="20">
        <v>0</v>
      </c>
      <c r="CL351" s="20">
        <v>0</v>
      </c>
      <c r="CM351" s="20">
        <v>0</v>
      </c>
      <c r="CN351" s="20">
        <v>0</v>
      </c>
      <c r="CO351" s="20" t="e">
        <v>#N/A</v>
      </c>
      <c r="CP351" s="20" t="e">
        <v>#N/A</v>
      </c>
      <c r="CQ351" s="20" t="e">
        <v>#N/A</v>
      </c>
      <c r="CR351" s="20" t="e">
        <v>#N/A</v>
      </c>
      <c r="CS351" s="20" t="e">
        <v>#N/A</v>
      </c>
      <c r="CT351" s="20" t="e">
        <v>#N/A</v>
      </c>
      <c r="CU351" s="20">
        <v>0</v>
      </c>
      <c r="CV351" s="20">
        <v>0</v>
      </c>
      <c r="CW351" s="20">
        <v>0</v>
      </c>
      <c r="CX351" s="20">
        <v>0</v>
      </c>
      <c r="CY351" s="20">
        <v>0</v>
      </c>
      <c r="CZ351" s="20">
        <v>0</v>
      </c>
      <c r="DA351" s="20" t="e">
        <v>#N/A</v>
      </c>
      <c r="DB351" s="20" t="e">
        <v>#N/A</v>
      </c>
      <c r="DC351" s="20" t="e">
        <v>#N/A</v>
      </c>
      <c r="DD351" s="20" t="e">
        <v>#N/A</v>
      </c>
      <c r="DE351" s="20" t="e">
        <v>#N/A</v>
      </c>
      <c r="DF351" s="20" t="e">
        <v>#N/A</v>
      </c>
    </row>
    <row r="352" spans="1:110" x14ac:dyDescent="0.25">
      <c r="A352" s="9"/>
      <c r="B352" s="10"/>
      <c r="C352" s="9"/>
      <c r="D352" s="9"/>
      <c r="E352" s="131"/>
      <c r="F352" s="131"/>
      <c r="G352" s="20"/>
      <c r="H352" s="20"/>
      <c r="I352" s="20"/>
      <c r="J352" s="20"/>
      <c r="K352" s="20"/>
      <c r="L352" s="20"/>
      <c r="M352" s="20"/>
      <c r="N352" s="20"/>
      <c r="O352" s="20"/>
      <c r="P352" s="20"/>
      <c r="Q352" s="20"/>
      <c r="R352" s="20"/>
      <c r="S352" s="20"/>
      <c r="T352" s="20"/>
      <c r="U352" s="20"/>
      <c r="V352" s="20"/>
      <c r="W352" s="20"/>
      <c r="X352" s="20"/>
      <c r="Y352" s="20"/>
      <c r="Z352" s="20"/>
      <c r="AA352" s="19"/>
      <c r="AB352" s="19"/>
      <c r="AC352" s="20"/>
      <c r="AD352" s="20"/>
      <c r="AE352" s="20"/>
      <c r="AF352" s="20"/>
      <c r="AG352" s="20"/>
      <c r="AH352" s="20"/>
      <c r="AI352" s="20"/>
      <c r="AJ352" s="20"/>
      <c r="AK352" s="20"/>
      <c r="AL352" s="20"/>
      <c r="AM352" s="20"/>
      <c r="AN352" s="20"/>
      <c r="AO352" s="20"/>
      <c r="AP352" s="20"/>
      <c r="AQ352" s="20"/>
      <c r="AR352" s="20" t="s">
        <v>442</v>
      </c>
      <c r="AS352" s="20" t="s">
        <v>442</v>
      </c>
      <c r="AT352" s="20"/>
      <c r="AU352" s="20" t="s">
        <v>442</v>
      </c>
      <c r="AV352" s="20" t="s">
        <v>442</v>
      </c>
      <c r="AW352" s="20"/>
      <c r="AX352" s="20" t="s">
        <v>442</v>
      </c>
      <c r="AY352" s="20" t="s">
        <v>442</v>
      </c>
      <c r="AZ352" s="20"/>
      <c r="BA352" s="20" t="s">
        <v>442</v>
      </c>
      <c r="BB352" s="20" t="s">
        <v>442</v>
      </c>
      <c r="BC352" s="20"/>
      <c r="BD352" s="20" t="s">
        <v>442</v>
      </c>
      <c r="BE352" s="20" t="s">
        <v>442</v>
      </c>
      <c r="BF352" s="20"/>
      <c r="BG352" s="20" t="s">
        <v>442</v>
      </c>
      <c r="BH352" s="20" t="s">
        <v>442</v>
      </c>
      <c r="BI352" s="20"/>
      <c r="BJ352" s="20" t="s">
        <v>442</v>
      </c>
      <c r="BK352" s="20" t="s">
        <v>442</v>
      </c>
      <c r="BL352" s="20" t="s">
        <v>442</v>
      </c>
      <c r="BM352" s="20" t="s">
        <v>442</v>
      </c>
      <c r="BN352" s="20" t="s">
        <v>442</v>
      </c>
      <c r="BO352" s="20" t="s">
        <v>442</v>
      </c>
      <c r="BP352" s="9" t="s">
        <v>442</v>
      </c>
      <c r="BQ352" s="9" t="s">
        <v>442</v>
      </c>
      <c r="BR352" s="9" t="s">
        <v>442</v>
      </c>
      <c r="BS352" s="9" t="s">
        <v>442</v>
      </c>
      <c r="BT352" s="9" t="s">
        <v>442</v>
      </c>
      <c r="BU352" s="9" t="s">
        <v>442</v>
      </c>
      <c r="BV352" s="9" t="s">
        <v>442</v>
      </c>
      <c r="BW352" s="9" t="s">
        <v>442</v>
      </c>
      <c r="BX352" s="9" t="s">
        <v>442</v>
      </c>
      <c r="BY352" s="9" t="s">
        <v>442</v>
      </c>
      <c r="BZ352" s="9" t="s">
        <v>442</v>
      </c>
      <c r="CA352" s="9" t="s">
        <v>442</v>
      </c>
      <c r="CB352" s="20" t="e">
        <v>#N/A</v>
      </c>
      <c r="CC352" s="20" t="e">
        <v>#N/A</v>
      </c>
      <c r="CD352" s="20" t="e">
        <v>#N/A</v>
      </c>
      <c r="CE352" s="20" t="e">
        <v>#N/A</v>
      </c>
      <c r="CF352" s="20" t="e">
        <v>#N/A</v>
      </c>
      <c r="CG352" s="20" t="e">
        <v>#N/A</v>
      </c>
      <c r="CH352" s="20">
        <v>0</v>
      </c>
      <c r="CI352" s="20">
        <v>0</v>
      </c>
      <c r="CJ352" s="20">
        <v>0</v>
      </c>
      <c r="CK352" s="20">
        <v>0</v>
      </c>
      <c r="CL352" s="20">
        <v>0</v>
      </c>
      <c r="CM352" s="20">
        <v>0</v>
      </c>
      <c r="CN352" s="20">
        <v>0</v>
      </c>
      <c r="CO352" s="20" t="e">
        <v>#N/A</v>
      </c>
      <c r="CP352" s="20" t="e">
        <v>#N/A</v>
      </c>
      <c r="CQ352" s="20" t="e">
        <v>#N/A</v>
      </c>
      <c r="CR352" s="20" t="e">
        <v>#N/A</v>
      </c>
      <c r="CS352" s="20" t="e">
        <v>#N/A</v>
      </c>
      <c r="CT352" s="20" t="e">
        <v>#N/A</v>
      </c>
      <c r="CU352" s="20">
        <v>0</v>
      </c>
      <c r="CV352" s="20">
        <v>0</v>
      </c>
      <c r="CW352" s="20">
        <v>0</v>
      </c>
      <c r="CX352" s="20">
        <v>0</v>
      </c>
      <c r="CY352" s="20">
        <v>0</v>
      </c>
      <c r="CZ352" s="20">
        <v>0</v>
      </c>
      <c r="DA352" s="20" t="e">
        <v>#N/A</v>
      </c>
      <c r="DB352" s="20" t="e">
        <v>#N/A</v>
      </c>
      <c r="DC352" s="20" t="e">
        <v>#N/A</v>
      </c>
      <c r="DD352" s="20" t="e">
        <v>#N/A</v>
      </c>
      <c r="DE352" s="20" t="e">
        <v>#N/A</v>
      </c>
      <c r="DF352" s="20" t="e">
        <v>#N/A</v>
      </c>
    </row>
    <row r="353" spans="1:110" x14ac:dyDescent="0.25">
      <c r="A353" s="9"/>
      <c r="B353" s="10"/>
      <c r="C353" s="9"/>
      <c r="D353" s="9"/>
      <c r="E353" s="131"/>
      <c r="F353" s="131"/>
      <c r="G353" s="20"/>
      <c r="H353" s="20"/>
      <c r="I353" s="20"/>
      <c r="J353" s="20"/>
      <c r="K353" s="20"/>
      <c r="L353" s="20"/>
      <c r="M353" s="20"/>
      <c r="N353" s="20"/>
      <c r="O353" s="20"/>
      <c r="P353" s="20"/>
      <c r="Q353" s="20"/>
      <c r="R353" s="20"/>
      <c r="S353" s="20"/>
      <c r="T353" s="20"/>
      <c r="U353" s="20"/>
      <c r="V353" s="20"/>
      <c r="W353" s="20"/>
      <c r="X353" s="20"/>
      <c r="Y353" s="20"/>
      <c r="Z353" s="20"/>
      <c r="AA353" s="19"/>
      <c r="AB353" s="19"/>
      <c r="AC353" s="20"/>
      <c r="AD353" s="20"/>
      <c r="AE353" s="20"/>
      <c r="AF353" s="20"/>
      <c r="AG353" s="20"/>
      <c r="AH353" s="20"/>
      <c r="AI353" s="20"/>
      <c r="AJ353" s="20"/>
      <c r="AK353" s="20"/>
      <c r="AL353" s="20"/>
      <c r="AM353" s="20"/>
      <c r="AN353" s="20"/>
      <c r="AO353" s="20"/>
      <c r="AP353" s="20"/>
      <c r="AQ353" s="20"/>
      <c r="AR353" s="20" t="s">
        <v>442</v>
      </c>
      <c r="AS353" s="20" t="s">
        <v>442</v>
      </c>
      <c r="AT353" s="20"/>
      <c r="AU353" s="20" t="s">
        <v>442</v>
      </c>
      <c r="AV353" s="20" t="s">
        <v>442</v>
      </c>
      <c r="AW353" s="20"/>
      <c r="AX353" s="20" t="s">
        <v>442</v>
      </c>
      <c r="AY353" s="20" t="s">
        <v>442</v>
      </c>
      <c r="AZ353" s="20"/>
      <c r="BA353" s="20" t="s">
        <v>442</v>
      </c>
      <c r="BB353" s="20" t="s">
        <v>442</v>
      </c>
      <c r="BC353" s="20"/>
      <c r="BD353" s="20" t="s">
        <v>442</v>
      </c>
      <c r="BE353" s="20" t="s">
        <v>442</v>
      </c>
      <c r="BF353" s="20"/>
      <c r="BG353" s="20" t="s">
        <v>442</v>
      </c>
      <c r="BH353" s="20" t="s">
        <v>442</v>
      </c>
      <c r="BI353" s="20"/>
      <c r="BJ353" s="20" t="s">
        <v>442</v>
      </c>
      <c r="BK353" s="20" t="s">
        <v>442</v>
      </c>
      <c r="BL353" s="20" t="s">
        <v>442</v>
      </c>
      <c r="BM353" s="20" t="s">
        <v>442</v>
      </c>
      <c r="BN353" s="20" t="s">
        <v>442</v>
      </c>
      <c r="BO353" s="20" t="s">
        <v>442</v>
      </c>
      <c r="BP353" s="9" t="s">
        <v>442</v>
      </c>
      <c r="BQ353" s="9" t="s">
        <v>442</v>
      </c>
      <c r="BR353" s="9" t="s">
        <v>442</v>
      </c>
      <c r="BS353" s="9" t="s">
        <v>442</v>
      </c>
      <c r="BT353" s="9" t="s">
        <v>442</v>
      </c>
      <c r="BU353" s="9" t="s">
        <v>442</v>
      </c>
      <c r="BV353" s="9" t="s">
        <v>442</v>
      </c>
      <c r="BW353" s="9" t="s">
        <v>442</v>
      </c>
      <c r="BX353" s="9" t="s">
        <v>442</v>
      </c>
      <c r="BY353" s="9" t="s">
        <v>442</v>
      </c>
      <c r="BZ353" s="9" t="s">
        <v>442</v>
      </c>
      <c r="CA353" s="9" t="s">
        <v>442</v>
      </c>
      <c r="CB353" s="20" t="e">
        <v>#N/A</v>
      </c>
      <c r="CC353" s="20" t="e">
        <v>#N/A</v>
      </c>
      <c r="CD353" s="20" t="e">
        <v>#N/A</v>
      </c>
      <c r="CE353" s="20" t="e">
        <v>#N/A</v>
      </c>
      <c r="CF353" s="20" t="e">
        <v>#N/A</v>
      </c>
      <c r="CG353" s="20" t="e">
        <v>#N/A</v>
      </c>
      <c r="CH353" s="20">
        <v>0</v>
      </c>
      <c r="CI353" s="20">
        <v>0</v>
      </c>
      <c r="CJ353" s="20">
        <v>0</v>
      </c>
      <c r="CK353" s="20">
        <v>0</v>
      </c>
      <c r="CL353" s="20">
        <v>0</v>
      </c>
      <c r="CM353" s="20">
        <v>0</v>
      </c>
      <c r="CN353" s="20">
        <v>0</v>
      </c>
      <c r="CO353" s="20" t="e">
        <v>#N/A</v>
      </c>
      <c r="CP353" s="20" t="e">
        <v>#N/A</v>
      </c>
      <c r="CQ353" s="20" t="e">
        <v>#N/A</v>
      </c>
      <c r="CR353" s="20" t="e">
        <v>#N/A</v>
      </c>
      <c r="CS353" s="20" t="e">
        <v>#N/A</v>
      </c>
      <c r="CT353" s="20" t="e">
        <v>#N/A</v>
      </c>
      <c r="CU353" s="20">
        <v>0</v>
      </c>
      <c r="CV353" s="20">
        <v>0</v>
      </c>
      <c r="CW353" s="20">
        <v>0</v>
      </c>
      <c r="CX353" s="20">
        <v>0</v>
      </c>
      <c r="CY353" s="20">
        <v>0</v>
      </c>
      <c r="CZ353" s="20">
        <v>0</v>
      </c>
      <c r="DA353" s="20" t="e">
        <v>#N/A</v>
      </c>
      <c r="DB353" s="20" t="e">
        <v>#N/A</v>
      </c>
      <c r="DC353" s="20" t="e">
        <v>#N/A</v>
      </c>
      <c r="DD353" s="20" t="e">
        <v>#N/A</v>
      </c>
      <c r="DE353" s="20" t="e">
        <v>#N/A</v>
      </c>
      <c r="DF353" s="20" t="e">
        <v>#N/A</v>
      </c>
    </row>
    <row r="354" spans="1:110" x14ac:dyDescent="0.25">
      <c r="A354" s="9"/>
      <c r="B354" s="10"/>
      <c r="C354" s="9"/>
      <c r="D354" s="9"/>
      <c r="E354" s="131"/>
      <c r="F354" s="131"/>
      <c r="G354" s="20"/>
      <c r="H354" s="20"/>
      <c r="I354" s="20"/>
      <c r="J354" s="20"/>
      <c r="K354" s="20"/>
      <c r="L354" s="20"/>
      <c r="M354" s="20"/>
      <c r="N354" s="20"/>
      <c r="O354" s="20"/>
      <c r="P354" s="20"/>
      <c r="Q354" s="20"/>
      <c r="R354" s="20"/>
      <c r="S354" s="20"/>
      <c r="T354" s="20"/>
      <c r="U354" s="20"/>
      <c r="V354" s="20"/>
      <c r="W354" s="20"/>
      <c r="X354" s="20"/>
      <c r="Y354" s="20"/>
      <c r="Z354" s="20"/>
      <c r="AA354" s="19"/>
      <c r="AB354" s="19"/>
      <c r="AC354" s="20"/>
      <c r="AD354" s="20"/>
      <c r="AE354" s="20"/>
      <c r="AF354" s="20"/>
      <c r="AG354" s="20"/>
      <c r="AH354" s="20"/>
      <c r="AI354" s="20"/>
      <c r="AJ354" s="20"/>
      <c r="AK354" s="20"/>
      <c r="AL354" s="20"/>
      <c r="AM354" s="20"/>
      <c r="AN354" s="20"/>
      <c r="AO354" s="20"/>
      <c r="AP354" s="20"/>
      <c r="AQ354" s="20"/>
      <c r="AR354" s="20" t="s">
        <v>442</v>
      </c>
      <c r="AS354" s="20" t="s">
        <v>442</v>
      </c>
      <c r="AT354" s="20"/>
      <c r="AU354" s="20" t="s">
        <v>442</v>
      </c>
      <c r="AV354" s="20" t="s">
        <v>442</v>
      </c>
      <c r="AW354" s="20"/>
      <c r="AX354" s="20" t="s">
        <v>442</v>
      </c>
      <c r="AY354" s="20" t="s">
        <v>442</v>
      </c>
      <c r="AZ354" s="20"/>
      <c r="BA354" s="20" t="s">
        <v>442</v>
      </c>
      <c r="BB354" s="20" t="s">
        <v>442</v>
      </c>
      <c r="BC354" s="20"/>
      <c r="BD354" s="20" t="s">
        <v>442</v>
      </c>
      <c r="BE354" s="20" t="s">
        <v>442</v>
      </c>
      <c r="BF354" s="20"/>
      <c r="BG354" s="20" t="s">
        <v>442</v>
      </c>
      <c r="BH354" s="20" t="s">
        <v>442</v>
      </c>
      <c r="BI354" s="20"/>
      <c r="BJ354" s="20" t="s">
        <v>442</v>
      </c>
      <c r="BK354" s="20" t="s">
        <v>442</v>
      </c>
      <c r="BL354" s="20" t="s">
        <v>442</v>
      </c>
      <c r="BM354" s="20" t="s">
        <v>442</v>
      </c>
      <c r="BN354" s="20" t="s">
        <v>442</v>
      </c>
      <c r="BO354" s="20" t="s">
        <v>442</v>
      </c>
      <c r="BP354" s="9" t="s">
        <v>442</v>
      </c>
      <c r="BQ354" s="9" t="s">
        <v>442</v>
      </c>
      <c r="BR354" s="9" t="s">
        <v>442</v>
      </c>
      <c r="BS354" s="9" t="s">
        <v>442</v>
      </c>
      <c r="BT354" s="9" t="s">
        <v>442</v>
      </c>
      <c r="BU354" s="9" t="s">
        <v>442</v>
      </c>
      <c r="BV354" s="9" t="s">
        <v>442</v>
      </c>
      <c r="BW354" s="9" t="s">
        <v>442</v>
      </c>
      <c r="BX354" s="9" t="s">
        <v>442</v>
      </c>
      <c r="BY354" s="9" t="s">
        <v>442</v>
      </c>
      <c r="BZ354" s="9" t="s">
        <v>442</v>
      </c>
      <c r="CA354" s="9" t="s">
        <v>442</v>
      </c>
      <c r="CB354" s="20" t="e">
        <v>#N/A</v>
      </c>
      <c r="CC354" s="20" t="e">
        <v>#N/A</v>
      </c>
      <c r="CD354" s="20" t="e">
        <v>#N/A</v>
      </c>
      <c r="CE354" s="20" t="e">
        <v>#N/A</v>
      </c>
      <c r="CF354" s="20" t="e">
        <v>#N/A</v>
      </c>
      <c r="CG354" s="20" t="e">
        <v>#N/A</v>
      </c>
      <c r="CH354" s="20">
        <v>0</v>
      </c>
      <c r="CI354" s="20">
        <v>0</v>
      </c>
      <c r="CJ354" s="20">
        <v>0</v>
      </c>
      <c r="CK354" s="20">
        <v>0</v>
      </c>
      <c r="CL354" s="20">
        <v>0</v>
      </c>
      <c r="CM354" s="20">
        <v>0</v>
      </c>
      <c r="CN354" s="20">
        <v>0</v>
      </c>
      <c r="CO354" s="20" t="e">
        <v>#N/A</v>
      </c>
      <c r="CP354" s="20" t="e">
        <v>#N/A</v>
      </c>
      <c r="CQ354" s="20" t="e">
        <v>#N/A</v>
      </c>
      <c r="CR354" s="20" t="e">
        <v>#N/A</v>
      </c>
      <c r="CS354" s="20" t="e">
        <v>#N/A</v>
      </c>
      <c r="CT354" s="20" t="e">
        <v>#N/A</v>
      </c>
      <c r="CU354" s="20">
        <v>0</v>
      </c>
      <c r="CV354" s="20">
        <v>0</v>
      </c>
      <c r="CW354" s="20">
        <v>0</v>
      </c>
      <c r="CX354" s="20">
        <v>0</v>
      </c>
      <c r="CY354" s="20">
        <v>0</v>
      </c>
      <c r="CZ354" s="20">
        <v>0</v>
      </c>
      <c r="DA354" s="20" t="e">
        <v>#N/A</v>
      </c>
      <c r="DB354" s="20" t="e">
        <v>#N/A</v>
      </c>
      <c r="DC354" s="20" t="e">
        <v>#N/A</v>
      </c>
      <c r="DD354" s="20" t="e">
        <v>#N/A</v>
      </c>
      <c r="DE354" s="20" t="e">
        <v>#N/A</v>
      </c>
      <c r="DF354" s="20" t="e">
        <v>#N/A</v>
      </c>
    </row>
    <row r="355" spans="1:110" x14ac:dyDescent="0.25">
      <c r="A355" s="9"/>
      <c r="B355" s="10"/>
      <c r="C355" s="9"/>
      <c r="D355" s="9"/>
      <c r="E355" s="131"/>
      <c r="F355" s="131"/>
      <c r="G355" s="20"/>
      <c r="H355" s="20"/>
      <c r="I355" s="20"/>
      <c r="J355" s="20"/>
      <c r="K355" s="20"/>
      <c r="L355" s="20"/>
      <c r="M355" s="20"/>
      <c r="N355" s="20"/>
      <c r="O355" s="20"/>
      <c r="P355" s="20"/>
      <c r="Q355" s="20"/>
      <c r="R355" s="20"/>
      <c r="S355" s="20"/>
      <c r="T355" s="20"/>
      <c r="U355" s="20"/>
      <c r="V355" s="20"/>
      <c r="W355" s="20"/>
      <c r="X355" s="20"/>
      <c r="Y355" s="20"/>
      <c r="Z355" s="20"/>
      <c r="AA355" s="19"/>
      <c r="AB355" s="19"/>
      <c r="AC355" s="20"/>
      <c r="AD355" s="20"/>
      <c r="AE355" s="20"/>
      <c r="AF355" s="20"/>
      <c r="AG355" s="20"/>
      <c r="AH355" s="20"/>
      <c r="AI355" s="20"/>
      <c r="AJ355" s="20"/>
      <c r="AK355" s="20"/>
      <c r="AL355" s="20"/>
      <c r="AM355" s="20"/>
      <c r="AN355" s="20"/>
      <c r="AO355" s="20"/>
      <c r="AP355" s="20"/>
      <c r="AQ355" s="20"/>
      <c r="AR355" s="20" t="s">
        <v>442</v>
      </c>
      <c r="AS355" s="20" t="s">
        <v>442</v>
      </c>
      <c r="AT355" s="20"/>
      <c r="AU355" s="20" t="s">
        <v>442</v>
      </c>
      <c r="AV355" s="20" t="s">
        <v>442</v>
      </c>
      <c r="AW355" s="20"/>
      <c r="AX355" s="20" t="s">
        <v>442</v>
      </c>
      <c r="AY355" s="20" t="s">
        <v>442</v>
      </c>
      <c r="AZ355" s="20"/>
      <c r="BA355" s="20" t="s">
        <v>442</v>
      </c>
      <c r="BB355" s="20" t="s">
        <v>442</v>
      </c>
      <c r="BC355" s="20"/>
      <c r="BD355" s="20" t="s">
        <v>442</v>
      </c>
      <c r="BE355" s="20" t="s">
        <v>442</v>
      </c>
      <c r="BF355" s="20"/>
      <c r="BG355" s="20" t="s">
        <v>442</v>
      </c>
      <c r="BH355" s="20" t="s">
        <v>442</v>
      </c>
      <c r="BI355" s="20"/>
      <c r="BJ355" s="20" t="s">
        <v>442</v>
      </c>
      <c r="BK355" s="20" t="s">
        <v>442</v>
      </c>
      <c r="BL355" s="20" t="s">
        <v>442</v>
      </c>
      <c r="BM355" s="20" t="s">
        <v>442</v>
      </c>
      <c r="BN355" s="20" t="s">
        <v>442</v>
      </c>
      <c r="BO355" s="20" t="s">
        <v>442</v>
      </c>
      <c r="BP355" s="9" t="s">
        <v>442</v>
      </c>
      <c r="BQ355" s="9" t="s">
        <v>442</v>
      </c>
      <c r="BR355" s="9" t="s">
        <v>442</v>
      </c>
      <c r="BS355" s="9" t="s">
        <v>442</v>
      </c>
      <c r="BT355" s="9" t="s">
        <v>442</v>
      </c>
      <c r="BU355" s="9" t="s">
        <v>442</v>
      </c>
      <c r="BV355" s="9" t="s">
        <v>442</v>
      </c>
      <c r="BW355" s="9" t="s">
        <v>442</v>
      </c>
      <c r="BX355" s="9" t="s">
        <v>442</v>
      </c>
      <c r="BY355" s="9" t="s">
        <v>442</v>
      </c>
      <c r="BZ355" s="9" t="s">
        <v>442</v>
      </c>
      <c r="CA355" s="9" t="s">
        <v>442</v>
      </c>
      <c r="CB355" s="20" t="e">
        <v>#N/A</v>
      </c>
      <c r="CC355" s="20" t="e">
        <v>#N/A</v>
      </c>
      <c r="CD355" s="20" t="e">
        <v>#N/A</v>
      </c>
      <c r="CE355" s="20" t="e">
        <v>#N/A</v>
      </c>
      <c r="CF355" s="20" t="e">
        <v>#N/A</v>
      </c>
      <c r="CG355" s="20" t="e">
        <v>#N/A</v>
      </c>
      <c r="CH355" s="20">
        <v>0</v>
      </c>
      <c r="CI355" s="20">
        <v>0</v>
      </c>
      <c r="CJ355" s="20">
        <v>0</v>
      </c>
      <c r="CK355" s="20">
        <v>0</v>
      </c>
      <c r="CL355" s="20">
        <v>0</v>
      </c>
      <c r="CM355" s="20">
        <v>0</v>
      </c>
      <c r="CN355" s="20">
        <v>0</v>
      </c>
      <c r="CO355" s="20" t="e">
        <v>#N/A</v>
      </c>
      <c r="CP355" s="20" t="e">
        <v>#N/A</v>
      </c>
      <c r="CQ355" s="20" t="e">
        <v>#N/A</v>
      </c>
      <c r="CR355" s="20" t="e">
        <v>#N/A</v>
      </c>
      <c r="CS355" s="20" t="e">
        <v>#N/A</v>
      </c>
      <c r="CT355" s="20" t="e">
        <v>#N/A</v>
      </c>
      <c r="CU355" s="20">
        <v>0</v>
      </c>
      <c r="CV355" s="20">
        <v>0</v>
      </c>
      <c r="CW355" s="20">
        <v>0</v>
      </c>
      <c r="CX355" s="20">
        <v>0</v>
      </c>
      <c r="CY355" s="20">
        <v>0</v>
      </c>
      <c r="CZ355" s="20">
        <v>0</v>
      </c>
      <c r="DA355" s="20" t="e">
        <v>#N/A</v>
      </c>
      <c r="DB355" s="20" t="e">
        <v>#N/A</v>
      </c>
      <c r="DC355" s="20" t="e">
        <v>#N/A</v>
      </c>
      <c r="DD355" s="20" t="e">
        <v>#N/A</v>
      </c>
      <c r="DE355" s="20" t="e">
        <v>#N/A</v>
      </c>
      <c r="DF355" s="20" t="e">
        <v>#N/A</v>
      </c>
    </row>
    <row r="356" spans="1:110" x14ac:dyDescent="0.25">
      <c r="A356" s="9"/>
      <c r="B356" s="10"/>
      <c r="C356" s="9"/>
      <c r="D356" s="9"/>
      <c r="E356" s="131"/>
      <c r="F356" s="131"/>
      <c r="G356" s="20"/>
      <c r="H356" s="20"/>
      <c r="I356" s="20"/>
      <c r="J356" s="20"/>
      <c r="K356" s="20"/>
      <c r="L356" s="20"/>
      <c r="M356" s="20"/>
      <c r="N356" s="20"/>
      <c r="O356" s="20"/>
      <c r="P356" s="20"/>
      <c r="Q356" s="20"/>
      <c r="R356" s="20"/>
      <c r="S356" s="20"/>
      <c r="T356" s="20"/>
      <c r="U356" s="20"/>
      <c r="V356" s="20"/>
      <c r="W356" s="20"/>
      <c r="X356" s="20"/>
      <c r="Y356" s="20"/>
      <c r="Z356" s="20"/>
      <c r="AA356" s="19"/>
      <c r="AB356" s="19"/>
      <c r="AC356" s="20"/>
      <c r="AD356" s="20"/>
      <c r="AE356" s="20"/>
      <c r="AF356" s="20"/>
      <c r="AG356" s="20"/>
      <c r="AH356" s="20"/>
      <c r="AI356" s="20"/>
      <c r="AJ356" s="20"/>
      <c r="AK356" s="20"/>
      <c r="AL356" s="20"/>
      <c r="AM356" s="20"/>
      <c r="AN356" s="20"/>
      <c r="AO356" s="20"/>
      <c r="AP356" s="20"/>
      <c r="AQ356" s="20"/>
      <c r="AR356" s="20" t="s">
        <v>442</v>
      </c>
      <c r="AS356" s="20" t="s">
        <v>442</v>
      </c>
      <c r="AT356" s="20"/>
      <c r="AU356" s="20" t="s">
        <v>442</v>
      </c>
      <c r="AV356" s="20" t="s">
        <v>442</v>
      </c>
      <c r="AW356" s="20"/>
      <c r="AX356" s="20" t="s">
        <v>442</v>
      </c>
      <c r="AY356" s="20" t="s">
        <v>442</v>
      </c>
      <c r="AZ356" s="20"/>
      <c r="BA356" s="20" t="s">
        <v>442</v>
      </c>
      <c r="BB356" s="20" t="s">
        <v>442</v>
      </c>
      <c r="BC356" s="20"/>
      <c r="BD356" s="20" t="s">
        <v>442</v>
      </c>
      <c r="BE356" s="20" t="s">
        <v>442</v>
      </c>
      <c r="BF356" s="20"/>
      <c r="BG356" s="20" t="s">
        <v>442</v>
      </c>
      <c r="BH356" s="20" t="s">
        <v>442</v>
      </c>
      <c r="BI356" s="20"/>
      <c r="BJ356" s="20" t="s">
        <v>442</v>
      </c>
      <c r="BK356" s="20" t="s">
        <v>442</v>
      </c>
      <c r="BL356" s="20" t="s">
        <v>442</v>
      </c>
      <c r="BM356" s="20" t="s">
        <v>442</v>
      </c>
      <c r="BN356" s="20" t="s">
        <v>442</v>
      </c>
      <c r="BO356" s="20" t="s">
        <v>442</v>
      </c>
      <c r="BP356" s="9" t="s">
        <v>442</v>
      </c>
      <c r="BQ356" s="9" t="s">
        <v>442</v>
      </c>
      <c r="BR356" s="9" t="s">
        <v>442</v>
      </c>
      <c r="BS356" s="9" t="s">
        <v>442</v>
      </c>
      <c r="BT356" s="9" t="s">
        <v>442</v>
      </c>
      <c r="BU356" s="9" t="s">
        <v>442</v>
      </c>
      <c r="BV356" s="9" t="s">
        <v>442</v>
      </c>
      <c r="BW356" s="9" t="s">
        <v>442</v>
      </c>
      <c r="BX356" s="9" t="s">
        <v>442</v>
      </c>
      <c r="BY356" s="9" t="s">
        <v>442</v>
      </c>
      <c r="BZ356" s="9" t="s">
        <v>442</v>
      </c>
      <c r="CA356" s="9" t="s">
        <v>442</v>
      </c>
      <c r="CB356" s="20" t="e">
        <v>#N/A</v>
      </c>
      <c r="CC356" s="20" t="e">
        <v>#N/A</v>
      </c>
      <c r="CD356" s="20" t="e">
        <v>#N/A</v>
      </c>
      <c r="CE356" s="20" t="e">
        <v>#N/A</v>
      </c>
      <c r="CF356" s="20" t="e">
        <v>#N/A</v>
      </c>
      <c r="CG356" s="20" t="e">
        <v>#N/A</v>
      </c>
      <c r="CH356" s="20">
        <v>0</v>
      </c>
      <c r="CI356" s="20">
        <v>0</v>
      </c>
      <c r="CJ356" s="20">
        <v>0</v>
      </c>
      <c r="CK356" s="20">
        <v>0</v>
      </c>
      <c r="CL356" s="20">
        <v>0</v>
      </c>
      <c r="CM356" s="20">
        <v>0</v>
      </c>
      <c r="CN356" s="20">
        <v>0</v>
      </c>
      <c r="CO356" s="20" t="e">
        <v>#N/A</v>
      </c>
      <c r="CP356" s="20" t="e">
        <v>#N/A</v>
      </c>
      <c r="CQ356" s="20" t="e">
        <v>#N/A</v>
      </c>
      <c r="CR356" s="20" t="e">
        <v>#N/A</v>
      </c>
      <c r="CS356" s="20" t="e">
        <v>#N/A</v>
      </c>
      <c r="CT356" s="20" t="e">
        <v>#N/A</v>
      </c>
      <c r="CU356" s="20">
        <v>0</v>
      </c>
      <c r="CV356" s="20">
        <v>0</v>
      </c>
      <c r="CW356" s="20">
        <v>0</v>
      </c>
      <c r="CX356" s="20">
        <v>0</v>
      </c>
      <c r="CY356" s="20">
        <v>0</v>
      </c>
      <c r="CZ356" s="20">
        <v>0</v>
      </c>
      <c r="DA356" s="20" t="e">
        <v>#N/A</v>
      </c>
      <c r="DB356" s="20" t="e">
        <v>#N/A</v>
      </c>
      <c r="DC356" s="20" t="e">
        <v>#N/A</v>
      </c>
      <c r="DD356" s="20" t="e">
        <v>#N/A</v>
      </c>
      <c r="DE356" s="20" t="e">
        <v>#N/A</v>
      </c>
      <c r="DF356" s="20" t="e">
        <v>#N/A</v>
      </c>
    </row>
    <row r="357" spans="1:110" x14ac:dyDescent="0.25">
      <c r="A357" s="9"/>
      <c r="B357" s="10"/>
      <c r="C357" s="9"/>
      <c r="D357" s="9"/>
      <c r="E357" s="131"/>
      <c r="F357" s="131"/>
      <c r="G357" s="20"/>
      <c r="H357" s="20"/>
      <c r="I357" s="20"/>
      <c r="J357" s="20"/>
      <c r="K357" s="20"/>
      <c r="L357" s="20"/>
      <c r="M357" s="20"/>
      <c r="N357" s="20"/>
      <c r="O357" s="20"/>
      <c r="P357" s="20"/>
      <c r="Q357" s="20"/>
      <c r="R357" s="20"/>
      <c r="S357" s="20"/>
      <c r="T357" s="20"/>
      <c r="U357" s="20"/>
      <c r="V357" s="20"/>
      <c r="W357" s="20"/>
      <c r="X357" s="20"/>
      <c r="Y357" s="20"/>
      <c r="Z357" s="20"/>
      <c r="AA357" s="19"/>
      <c r="AB357" s="19"/>
      <c r="AC357" s="20"/>
      <c r="AD357" s="20"/>
      <c r="AE357" s="20"/>
      <c r="AF357" s="20"/>
      <c r="AG357" s="20"/>
      <c r="AH357" s="20"/>
      <c r="AI357" s="20"/>
      <c r="AJ357" s="20"/>
      <c r="AK357" s="20"/>
      <c r="AL357" s="20"/>
      <c r="AM357" s="20"/>
      <c r="AN357" s="20"/>
      <c r="AO357" s="20"/>
      <c r="AP357" s="20"/>
      <c r="AQ357" s="20"/>
      <c r="AR357" s="20" t="s">
        <v>442</v>
      </c>
      <c r="AS357" s="20" t="s">
        <v>442</v>
      </c>
      <c r="AT357" s="20"/>
      <c r="AU357" s="20" t="s">
        <v>442</v>
      </c>
      <c r="AV357" s="20" t="s">
        <v>442</v>
      </c>
      <c r="AW357" s="20"/>
      <c r="AX357" s="20" t="s">
        <v>442</v>
      </c>
      <c r="AY357" s="20" t="s">
        <v>442</v>
      </c>
      <c r="AZ357" s="20"/>
      <c r="BA357" s="20" t="s">
        <v>442</v>
      </c>
      <c r="BB357" s="20" t="s">
        <v>442</v>
      </c>
      <c r="BC357" s="20"/>
      <c r="BD357" s="20" t="s">
        <v>442</v>
      </c>
      <c r="BE357" s="20" t="s">
        <v>442</v>
      </c>
      <c r="BF357" s="20"/>
      <c r="BG357" s="20" t="s">
        <v>442</v>
      </c>
      <c r="BH357" s="20" t="s">
        <v>442</v>
      </c>
      <c r="BI357" s="20"/>
      <c r="BJ357" s="20" t="s">
        <v>442</v>
      </c>
      <c r="BK357" s="20" t="s">
        <v>442</v>
      </c>
      <c r="BL357" s="20" t="s">
        <v>442</v>
      </c>
      <c r="BM357" s="20" t="s">
        <v>442</v>
      </c>
      <c r="BN357" s="20" t="s">
        <v>442</v>
      </c>
      <c r="BO357" s="20" t="s">
        <v>442</v>
      </c>
      <c r="BP357" s="9" t="s">
        <v>442</v>
      </c>
      <c r="BQ357" s="9" t="s">
        <v>442</v>
      </c>
      <c r="BR357" s="9" t="s">
        <v>442</v>
      </c>
      <c r="BS357" s="9" t="s">
        <v>442</v>
      </c>
      <c r="BT357" s="9" t="s">
        <v>442</v>
      </c>
      <c r="BU357" s="9" t="s">
        <v>442</v>
      </c>
      <c r="BV357" s="9" t="s">
        <v>442</v>
      </c>
      <c r="BW357" s="9" t="s">
        <v>442</v>
      </c>
      <c r="BX357" s="9" t="s">
        <v>442</v>
      </c>
      <c r="BY357" s="9" t="s">
        <v>442</v>
      </c>
      <c r="BZ357" s="9" t="s">
        <v>442</v>
      </c>
      <c r="CA357" s="9" t="s">
        <v>442</v>
      </c>
      <c r="CB357" s="20" t="e">
        <v>#N/A</v>
      </c>
      <c r="CC357" s="20" t="e">
        <v>#N/A</v>
      </c>
      <c r="CD357" s="20" t="e">
        <v>#N/A</v>
      </c>
      <c r="CE357" s="20" t="e">
        <v>#N/A</v>
      </c>
      <c r="CF357" s="20" t="e">
        <v>#N/A</v>
      </c>
      <c r="CG357" s="20" t="e">
        <v>#N/A</v>
      </c>
      <c r="CH357" s="20">
        <v>0</v>
      </c>
      <c r="CI357" s="20">
        <v>0</v>
      </c>
      <c r="CJ357" s="20">
        <v>0</v>
      </c>
      <c r="CK357" s="20">
        <v>0</v>
      </c>
      <c r="CL357" s="20">
        <v>0</v>
      </c>
      <c r="CM357" s="20">
        <v>0</v>
      </c>
      <c r="CN357" s="20">
        <v>0</v>
      </c>
      <c r="CO357" s="20" t="e">
        <v>#N/A</v>
      </c>
      <c r="CP357" s="20" t="e">
        <v>#N/A</v>
      </c>
      <c r="CQ357" s="20" t="e">
        <v>#N/A</v>
      </c>
      <c r="CR357" s="20" t="e">
        <v>#N/A</v>
      </c>
      <c r="CS357" s="20" t="e">
        <v>#N/A</v>
      </c>
      <c r="CT357" s="20" t="e">
        <v>#N/A</v>
      </c>
      <c r="CU357" s="20">
        <v>0</v>
      </c>
      <c r="CV357" s="20">
        <v>0</v>
      </c>
      <c r="CW357" s="20">
        <v>0</v>
      </c>
      <c r="CX357" s="20">
        <v>0</v>
      </c>
      <c r="CY357" s="20">
        <v>0</v>
      </c>
      <c r="CZ357" s="20">
        <v>0</v>
      </c>
      <c r="DA357" s="20" t="e">
        <v>#N/A</v>
      </c>
      <c r="DB357" s="20" t="e">
        <v>#N/A</v>
      </c>
      <c r="DC357" s="20" t="e">
        <v>#N/A</v>
      </c>
      <c r="DD357" s="20" t="e">
        <v>#N/A</v>
      </c>
      <c r="DE357" s="20" t="e">
        <v>#N/A</v>
      </c>
      <c r="DF357" s="20" t="e">
        <v>#N/A</v>
      </c>
    </row>
    <row r="358" spans="1:110" x14ac:dyDescent="0.25">
      <c r="A358" s="9"/>
      <c r="B358" s="10"/>
      <c r="C358" s="9"/>
      <c r="D358" s="9"/>
      <c r="E358" s="131"/>
      <c r="F358" s="131"/>
      <c r="G358" s="20"/>
      <c r="H358" s="20"/>
      <c r="I358" s="20"/>
      <c r="J358" s="20"/>
      <c r="K358" s="20"/>
      <c r="L358" s="20"/>
      <c r="M358" s="20"/>
      <c r="N358" s="20"/>
      <c r="O358" s="20"/>
      <c r="P358" s="20"/>
      <c r="Q358" s="20"/>
      <c r="R358" s="20"/>
      <c r="S358" s="20"/>
      <c r="T358" s="20"/>
      <c r="U358" s="20"/>
      <c r="V358" s="20"/>
      <c r="W358" s="20"/>
      <c r="X358" s="20"/>
      <c r="Y358" s="20"/>
      <c r="Z358" s="20"/>
      <c r="AA358" s="19"/>
      <c r="AB358" s="19"/>
      <c r="AC358" s="20"/>
      <c r="AD358" s="20"/>
      <c r="AE358" s="20"/>
      <c r="AF358" s="20"/>
      <c r="AG358" s="20"/>
      <c r="AH358" s="20"/>
      <c r="AI358" s="20"/>
      <c r="AJ358" s="20"/>
      <c r="AK358" s="20"/>
      <c r="AL358" s="20"/>
      <c r="AM358" s="20"/>
      <c r="AN358" s="20"/>
      <c r="AO358" s="20"/>
      <c r="AP358" s="20"/>
      <c r="AQ358" s="20"/>
      <c r="AR358" s="20" t="s">
        <v>442</v>
      </c>
      <c r="AS358" s="20" t="s">
        <v>442</v>
      </c>
      <c r="AT358" s="20"/>
      <c r="AU358" s="20" t="s">
        <v>442</v>
      </c>
      <c r="AV358" s="20" t="s">
        <v>442</v>
      </c>
      <c r="AW358" s="20"/>
      <c r="AX358" s="20" t="s">
        <v>442</v>
      </c>
      <c r="AY358" s="20" t="s">
        <v>442</v>
      </c>
      <c r="AZ358" s="20"/>
      <c r="BA358" s="20" t="s">
        <v>442</v>
      </c>
      <c r="BB358" s="20" t="s">
        <v>442</v>
      </c>
      <c r="BC358" s="20"/>
      <c r="BD358" s="20" t="s">
        <v>442</v>
      </c>
      <c r="BE358" s="20" t="s">
        <v>442</v>
      </c>
      <c r="BF358" s="20"/>
      <c r="BG358" s="20" t="s">
        <v>442</v>
      </c>
      <c r="BH358" s="20" t="s">
        <v>442</v>
      </c>
      <c r="BI358" s="20"/>
      <c r="BJ358" s="20" t="s">
        <v>442</v>
      </c>
      <c r="BK358" s="20" t="s">
        <v>442</v>
      </c>
      <c r="BL358" s="20" t="s">
        <v>442</v>
      </c>
      <c r="BM358" s="20" t="s">
        <v>442</v>
      </c>
      <c r="BN358" s="20" t="s">
        <v>442</v>
      </c>
      <c r="BO358" s="20" t="s">
        <v>442</v>
      </c>
      <c r="BP358" s="9" t="s">
        <v>442</v>
      </c>
      <c r="BQ358" s="9" t="s">
        <v>442</v>
      </c>
      <c r="BR358" s="9" t="s">
        <v>442</v>
      </c>
      <c r="BS358" s="9" t="s">
        <v>442</v>
      </c>
      <c r="BT358" s="9" t="s">
        <v>442</v>
      </c>
      <c r="BU358" s="9" t="s">
        <v>442</v>
      </c>
      <c r="BV358" s="9" t="s">
        <v>442</v>
      </c>
      <c r="BW358" s="9" t="s">
        <v>442</v>
      </c>
      <c r="BX358" s="9" t="s">
        <v>442</v>
      </c>
      <c r="BY358" s="9" t="s">
        <v>442</v>
      </c>
      <c r="BZ358" s="9" t="s">
        <v>442</v>
      </c>
      <c r="CA358" s="9" t="s">
        <v>442</v>
      </c>
      <c r="CB358" s="20" t="e">
        <v>#N/A</v>
      </c>
      <c r="CC358" s="20" t="e">
        <v>#N/A</v>
      </c>
      <c r="CD358" s="20" t="e">
        <v>#N/A</v>
      </c>
      <c r="CE358" s="20" t="e">
        <v>#N/A</v>
      </c>
      <c r="CF358" s="20" t="e">
        <v>#N/A</v>
      </c>
      <c r="CG358" s="20" t="e">
        <v>#N/A</v>
      </c>
      <c r="CH358" s="20">
        <v>0</v>
      </c>
      <c r="CI358" s="20">
        <v>0</v>
      </c>
      <c r="CJ358" s="20">
        <v>0</v>
      </c>
      <c r="CK358" s="20">
        <v>0</v>
      </c>
      <c r="CL358" s="20">
        <v>0</v>
      </c>
      <c r="CM358" s="20">
        <v>0</v>
      </c>
      <c r="CN358" s="20">
        <v>0</v>
      </c>
      <c r="CO358" s="20" t="e">
        <v>#N/A</v>
      </c>
      <c r="CP358" s="20" t="e">
        <v>#N/A</v>
      </c>
      <c r="CQ358" s="20" t="e">
        <v>#N/A</v>
      </c>
      <c r="CR358" s="20" t="e">
        <v>#N/A</v>
      </c>
      <c r="CS358" s="20" t="e">
        <v>#N/A</v>
      </c>
      <c r="CT358" s="20" t="e">
        <v>#N/A</v>
      </c>
      <c r="CU358" s="20">
        <v>0</v>
      </c>
      <c r="CV358" s="20">
        <v>0</v>
      </c>
      <c r="CW358" s="20">
        <v>0</v>
      </c>
      <c r="CX358" s="20">
        <v>0</v>
      </c>
      <c r="CY358" s="20">
        <v>0</v>
      </c>
      <c r="CZ358" s="20">
        <v>0</v>
      </c>
      <c r="DA358" s="20" t="e">
        <v>#N/A</v>
      </c>
      <c r="DB358" s="20" t="e">
        <v>#N/A</v>
      </c>
      <c r="DC358" s="20" t="e">
        <v>#N/A</v>
      </c>
      <c r="DD358" s="20" t="e">
        <v>#N/A</v>
      </c>
      <c r="DE358" s="20" t="e">
        <v>#N/A</v>
      </c>
      <c r="DF358" s="20" t="e">
        <v>#N/A</v>
      </c>
    </row>
    <row r="359" spans="1:110" x14ac:dyDescent="0.25">
      <c r="A359" s="9"/>
      <c r="B359" s="10"/>
      <c r="C359" s="9"/>
      <c r="D359" s="9"/>
      <c r="E359" s="131"/>
      <c r="F359" s="131"/>
      <c r="G359" s="20"/>
      <c r="H359" s="20"/>
      <c r="I359" s="20"/>
      <c r="J359" s="20"/>
      <c r="K359" s="20"/>
      <c r="L359" s="20"/>
      <c r="M359" s="20"/>
      <c r="N359" s="20"/>
      <c r="O359" s="20"/>
      <c r="P359" s="20"/>
      <c r="Q359" s="20"/>
      <c r="R359" s="20"/>
      <c r="S359" s="20"/>
      <c r="T359" s="20"/>
      <c r="U359" s="20"/>
      <c r="V359" s="20"/>
      <c r="W359" s="20"/>
      <c r="X359" s="20"/>
      <c r="Y359" s="20"/>
      <c r="Z359" s="20"/>
      <c r="AA359" s="19"/>
      <c r="AB359" s="19"/>
      <c r="AC359" s="20"/>
      <c r="AD359" s="20"/>
      <c r="AE359" s="20"/>
      <c r="AF359" s="20"/>
      <c r="AG359" s="20"/>
      <c r="AH359" s="20"/>
      <c r="AI359" s="20"/>
      <c r="AJ359" s="20"/>
      <c r="AK359" s="20"/>
      <c r="AL359" s="20"/>
      <c r="AM359" s="20"/>
      <c r="AN359" s="20"/>
      <c r="AO359" s="20"/>
      <c r="AP359" s="20"/>
      <c r="AQ359" s="20"/>
      <c r="AR359" s="20" t="s">
        <v>442</v>
      </c>
      <c r="AS359" s="20" t="s">
        <v>442</v>
      </c>
      <c r="AT359" s="20"/>
      <c r="AU359" s="20" t="s">
        <v>442</v>
      </c>
      <c r="AV359" s="20" t="s">
        <v>442</v>
      </c>
      <c r="AW359" s="20"/>
      <c r="AX359" s="20" t="s">
        <v>442</v>
      </c>
      <c r="AY359" s="20" t="s">
        <v>442</v>
      </c>
      <c r="AZ359" s="20"/>
      <c r="BA359" s="20" t="s">
        <v>442</v>
      </c>
      <c r="BB359" s="20" t="s">
        <v>442</v>
      </c>
      <c r="BC359" s="20"/>
      <c r="BD359" s="20" t="s">
        <v>442</v>
      </c>
      <c r="BE359" s="20" t="s">
        <v>442</v>
      </c>
      <c r="BF359" s="20"/>
      <c r="BG359" s="20" t="s">
        <v>442</v>
      </c>
      <c r="BH359" s="20" t="s">
        <v>442</v>
      </c>
      <c r="BI359" s="20"/>
      <c r="BJ359" s="20" t="s">
        <v>442</v>
      </c>
      <c r="BK359" s="20" t="s">
        <v>442</v>
      </c>
      <c r="BL359" s="20" t="s">
        <v>442</v>
      </c>
      <c r="BM359" s="20" t="s">
        <v>442</v>
      </c>
      <c r="BN359" s="20" t="s">
        <v>442</v>
      </c>
      <c r="BO359" s="20" t="s">
        <v>442</v>
      </c>
      <c r="BP359" s="9" t="s">
        <v>442</v>
      </c>
      <c r="BQ359" s="9" t="s">
        <v>442</v>
      </c>
      <c r="BR359" s="9" t="s">
        <v>442</v>
      </c>
      <c r="BS359" s="9" t="s">
        <v>442</v>
      </c>
      <c r="BT359" s="9" t="s">
        <v>442</v>
      </c>
      <c r="BU359" s="9" t="s">
        <v>442</v>
      </c>
      <c r="BV359" s="9" t="s">
        <v>442</v>
      </c>
      <c r="BW359" s="9" t="s">
        <v>442</v>
      </c>
      <c r="BX359" s="9" t="s">
        <v>442</v>
      </c>
      <c r="BY359" s="9" t="s">
        <v>442</v>
      </c>
      <c r="BZ359" s="9" t="s">
        <v>442</v>
      </c>
      <c r="CA359" s="9" t="s">
        <v>442</v>
      </c>
      <c r="CB359" s="20" t="e">
        <v>#N/A</v>
      </c>
      <c r="CC359" s="20" t="e">
        <v>#N/A</v>
      </c>
      <c r="CD359" s="20" t="e">
        <v>#N/A</v>
      </c>
      <c r="CE359" s="20" t="e">
        <v>#N/A</v>
      </c>
      <c r="CF359" s="20" t="e">
        <v>#N/A</v>
      </c>
      <c r="CG359" s="20" t="e">
        <v>#N/A</v>
      </c>
      <c r="CH359" s="20">
        <v>0</v>
      </c>
      <c r="CI359" s="20">
        <v>0</v>
      </c>
      <c r="CJ359" s="20">
        <v>0</v>
      </c>
      <c r="CK359" s="20">
        <v>0</v>
      </c>
      <c r="CL359" s="20">
        <v>0</v>
      </c>
      <c r="CM359" s="20">
        <v>0</v>
      </c>
      <c r="CN359" s="20">
        <v>0</v>
      </c>
      <c r="CO359" s="20" t="e">
        <v>#N/A</v>
      </c>
      <c r="CP359" s="20" t="e">
        <v>#N/A</v>
      </c>
      <c r="CQ359" s="20" t="e">
        <v>#N/A</v>
      </c>
      <c r="CR359" s="20" t="e">
        <v>#N/A</v>
      </c>
      <c r="CS359" s="20" t="e">
        <v>#N/A</v>
      </c>
      <c r="CT359" s="20" t="e">
        <v>#N/A</v>
      </c>
      <c r="CU359" s="20">
        <v>0</v>
      </c>
      <c r="CV359" s="20">
        <v>0</v>
      </c>
      <c r="CW359" s="20">
        <v>0</v>
      </c>
      <c r="CX359" s="20">
        <v>0</v>
      </c>
      <c r="CY359" s="20">
        <v>0</v>
      </c>
      <c r="CZ359" s="20">
        <v>0</v>
      </c>
      <c r="DA359" s="20" t="e">
        <v>#N/A</v>
      </c>
      <c r="DB359" s="20" t="e">
        <v>#N/A</v>
      </c>
      <c r="DC359" s="20" t="e">
        <v>#N/A</v>
      </c>
      <c r="DD359" s="20" t="e">
        <v>#N/A</v>
      </c>
      <c r="DE359" s="20" t="e">
        <v>#N/A</v>
      </c>
      <c r="DF359" s="20" t="e">
        <v>#N/A</v>
      </c>
    </row>
    <row r="360" spans="1:110" x14ac:dyDescent="0.25">
      <c r="A360" s="9"/>
      <c r="B360" s="10"/>
      <c r="C360" s="9"/>
      <c r="D360" s="9"/>
      <c r="E360" s="131"/>
      <c r="F360" s="131"/>
      <c r="G360" s="20"/>
      <c r="H360" s="20"/>
      <c r="I360" s="20"/>
      <c r="J360" s="20"/>
      <c r="K360" s="20"/>
      <c r="L360" s="20"/>
      <c r="M360" s="20"/>
      <c r="N360" s="20"/>
      <c r="O360" s="20"/>
      <c r="P360" s="20"/>
      <c r="Q360" s="20"/>
      <c r="R360" s="20"/>
      <c r="S360" s="20"/>
      <c r="T360" s="20"/>
      <c r="U360" s="20"/>
      <c r="V360" s="20"/>
      <c r="W360" s="20"/>
      <c r="X360" s="20"/>
      <c r="Y360" s="20"/>
      <c r="Z360" s="20"/>
      <c r="AA360" s="19"/>
      <c r="AB360" s="19"/>
      <c r="AC360" s="20"/>
      <c r="AD360" s="20"/>
      <c r="AE360" s="20"/>
      <c r="AF360" s="20"/>
      <c r="AG360" s="20"/>
      <c r="AH360" s="20"/>
      <c r="AI360" s="20"/>
      <c r="AJ360" s="20"/>
      <c r="AK360" s="20"/>
      <c r="AL360" s="20"/>
      <c r="AM360" s="20"/>
      <c r="AN360" s="20"/>
      <c r="AO360" s="20"/>
      <c r="AP360" s="20"/>
      <c r="AQ360" s="20"/>
      <c r="AR360" s="20" t="s">
        <v>442</v>
      </c>
      <c r="AS360" s="20" t="s">
        <v>442</v>
      </c>
      <c r="AT360" s="20"/>
      <c r="AU360" s="20" t="s">
        <v>442</v>
      </c>
      <c r="AV360" s="20" t="s">
        <v>442</v>
      </c>
      <c r="AW360" s="20"/>
      <c r="AX360" s="20" t="s">
        <v>442</v>
      </c>
      <c r="AY360" s="20" t="s">
        <v>442</v>
      </c>
      <c r="AZ360" s="20"/>
      <c r="BA360" s="20" t="s">
        <v>442</v>
      </c>
      <c r="BB360" s="20" t="s">
        <v>442</v>
      </c>
      <c r="BC360" s="20"/>
      <c r="BD360" s="20" t="s">
        <v>442</v>
      </c>
      <c r="BE360" s="20" t="s">
        <v>442</v>
      </c>
      <c r="BF360" s="20"/>
      <c r="BG360" s="20" t="s">
        <v>442</v>
      </c>
      <c r="BH360" s="20" t="s">
        <v>442</v>
      </c>
      <c r="BI360" s="20"/>
      <c r="BJ360" s="20" t="s">
        <v>442</v>
      </c>
      <c r="BK360" s="20" t="s">
        <v>442</v>
      </c>
      <c r="BL360" s="20" t="s">
        <v>442</v>
      </c>
      <c r="BM360" s="20" t="s">
        <v>442</v>
      </c>
      <c r="BN360" s="20" t="s">
        <v>442</v>
      </c>
      <c r="BO360" s="20" t="s">
        <v>442</v>
      </c>
      <c r="BP360" s="9" t="s">
        <v>442</v>
      </c>
      <c r="BQ360" s="9" t="s">
        <v>442</v>
      </c>
      <c r="BR360" s="9" t="s">
        <v>442</v>
      </c>
      <c r="BS360" s="9" t="s">
        <v>442</v>
      </c>
      <c r="BT360" s="9" t="s">
        <v>442</v>
      </c>
      <c r="BU360" s="9" t="s">
        <v>442</v>
      </c>
      <c r="BV360" s="9" t="s">
        <v>442</v>
      </c>
      <c r="BW360" s="9" t="s">
        <v>442</v>
      </c>
      <c r="BX360" s="9" t="s">
        <v>442</v>
      </c>
      <c r="BY360" s="9" t="s">
        <v>442</v>
      </c>
      <c r="BZ360" s="9" t="s">
        <v>442</v>
      </c>
      <c r="CA360" s="9" t="s">
        <v>442</v>
      </c>
      <c r="CB360" s="20" t="e">
        <v>#N/A</v>
      </c>
      <c r="CC360" s="20" t="e">
        <v>#N/A</v>
      </c>
      <c r="CD360" s="20" t="e">
        <v>#N/A</v>
      </c>
      <c r="CE360" s="20" t="e">
        <v>#N/A</v>
      </c>
      <c r="CF360" s="20" t="e">
        <v>#N/A</v>
      </c>
      <c r="CG360" s="20" t="e">
        <v>#N/A</v>
      </c>
      <c r="CH360" s="20">
        <v>0</v>
      </c>
      <c r="CI360" s="20">
        <v>0</v>
      </c>
      <c r="CJ360" s="20">
        <v>0</v>
      </c>
      <c r="CK360" s="20">
        <v>0</v>
      </c>
      <c r="CL360" s="20">
        <v>0</v>
      </c>
      <c r="CM360" s="20">
        <v>0</v>
      </c>
      <c r="CN360" s="20">
        <v>0</v>
      </c>
      <c r="CO360" s="20" t="e">
        <v>#N/A</v>
      </c>
      <c r="CP360" s="20" t="e">
        <v>#N/A</v>
      </c>
      <c r="CQ360" s="20" t="e">
        <v>#N/A</v>
      </c>
      <c r="CR360" s="20" t="e">
        <v>#N/A</v>
      </c>
      <c r="CS360" s="20" t="e">
        <v>#N/A</v>
      </c>
      <c r="CT360" s="20" t="e">
        <v>#N/A</v>
      </c>
      <c r="CU360" s="20">
        <v>0</v>
      </c>
      <c r="CV360" s="20">
        <v>0</v>
      </c>
      <c r="CW360" s="20">
        <v>0</v>
      </c>
      <c r="CX360" s="20">
        <v>0</v>
      </c>
      <c r="CY360" s="20">
        <v>0</v>
      </c>
      <c r="CZ360" s="20">
        <v>0</v>
      </c>
      <c r="DA360" s="20" t="e">
        <v>#N/A</v>
      </c>
      <c r="DB360" s="20" t="e">
        <v>#N/A</v>
      </c>
      <c r="DC360" s="20" t="e">
        <v>#N/A</v>
      </c>
      <c r="DD360" s="20" t="e">
        <v>#N/A</v>
      </c>
      <c r="DE360" s="20" t="e">
        <v>#N/A</v>
      </c>
      <c r="DF360" s="20" t="e">
        <v>#N/A</v>
      </c>
    </row>
    <row r="361" spans="1:110" x14ac:dyDescent="0.25">
      <c r="A361" s="9"/>
      <c r="B361" s="10"/>
      <c r="C361" s="9"/>
      <c r="D361" s="9"/>
      <c r="E361" s="131"/>
      <c r="F361" s="131"/>
      <c r="G361" s="20"/>
      <c r="H361" s="20"/>
      <c r="I361" s="20"/>
      <c r="J361" s="20"/>
      <c r="K361" s="20"/>
      <c r="L361" s="20"/>
      <c r="M361" s="20"/>
      <c r="N361" s="20"/>
      <c r="O361" s="20"/>
      <c r="P361" s="20"/>
      <c r="Q361" s="20"/>
      <c r="R361" s="20"/>
      <c r="S361" s="20"/>
      <c r="T361" s="20"/>
      <c r="U361" s="20"/>
      <c r="V361" s="20"/>
      <c r="W361" s="20"/>
      <c r="X361" s="20"/>
      <c r="Y361" s="20"/>
      <c r="Z361" s="20"/>
      <c r="AA361" s="19"/>
      <c r="AB361" s="19"/>
      <c r="AC361" s="20"/>
      <c r="AD361" s="20"/>
      <c r="AE361" s="20"/>
      <c r="AF361" s="20"/>
      <c r="AG361" s="20"/>
      <c r="AH361" s="20"/>
      <c r="AI361" s="20"/>
      <c r="AJ361" s="20"/>
      <c r="AK361" s="20"/>
      <c r="AL361" s="20"/>
      <c r="AM361" s="20"/>
      <c r="AN361" s="20"/>
      <c r="AO361" s="20"/>
      <c r="AP361" s="20"/>
      <c r="AQ361" s="20"/>
      <c r="AR361" s="20" t="s">
        <v>442</v>
      </c>
      <c r="AS361" s="20" t="s">
        <v>442</v>
      </c>
      <c r="AT361" s="20"/>
      <c r="AU361" s="20" t="s">
        <v>442</v>
      </c>
      <c r="AV361" s="20" t="s">
        <v>442</v>
      </c>
      <c r="AW361" s="20"/>
      <c r="AX361" s="20" t="s">
        <v>442</v>
      </c>
      <c r="AY361" s="20" t="s">
        <v>442</v>
      </c>
      <c r="AZ361" s="20"/>
      <c r="BA361" s="20" t="s">
        <v>442</v>
      </c>
      <c r="BB361" s="20" t="s">
        <v>442</v>
      </c>
      <c r="BC361" s="20"/>
      <c r="BD361" s="20" t="s">
        <v>442</v>
      </c>
      <c r="BE361" s="20" t="s">
        <v>442</v>
      </c>
      <c r="BF361" s="20"/>
      <c r="BG361" s="20" t="s">
        <v>442</v>
      </c>
      <c r="BH361" s="20" t="s">
        <v>442</v>
      </c>
      <c r="BI361" s="20"/>
      <c r="BJ361" s="20" t="s">
        <v>442</v>
      </c>
      <c r="BK361" s="20" t="s">
        <v>442</v>
      </c>
      <c r="BL361" s="20" t="s">
        <v>442</v>
      </c>
      <c r="BM361" s="20" t="s">
        <v>442</v>
      </c>
      <c r="BN361" s="20" t="s">
        <v>442</v>
      </c>
      <c r="BO361" s="20" t="s">
        <v>442</v>
      </c>
      <c r="BP361" s="9" t="s">
        <v>442</v>
      </c>
      <c r="BQ361" s="9" t="s">
        <v>442</v>
      </c>
      <c r="BR361" s="9" t="s">
        <v>442</v>
      </c>
      <c r="BS361" s="9" t="s">
        <v>442</v>
      </c>
      <c r="BT361" s="9" t="s">
        <v>442</v>
      </c>
      <c r="BU361" s="9" t="s">
        <v>442</v>
      </c>
      <c r="BV361" s="9" t="s">
        <v>442</v>
      </c>
      <c r="BW361" s="9" t="s">
        <v>442</v>
      </c>
      <c r="BX361" s="9" t="s">
        <v>442</v>
      </c>
      <c r="BY361" s="9" t="s">
        <v>442</v>
      </c>
      <c r="BZ361" s="9" t="s">
        <v>442</v>
      </c>
      <c r="CA361" s="9" t="s">
        <v>442</v>
      </c>
      <c r="CB361" s="20" t="e">
        <v>#N/A</v>
      </c>
      <c r="CC361" s="20" t="e">
        <v>#N/A</v>
      </c>
      <c r="CD361" s="20" t="e">
        <v>#N/A</v>
      </c>
      <c r="CE361" s="20" t="e">
        <v>#N/A</v>
      </c>
      <c r="CF361" s="20" t="e">
        <v>#N/A</v>
      </c>
      <c r="CG361" s="20" t="e">
        <v>#N/A</v>
      </c>
      <c r="CH361" s="20">
        <v>0</v>
      </c>
      <c r="CI361" s="20">
        <v>0</v>
      </c>
      <c r="CJ361" s="20">
        <v>0</v>
      </c>
      <c r="CK361" s="20">
        <v>0</v>
      </c>
      <c r="CL361" s="20">
        <v>0</v>
      </c>
      <c r="CM361" s="20">
        <v>0</v>
      </c>
      <c r="CN361" s="20">
        <v>0</v>
      </c>
      <c r="CO361" s="20" t="e">
        <v>#N/A</v>
      </c>
      <c r="CP361" s="20" t="e">
        <v>#N/A</v>
      </c>
      <c r="CQ361" s="20" t="e">
        <v>#N/A</v>
      </c>
      <c r="CR361" s="20" t="e">
        <v>#N/A</v>
      </c>
      <c r="CS361" s="20" t="e">
        <v>#N/A</v>
      </c>
      <c r="CT361" s="20" t="e">
        <v>#N/A</v>
      </c>
      <c r="CU361" s="20">
        <v>0</v>
      </c>
      <c r="CV361" s="20">
        <v>0</v>
      </c>
      <c r="CW361" s="20">
        <v>0</v>
      </c>
      <c r="CX361" s="20">
        <v>0</v>
      </c>
      <c r="CY361" s="20">
        <v>0</v>
      </c>
      <c r="CZ361" s="20">
        <v>0</v>
      </c>
      <c r="DA361" s="20" t="e">
        <v>#N/A</v>
      </c>
      <c r="DB361" s="20" t="e">
        <v>#N/A</v>
      </c>
      <c r="DC361" s="20" t="e">
        <v>#N/A</v>
      </c>
      <c r="DD361" s="20" t="e">
        <v>#N/A</v>
      </c>
      <c r="DE361" s="20" t="e">
        <v>#N/A</v>
      </c>
      <c r="DF361" s="20" t="e">
        <v>#N/A</v>
      </c>
    </row>
    <row r="362" spans="1:110" x14ac:dyDescent="0.25">
      <c r="A362" s="9"/>
      <c r="B362" s="10"/>
      <c r="C362" s="9"/>
      <c r="D362" s="9"/>
      <c r="E362" s="131"/>
      <c r="F362" s="131"/>
      <c r="G362" s="20"/>
      <c r="H362" s="20"/>
      <c r="I362" s="20"/>
      <c r="J362" s="20"/>
      <c r="K362" s="20"/>
      <c r="L362" s="20"/>
      <c r="M362" s="20"/>
      <c r="N362" s="20"/>
      <c r="O362" s="20"/>
      <c r="P362" s="20"/>
      <c r="Q362" s="20"/>
      <c r="R362" s="20"/>
      <c r="S362" s="20"/>
      <c r="T362" s="20"/>
      <c r="U362" s="20"/>
      <c r="V362" s="20"/>
      <c r="W362" s="20"/>
      <c r="X362" s="20"/>
      <c r="Y362" s="20"/>
      <c r="Z362" s="20"/>
      <c r="AA362" s="19"/>
      <c r="AB362" s="19"/>
      <c r="AC362" s="20"/>
      <c r="AD362" s="20"/>
      <c r="AE362" s="20"/>
      <c r="AF362" s="20"/>
      <c r="AG362" s="20"/>
      <c r="AH362" s="20"/>
      <c r="AI362" s="20"/>
      <c r="AJ362" s="20"/>
      <c r="AK362" s="20"/>
      <c r="AL362" s="20"/>
      <c r="AM362" s="20"/>
      <c r="AN362" s="20"/>
      <c r="AO362" s="20"/>
      <c r="AP362" s="20"/>
      <c r="AQ362" s="20"/>
      <c r="AR362" s="20" t="s">
        <v>442</v>
      </c>
      <c r="AS362" s="20" t="s">
        <v>442</v>
      </c>
      <c r="AT362" s="20"/>
      <c r="AU362" s="20" t="s">
        <v>442</v>
      </c>
      <c r="AV362" s="20" t="s">
        <v>442</v>
      </c>
      <c r="AW362" s="20"/>
      <c r="AX362" s="20" t="s">
        <v>442</v>
      </c>
      <c r="AY362" s="20" t="s">
        <v>442</v>
      </c>
      <c r="AZ362" s="20"/>
      <c r="BA362" s="20" t="s">
        <v>442</v>
      </c>
      <c r="BB362" s="20" t="s">
        <v>442</v>
      </c>
      <c r="BC362" s="20"/>
      <c r="BD362" s="20" t="s">
        <v>442</v>
      </c>
      <c r="BE362" s="20" t="s">
        <v>442</v>
      </c>
      <c r="BF362" s="20"/>
      <c r="BG362" s="20" t="s">
        <v>442</v>
      </c>
      <c r="BH362" s="20" t="s">
        <v>442</v>
      </c>
      <c r="BI362" s="20"/>
      <c r="BJ362" s="20" t="s">
        <v>442</v>
      </c>
      <c r="BK362" s="20" t="s">
        <v>442</v>
      </c>
      <c r="BL362" s="20" t="s">
        <v>442</v>
      </c>
      <c r="BM362" s="20" t="s">
        <v>442</v>
      </c>
      <c r="BN362" s="20" t="s">
        <v>442</v>
      </c>
      <c r="BO362" s="20" t="s">
        <v>442</v>
      </c>
      <c r="BP362" s="9" t="s">
        <v>442</v>
      </c>
      <c r="BQ362" s="9" t="s">
        <v>442</v>
      </c>
      <c r="BR362" s="9" t="s">
        <v>442</v>
      </c>
      <c r="BS362" s="9" t="s">
        <v>442</v>
      </c>
      <c r="BT362" s="9" t="s">
        <v>442</v>
      </c>
      <c r="BU362" s="9" t="s">
        <v>442</v>
      </c>
      <c r="BV362" s="9" t="s">
        <v>442</v>
      </c>
      <c r="BW362" s="9" t="s">
        <v>442</v>
      </c>
      <c r="BX362" s="9" t="s">
        <v>442</v>
      </c>
      <c r="BY362" s="9" t="s">
        <v>442</v>
      </c>
      <c r="BZ362" s="9" t="s">
        <v>442</v>
      </c>
      <c r="CA362" s="9" t="s">
        <v>442</v>
      </c>
      <c r="CB362" s="20" t="e">
        <v>#N/A</v>
      </c>
      <c r="CC362" s="20" t="e">
        <v>#N/A</v>
      </c>
      <c r="CD362" s="20" t="e">
        <v>#N/A</v>
      </c>
      <c r="CE362" s="20" t="e">
        <v>#N/A</v>
      </c>
      <c r="CF362" s="20" t="e">
        <v>#N/A</v>
      </c>
      <c r="CG362" s="20" t="e">
        <v>#N/A</v>
      </c>
      <c r="CH362" s="20">
        <v>0</v>
      </c>
      <c r="CI362" s="20">
        <v>0</v>
      </c>
      <c r="CJ362" s="20">
        <v>0</v>
      </c>
      <c r="CK362" s="20">
        <v>0</v>
      </c>
      <c r="CL362" s="20">
        <v>0</v>
      </c>
      <c r="CM362" s="20">
        <v>0</v>
      </c>
      <c r="CN362" s="20">
        <v>0</v>
      </c>
      <c r="CO362" s="20" t="e">
        <v>#N/A</v>
      </c>
      <c r="CP362" s="20" t="e">
        <v>#N/A</v>
      </c>
      <c r="CQ362" s="20" t="e">
        <v>#N/A</v>
      </c>
      <c r="CR362" s="20" t="e">
        <v>#N/A</v>
      </c>
      <c r="CS362" s="20" t="e">
        <v>#N/A</v>
      </c>
      <c r="CT362" s="20" t="e">
        <v>#N/A</v>
      </c>
      <c r="CU362" s="20">
        <v>0</v>
      </c>
      <c r="CV362" s="20">
        <v>0</v>
      </c>
      <c r="CW362" s="20">
        <v>0</v>
      </c>
      <c r="CX362" s="20">
        <v>0</v>
      </c>
      <c r="CY362" s="20">
        <v>0</v>
      </c>
      <c r="CZ362" s="20">
        <v>0</v>
      </c>
      <c r="DA362" s="20" t="e">
        <v>#N/A</v>
      </c>
      <c r="DB362" s="20" t="e">
        <v>#N/A</v>
      </c>
      <c r="DC362" s="20" t="e">
        <v>#N/A</v>
      </c>
      <c r="DD362" s="20" t="e">
        <v>#N/A</v>
      </c>
      <c r="DE362" s="20" t="e">
        <v>#N/A</v>
      </c>
      <c r="DF362" s="20" t="e">
        <v>#N/A</v>
      </c>
    </row>
    <row r="363" spans="1:110" x14ac:dyDescent="0.25">
      <c r="A363" s="9"/>
      <c r="B363" s="10"/>
      <c r="C363" s="9"/>
      <c r="D363" s="9"/>
      <c r="E363" s="131"/>
      <c r="F363" s="131"/>
      <c r="G363" s="20"/>
      <c r="H363" s="20"/>
      <c r="I363" s="20"/>
      <c r="J363" s="20"/>
      <c r="K363" s="20"/>
      <c r="L363" s="20"/>
      <c r="M363" s="20"/>
      <c r="N363" s="20"/>
      <c r="O363" s="20"/>
      <c r="P363" s="20"/>
      <c r="Q363" s="20"/>
      <c r="R363" s="20"/>
      <c r="S363" s="20"/>
      <c r="T363" s="20"/>
      <c r="U363" s="20"/>
      <c r="V363" s="20"/>
      <c r="W363" s="20"/>
      <c r="X363" s="20"/>
      <c r="Y363" s="20"/>
      <c r="Z363" s="20"/>
      <c r="AA363" s="19"/>
      <c r="AB363" s="19"/>
      <c r="AC363" s="20"/>
      <c r="AD363" s="20"/>
      <c r="AE363" s="20"/>
      <c r="AF363" s="20"/>
      <c r="AG363" s="20"/>
      <c r="AH363" s="20"/>
      <c r="AI363" s="20"/>
      <c r="AJ363" s="20"/>
      <c r="AK363" s="20"/>
      <c r="AL363" s="20"/>
      <c r="AM363" s="20"/>
      <c r="AN363" s="20"/>
      <c r="AO363" s="20"/>
      <c r="AP363" s="20"/>
      <c r="AQ363" s="20"/>
      <c r="AR363" s="20" t="s">
        <v>442</v>
      </c>
      <c r="AS363" s="20" t="s">
        <v>442</v>
      </c>
      <c r="AT363" s="20"/>
      <c r="AU363" s="20" t="s">
        <v>442</v>
      </c>
      <c r="AV363" s="20" t="s">
        <v>442</v>
      </c>
      <c r="AW363" s="20"/>
      <c r="AX363" s="20" t="s">
        <v>442</v>
      </c>
      <c r="AY363" s="20" t="s">
        <v>442</v>
      </c>
      <c r="AZ363" s="20"/>
      <c r="BA363" s="20" t="s">
        <v>442</v>
      </c>
      <c r="BB363" s="20" t="s">
        <v>442</v>
      </c>
      <c r="BC363" s="20"/>
      <c r="BD363" s="20" t="s">
        <v>442</v>
      </c>
      <c r="BE363" s="20" t="s">
        <v>442</v>
      </c>
      <c r="BF363" s="20"/>
      <c r="BG363" s="20" t="s">
        <v>442</v>
      </c>
      <c r="BH363" s="20" t="s">
        <v>442</v>
      </c>
      <c r="BI363" s="20"/>
      <c r="BJ363" s="20" t="s">
        <v>442</v>
      </c>
      <c r="BK363" s="20" t="s">
        <v>442</v>
      </c>
      <c r="BL363" s="20" t="s">
        <v>442</v>
      </c>
      <c r="BM363" s="20" t="s">
        <v>442</v>
      </c>
      <c r="BN363" s="20" t="s">
        <v>442</v>
      </c>
      <c r="BO363" s="20" t="s">
        <v>442</v>
      </c>
      <c r="BP363" s="9" t="s">
        <v>442</v>
      </c>
      <c r="BQ363" s="9" t="s">
        <v>442</v>
      </c>
      <c r="BR363" s="9" t="s">
        <v>442</v>
      </c>
      <c r="BS363" s="9" t="s">
        <v>442</v>
      </c>
      <c r="BT363" s="9" t="s">
        <v>442</v>
      </c>
      <c r="BU363" s="9" t="s">
        <v>442</v>
      </c>
      <c r="BV363" s="9" t="s">
        <v>442</v>
      </c>
      <c r="BW363" s="9" t="s">
        <v>442</v>
      </c>
      <c r="BX363" s="9" t="s">
        <v>442</v>
      </c>
      <c r="BY363" s="9" t="s">
        <v>442</v>
      </c>
      <c r="BZ363" s="9" t="s">
        <v>442</v>
      </c>
      <c r="CA363" s="9" t="s">
        <v>442</v>
      </c>
      <c r="CB363" s="20" t="e">
        <v>#N/A</v>
      </c>
      <c r="CC363" s="20" t="e">
        <v>#N/A</v>
      </c>
      <c r="CD363" s="20" t="e">
        <v>#N/A</v>
      </c>
      <c r="CE363" s="20" t="e">
        <v>#N/A</v>
      </c>
      <c r="CF363" s="20" t="e">
        <v>#N/A</v>
      </c>
      <c r="CG363" s="20" t="e">
        <v>#N/A</v>
      </c>
      <c r="CH363" s="20">
        <v>0</v>
      </c>
      <c r="CI363" s="20">
        <v>0</v>
      </c>
      <c r="CJ363" s="20">
        <v>0</v>
      </c>
      <c r="CK363" s="20">
        <v>0</v>
      </c>
      <c r="CL363" s="20">
        <v>0</v>
      </c>
      <c r="CM363" s="20">
        <v>0</v>
      </c>
      <c r="CN363" s="20">
        <v>0</v>
      </c>
      <c r="CO363" s="20" t="e">
        <v>#N/A</v>
      </c>
      <c r="CP363" s="20" t="e">
        <v>#N/A</v>
      </c>
      <c r="CQ363" s="20" t="e">
        <v>#N/A</v>
      </c>
      <c r="CR363" s="20" t="e">
        <v>#N/A</v>
      </c>
      <c r="CS363" s="20" t="e">
        <v>#N/A</v>
      </c>
      <c r="CT363" s="20" t="e">
        <v>#N/A</v>
      </c>
      <c r="CU363" s="20">
        <v>0</v>
      </c>
      <c r="CV363" s="20">
        <v>0</v>
      </c>
      <c r="CW363" s="20">
        <v>0</v>
      </c>
      <c r="CX363" s="20">
        <v>0</v>
      </c>
      <c r="CY363" s="20">
        <v>0</v>
      </c>
      <c r="CZ363" s="20">
        <v>0</v>
      </c>
      <c r="DA363" s="20" t="e">
        <v>#N/A</v>
      </c>
      <c r="DB363" s="20" t="e">
        <v>#N/A</v>
      </c>
      <c r="DC363" s="20" t="e">
        <v>#N/A</v>
      </c>
      <c r="DD363" s="20" t="e">
        <v>#N/A</v>
      </c>
      <c r="DE363" s="20" t="e">
        <v>#N/A</v>
      </c>
      <c r="DF363" s="20" t="e">
        <v>#N/A</v>
      </c>
    </row>
    <row r="364" spans="1:110" x14ac:dyDescent="0.25">
      <c r="A364" s="9"/>
      <c r="B364" s="10"/>
      <c r="C364" s="9"/>
      <c r="D364" s="9"/>
      <c r="E364" s="131"/>
      <c r="F364" s="131"/>
      <c r="G364" s="20"/>
      <c r="H364" s="20"/>
      <c r="I364" s="20"/>
      <c r="J364" s="20"/>
      <c r="K364" s="20"/>
      <c r="L364" s="20"/>
      <c r="M364" s="20"/>
      <c r="N364" s="20"/>
      <c r="O364" s="20"/>
      <c r="P364" s="20"/>
      <c r="Q364" s="20"/>
      <c r="R364" s="20"/>
      <c r="S364" s="20"/>
      <c r="T364" s="20"/>
      <c r="U364" s="20"/>
      <c r="V364" s="20"/>
      <c r="W364" s="20"/>
      <c r="X364" s="20"/>
      <c r="Y364" s="20"/>
      <c r="Z364" s="20"/>
      <c r="AA364" s="19"/>
      <c r="AB364" s="19"/>
      <c r="AC364" s="20"/>
      <c r="AD364" s="20"/>
      <c r="AE364" s="20"/>
      <c r="AF364" s="20"/>
      <c r="AG364" s="20"/>
      <c r="AH364" s="20"/>
      <c r="AI364" s="20"/>
      <c r="AJ364" s="20"/>
      <c r="AK364" s="20"/>
      <c r="AL364" s="20"/>
      <c r="AM364" s="20"/>
      <c r="AN364" s="20"/>
      <c r="AO364" s="20"/>
      <c r="AP364" s="20"/>
      <c r="AQ364" s="20"/>
      <c r="AR364" s="20" t="s">
        <v>442</v>
      </c>
      <c r="AS364" s="20" t="s">
        <v>442</v>
      </c>
      <c r="AT364" s="20"/>
      <c r="AU364" s="20" t="s">
        <v>442</v>
      </c>
      <c r="AV364" s="20" t="s">
        <v>442</v>
      </c>
      <c r="AW364" s="20"/>
      <c r="AX364" s="20" t="s">
        <v>442</v>
      </c>
      <c r="AY364" s="20" t="s">
        <v>442</v>
      </c>
      <c r="AZ364" s="20"/>
      <c r="BA364" s="20" t="s">
        <v>442</v>
      </c>
      <c r="BB364" s="20" t="s">
        <v>442</v>
      </c>
      <c r="BC364" s="20"/>
      <c r="BD364" s="20" t="s">
        <v>442</v>
      </c>
      <c r="BE364" s="20" t="s">
        <v>442</v>
      </c>
      <c r="BF364" s="20"/>
      <c r="BG364" s="20" t="s">
        <v>442</v>
      </c>
      <c r="BH364" s="20" t="s">
        <v>442</v>
      </c>
      <c r="BI364" s="20"/>
      <c r="BJ364" s="20" t="s">
        <v>442</v>
      </c>
      <c r="BK364" s="20" t="s">
        <v>442</v>
      </c>
      <c r="BL364" s="20" t="s">
        <v>442</v>
      </c>
      <c r="BM364" s="20" t="s">
        <v>442</v>
      </c>
      <c r="BN364" s="20" t="s">
        <v>442</v>
      </c>
      <c r="BO364" s="20" t="s">
        <v>442</v>
      </c>
      <c r="BP364" s="9" t="s">
        <v>442</v>
      </c>
      <c r="BQ364" s="9" t="s">
        <v>442</v>
      </c>
      <c r="BR364" s="9" t="s">
        <v>442</v>
      </c>
      <c r="BS364" s="9" t="s">
        <v>442</v>
      </c>
      <c r="BT364" s="9" t="s">
        <v>442</v>
      </c>
      <c r="BU364" s="9" t="s">
        <v>442</v>
      </c>
      <c r="BV364" s="9" t="s">
        <v>442</v>
      </c>
      <c r="BW364" s="9" t="s">
        <v>442</v>
      </c>
      <c r="BX364" s="9" t="s">
        <v>442</v>
      </c>
      <c r="BY364" s="9" t="s">
        <v>442</v>
      </c>
      <c r="BZ364" s="9" t="s">
        <v>442</v>
      </c>
      <c r="CA364" s="9" t="s">
        <v>442</v>
      </c>
      <c r="CB364" s="20" t="e">
        <v>#N/A</v>
      </c>
      <c r="CC364" s="20" t="e">
        <v>#N/A</v>
      </c>
      <c r="CD364" s="20" t="e">
        <v>#N/A</v>
      </c>
      <c r="CE364" s="20" t="e">
        <v>#N/A</v>
      </c>
      <c r="CF364" s="20" t="e">
        <v>#N/A</v>
      </c>
      <c r="CG364" s="20" t="e">
        <v>#N/A</v>
      </c>
      <c r="CH364" s="20">
        <v>0</v>
      </c>
      <c r="CI364" s="20">
        <v>0</v>
      </c>
      <c r="CJ364" s="20">
        <v>0</v>
      </c>
      <c r="CK364" s="20">
        <v>0</v>
      </c>
      <c r="CL364" s="20">
        <v>0</v>
      </c>
      <c r="CM364" s="20">
        <v>0</v>
      </c>
      <c r="CN364" s="20">
        <v>0</v>
      </c>
      <c r="CO364" s="20" t="e">
        <v>#N/A</v>
      </c>
      <c r="CP364" s="20" t="e">
        <v>#N/A</v>
      </c>
      <c r="CQ364" s="20" t="e">
        <v>#N/A</v>
      </c>
      <c r="CR364" s="20" t="e">
        <v>#N/A</v>
      </c>
      <c r="CS364" s="20" t="e">
        <v>#N/A</v>
      </c>
      <c r="CT364" s="20" t="e">
        <v>#N/A</v>
      </c>
      <c r="CU364" s="20">
        <v>0</v>
      </c>
      <c r="CV364" s="20">
        <v>0</v>
      </c>
      <c r="CW364" s="20">
        <v>0</v>
      </c>
      <c r="CX364" s="20">
        <v>0</v>
      </c>
      <c r="CY364" s="20">
        <v>0</v>
      </c>
      <c r="CZ364" s="20">
        <v>0</v>
      </c>
      <c r="DA364" s="20" t="e">
        <v>#N/A</v>
      </c>
      <c r="DB364" s="20" t="e">
        <v>#N/A</v>
      </c>
      <c r="DC364" s="20" t="e">
        <v>#N/A</v>
      </c>
      <c r="DD364" s="20" t="e">
        <v>#N/A</v>
      </c>
      <c r="DE364" s="20" t="e">
        <v>#N/A</v>
      </c>
      <c r="DF364" s="20" t="e">
        <v>#N/A</v>
      </c>
    </row>
    <row r="365" spans="1:110" x14ac:dyDescent="0.25">
      <c r="A365" s="9"/>
      <c r="B365" s="10"/>
      <c r="C365" s="9"/>
      <c r="D365" s="9"/>
      <c r="E365" s="131"/>
      <c r="F365" s="131"/>
      <c r="G365" s="20"/>
      <c r="H365" s="20"/>
      <c r="I365" s="20"/>
      <c r="J365" s="20"/>
      <c r="K365" s="20"/>
      <c r="L365" s="20"/>
      <c r="M365" s="20"/>
      <c r="N365" s="20"/>
      <c r="O365" s="20"/>
      <c r="P365" s="20"/>
      <c r="Q365" s="20"/>
      <c r="R365" s="20"/>
      <c r="S365" s="20"/>
      <c r="T365" s="20"/>
      <c r="U365" s="20"/>
      <c r="V365" s="20"/>
      <c r="W365" s="20"/>
      <c r="X365" s="20"/>
      <c r="Y365" s="20"/>
      <c r="Z365" s="20"/>
      <c r="AA365" s="19"/>
      <c r="AB365" s="19"/>
      <c r="AC365" s="20"/>
      <c r="AD365" s="20"/>
      <c r="AE365" s="20"/>
      <c r="AF365" s="20"/>
      <c r="AG365" s="20"/>
      <c r="AH365" s="20"/>
      <c r="AI365" s="20"/>
      <c r="AJ365" s="20"/>
      <c r="AK365" s="20"/>
      <c r="AL365" s="20"/>
      <c r="AM365" s="20"/>
      <c r="AN365" s="20"/>
      <c r="AO365" s="20"/>
      <c r="AP365" s="20"/>
      <c r="AQ365" s="20"/>
      <c r="AR365" s="20" t="s">
        <v>442</v>
      </c>
      <c r="AS365" s="20" t="s">
        <v>442</v>
      </c>
      <c r="AT365" s="20"/>
      <c r="AU365" s="20" t="s">
        <v>442</v>
      </c>
      <c r="AV365" s="20" t="s">
        <v>442</v>
      </c>
      <c r="AW365" s="20"/>
      <c r="AX365" s="20" t="s">
        <v>442</v>
      </c>
      <c r="AY365" s="20" t="s">
        <v>442</v>
      </c>
      <c r="AZ365" s="20"/>
      <c r="BA365" s="20" t="s">
        <v>442</v>
      </c>
      <c r="BB365" s="20" t="s">
        <v>442</v>
      </c>
      <c r="BC365" s="20"/>
      <c r="BD365" s="20" t="s">
        <v>442</v>
      </c>
      <c r="BE365" s="20" t="s">
        <v>442</v>
      </c>
      <c r="BF365" s="20"/>
      <c r="BG365" s="20" t="s">
        <v>442</v>
      </c>
      <c r="BH365" s="20" t="s">
        <v>442</v>
      </c>
      <c r="BI365" s="20"/>
      <c r="BJ365" s="20" t="s">
        <v>442</v>
      </c>
      <c r="BK365" s="20" t="s">
        <v>442</v>
      </c>
      <c r="BL365" s="20" t="s">
        <v>442</v>
      </c>
      <c r="BM365" s="20" t="s">
        <v>442</v>
      </c>
      <c r="BN365" s="20" t="s">
        <v>442</v>
      </c>
      <c r="BO365" s="20" t="s">
        <v>442</v>
      </c>
      <c r="BP365" s="9" t="s">
        <v>442</v>
      </c>
      <c r="BQ365" s="9" t="s">
        <v>442</v>
      </c>
      <c r="BR365" s="9" t="s">
        <v>442</v>
      </c>
      <c r="BS365" s="9" t="s">
        <v>442</v>
      </c>
      <c r="BT365" s="9" t="s">
        <v>442</v>
      </c>
      <c r="BU365" s="9" t="s">
        <v>442</v>
      </c>
      <c r="BV365" s="9" t="s">
        <v>442</v>
      </c>
      <c r="BW365" s="9" t="s">
        <v>442</v>
      </c>
      <c r="BX365" s="9" t="s">
        <v>442</v>
      </c>
      <c r="BY365" s="9" t="s">
        <v>442</v>
      </c>
      <c r="BZ365" s="9" t="s">
        <v>442</v>
      </c>
      <c r="CA365" s="9" t="s">
        <v>442</v>
      </c>
      <c r="CB365" s="20" t="e">
        <v>#N/A</v>
      </c>
      <c r="CC365" s="20" t="e">
        <v>#N/A</v>
      </c>
      <c r="CD365" s="20" t="e">
        <v>#N/A</v>
      </c>
      <c r="CE365" s="20" t="e">
        <v>#N/A</v>
      </c>
      <c r="CF365" s="20" t="e">
        <v>#N/A</v>
      </c>
      <c r="CG365" s="20" t="e">
        <v>#N/A</v>
      </c>
      <c r="CH365" s="20">
        <v>0</v>
      </c>
      <c r="CI365" s="20">
        <v>0</v>
      </c>
      <c r="CJ365" s="20">
        <v>0</v>
      </c>
      <c r="CK365" s="20">
        <v>0</v>
      </c>
      <c r="CL365" s="20">
        <v>0</v>
      </c>
      <c r="CM365" s="20">
        <v>0</v>
      </c>
      <c r="CN365" s="20">
        <v>0</v>
      </c>
      <c r="CO365" s="20" t="e">
        <v>#N/A</v>
      </c>
      <c r="CP365" s="20" t="e">
        <v>#N/A</v>
      </c>
      <c r="CQ365" s="20" t="e">
        <v>#N/A</v>
      </c>
      <c r="CR365" s="20" t="e">
        <v>#N/A</v>
      </c>
      <c r="CS365" s="20" t="e">
        <v>#N/A</v>
      </c>
      <c r="CT365" s="20" t="e">
        <v>#N/A</v>
      </c>
      <c r="CU365" s="20">
        <v>0</v>
      </c>
      <c r="CV365" s="20">
        <v>0</v>
      </c>
      <c r="CW365" s="20">
        <v>0</v>
      </c>
      <c r="CX365" s="20">
        <v>0</v>
      </c>
      <c r="CY365" s="20">
        <v>0</v>
      </c>
      <c r="CZ365" s="20">
        <v>0</v>
      </c>
      <c r="DA365" s="20" t="e">
        <v>#N/A</v>
      </c>
      <c r="DB365" s="20" t="e">
        <v>#N/A</v>
      </c>
      <c r="DC365" s="20" t="e">
        <v>#N/A</v>
      </c>
      <c r="DD365" s="20" t="e">
        <v>#N/A</v>
      </c>
      <c r="DE365" s="20" t="e">
        <v>#N/A</v>
      </c>
      <c r="DF365" s="20" t="e">
        <v>#N/A</v>
      </c>
    </row>
    <row r="366" spans="1:110" x14ac:dyDescent="0.25">
      <c r="A366" s="9"/>
      <c r="B366" s="10"/>
      <c r="C366" s="9"/>
      <c r="D366" s="9"/>
      <c r="E366" s="131"/>
      <c r="F366" s="131"/>
      <c r="G366" s="20"/>
      <c r="H366" s="20"/>
      <c r="I366" s="20"/>
      <c r="J366" s="20"/>
      <c r="K366" s="20"/>
      <c r="L366" s="20"/>
      <c r="M366" s="20"/>
      <c r="N366" s="20"/>
      <c r="O366" s="20"/>
      <c r="P366" s="20"/>
      <c r="Q366" s="20"/>
      <c r="R366" s="20"/>
      <c r="S366" s="20"/>
      <c r="T366" s="20"/>
      <c r="U366" s="20"/>
      <c r="V366" s="20"/>
      <c r="W366" s="20"/>
      <c r="X366" s="20"/>
      <c r="Y366" s="20"/>
      <c r="Z366" s="20"/>
      <c r="AA366" s="19"/>
      <c r="AB366" s="19"/>
      <c r="AC366" s="20"/>
      <c r="AD366" s="20"/>
      <c r="AE366" s="20"/>
      <c r="AF366" s="20"/>
      <c r="AG366" s="20"/>
      <c r="AH366" s="20"/>
      <c r="AI366" s="20"/>
      <c r="AJ366" s="20"/>
      <c r="AK366" s="20"/>
      <c r="AL366" s="20"/>
      <c r="AM366" s="20"/>
      <c r="AN366" s="20"/>
      <c r="AO366" s="20"/>
      <c r="AP366" s="20"/>
      <c r="AQ366" s="20"/>
      <c r="AR366" s="20" t="s">
        <v>442</v>
      </c>
      <c r="AS366" s="20" t="s">
        <v>442</v>
      </c>
      <c r="AT366" s="20"/>
      <c r="AU366" s="20" t="s">
        <v>442</v>
      </c>
      <c r="AV366" s="20" t="s">
        <v>442</v>
      </c>
      <c r="AW366" s="20"/>
      <c r="AX366" s="20" t="s">
        <v>442</v>
      </c>
      <c r="AY366" s="20" t="s">
        <v>442</v>
      </c>
      <c r="AZ366" s="20"/>
      <c r="BA366" s="20" t="s">
        <v>442</v>
      </c>
      <c r="BB366" s="20" t="s">
        <v>442</v>
      </c>
      <c r="BC366" s="20"/>
      <c r="BD366" s="20" t="s">
        <v>442</v>
      </c>
      <c r="BE366" s="20" t="s">
        <v>442</v>
      </c>
      <c r="BF366" s="20"/>
      <c r="BG366" s="20" t="s">
        <v>442</v>
      </c>
      <c r="BH366" s="20" t="s">
        <v>442</v>
      </c>
      <c r="BI366" s="20"/>
      <c r="BJ366" s="20" t="s">
        <v>442</v>
      </c>
      <c r="BK366" s="20" t="s">
        <v>442</v>
      </c>
      <c r="BL366" s="20" t="s">
        <v>442</v>
      </c>
      <c r="BM366" s="20" t="s">
        <v>442</v>
      </c>
      <c r="BN366" s="20" t="s">
        <v>442</v>
      </c>
      <c r="BO366" s="20" t="s">
        <v>442</v>
      </c>
      <c r="BP366" s="9" t="s">
        <v>442</v>
      </c>
      <c r="BQ366" s="9" t="s">
        <v>442</v>
      </c>
      <c r="BR366" s="9" t="s">
        <v>442</v>
      </c>
      <c r="BS366" s="9" t="s">
        <v>442</v>
      </c>
      <c r="BT366" s="9" t="s">
        <v>442</v>
      </c>
      <c r="BU366" s="9" t="s">
        <v>442</v>
      </c>
      <c r="BV366" s="9" t="s">
        <v>442</v>
      </c>
      <c r="BW366" s="9" t="s">
        <v>442</v>
      </c>
      <c r="BX366" s="9" t="s">
        <v>442</v>
      </c>
      <c r="BY366" s="9" t="s">
        <v>442</v>
      </c>
      <c r="BZ366" s="9" t="s">
        <v>442</v>
      </c>
      <c r="CA366" s="9" t="s">
        <v>442</v>
      </c>
      <c r="CB366" s="20" t="e">
        <v>#N/A</v>
      </c>
      <c r="CC366" s="20" t="e">
        <v>#N/A</v>
      </c>
      <c r="CD366" s="20" t="e">
        <v>#N/A</v>
      </c>
      <c r="CE366" s="20" t="e">
        <v>#N/A</v>
      </c>
      <c r="CF366" s="20" t="e">
        <v>#N/A</v>
      </c>
      <c r="CG366" s="20" t="e">
        <v>#N/A</v>
      </c>
      <c r="CH366" s="20">
        <v>0</v>
      </c>
      <c r="CI366" s="20">
        <v>0</v>
      </c>
      <c r="CJ366" s="20">
        <v>0</v>
      </c>
      <c r="CK366" s="20">
        <v>0</v>
      </c>
      <c r="CL366" s="20">
        <v>0</v>
      </c>
      <c r="CM366" s="20">
        <v>0</v>
      </c>
      <c r="CN366" s="20">
        <v>0</v>
      </c>
      <c r="CO366" s="20" t="e">
        <v>#N/A</v>
      </c>
      <c r="CP366" s="20" t="e">
        <v>#N/A</v>
      </c>
      <c r="CQ366" s="20" t="e">
        <v>#N/A</v>
      </c>
      <c r="CR366" s="20" t="e">
        <v>#N/A</v>
      </c>
      <c r="CS366" s="20" t="e">
        <v>#N/A</v>
      </c>
      <c r="CT366" s="20" t="e">
        <v>#N/A</v>
      </c>
      <c r="CU366" s="20">
        <v>0</v>
      </c>
      <c r="CV366" s="20">
        <v>0</v>
      </c>
      <c r="CW366" s="20">
        <v>0</v>
      </c>
      <c r="CX366" s="20">
        <v>0</v>
      </c>
      <c r="CY366" s="20">
        <v>0</v>
      </c>
      <c r="CZ366" s="20">
        <v>0</v>
      </c>
      <c r="DA366" s="20" t="e">
        <v>#N/A</v>
      </c>
      <c r="DB366" s="20" t="e">
        <v>#N/A</v>
      </c>
      <c r="DC366" s="20" t="e">
        <v>#N/A</v>
      </c>
      <c r="DD366" s="20" t="e">
        <v>#N/A</v>
      </c>
      <c r="DE366" s="20" t="e">
        <v>#N/A</v>
      </c>
      <c r="DF366" s="20" t="e">
        <v>#N/A</v>
      </c>
    </row>
    <row r="367" spans="1:110" x14ac:dyDescent="0.25">
      <c r="A367" s="9"/>
      <c r="B367" s="10"/>
      <c r="C367" s="9"/>
      <c r="D367" s="9"/>
      <c r="E367" s="131"/>
      <c r="F367" s="131"/>
      <c r="G367" s="20"/>
      <c r="H367" s="20"/>
      <c r="I367" s="20"/>
      <c r="J367" s="20"/>
      <c r="K367" s="20"/>
      <c r="L367" s="20"/>
      <c r="M367" s="20"/>
      <c r="N367" s="20"/>
      <c r="O367" s="20"/>
      <c r="P367" s="20"/>
      <c r="Q367" s="20"/>
      <c r="R367" s="20"/>
      <c r="S367" s="20"/>
      <c r="T367" s="20"/>
      <c r="U367" s="20"/>
      <c r="V367" s="20"/>
      <c r="W367" s="20"/>
      <c r="X367" s="20"/>
      <c r="Y367" s="20"/>
      <c r="Z367" s="20"/>
      <c r="AA367" s="19"/>
      <c r="AB367" s="19"/>
      <c r="AC367" s="20"/>
      <c r="AD367" s="20"/>
      <c r="AE367" s="20"/>
      <c r="AF367" s="20"/>
      <c r="AG367" s="20"/>
      <c r="AH367" s="20"/>
      <c r="AI367" s="20"/>
      <c r="AJ367" s="20"/>
      <c r="AK367" s="20"/>
      <c r="AL367" s="20"/>
      <c r="AM367" s="20"/>
      <c r="AN367" s="20"/>
      <c r="AO367" s="20"/>
      <c r="AP367" s="20"/>
      <c r="AQ367" s="20"/>
      <c r="AR367" s="20" t="s">
        <v>442</v>
      </c>
      <c r="AS367" s="20" t="s">
        <v>442</v>
      </c>
      <c r="AT367" s="20"/>
      <c r="AU367" s="20" t="s">
        <v>442</v>
      </c>
      <c r="AV367" s="20" t="s">
        <v>442</v>
      </c>
      <c r="AW367" s="20"/>
      <c r="AX367" s="20" t="s">
        <v>442</v>
      </c>
      <c r="AY367" s="20" t="s">
        <v>442</v>
      </c>
      <c r="AZ367" s="20"/>
      <c r="BA367" s="20" t="s">
        <v>442</v>
      </c>
      <c r="BB367" s="20" t="s">
        <v>442</v>
      </c>
      <c r="BC367" s="20"/>
      <c r="BD367" s="20" t="s">
        <v>442</v>
      </c>
      <c r="BE367" s="20" t="s">
        <v>442</v>
      </c>
      <c r="BF367" s="20"/>
      <c r="BG367" s="20" t="s">
        <v>442</v>
      </c>
      <c r="BH367" s="20" t="s">
        <v>442</v>
      </c>
      <c r="BI367" s="20"/>
      <c r="BJ367" s="20" t="s">
        <v>442</v>
      </c>
      <c r="BK367" s="20" t="s">
        <v>442</v>
      </c>
      <c r="BL367" s="20" t="s">
        <v>442</v>
      </c>
      <c r="BM367" s="20" t="s">
        <v>442</v>
      </c>
      <c r="BN367" s="20" t="s">
        <v>442</v>
      </c>
      <c r="BO367" s="20" t="s">
        <v>442</v>
      </c>
      <c r="BP367" s="9" t="s">
        <v>442</v>
      </c>
      <c r="BQ367" s="9" t="s">
        <v>442</v>
      </c>
      <c r="BR367" s="9" t="s">
        <v>442</v>
      </c>
      <c r="BS367" s="9" t="s">
        <v>442</v>
      </c>
      <c r="BT367" s="9" t="s">
        <v>442</v>
      </c>
      <c r="BU367" s="9" t="s">
        <v>442</v>
      </c>
      <c r="BV367" s="9" t="s">
        <v>442</v>
      </c>
      <c r="BW367" s="9" t="s">
        <v>442</v>
      </c>
      <c r="BX367" s="9" t="s">
        <v>442</v>
      </c>
      <c r="BY367" s="9" t="s">
        <v>442</v>
      </c>
      <c r="BZ367" s="9" t="s">
        <v>442</v>
      </c>
      <c r="CA367" s="9" t="s">
        <v>442</v>
      </c>
      <c r="CB367" s="20" t="e">
        <v>#N/A</v>
      </c>
      <c r="CC367" s="20" t="e">
        <v>#N/A</v>
      </c>
      <c r="CD367" s="20" t="e">
        <v>#N/A</v>
      </c>
      <c r="CE367" s="20" t="e">
        <v>#N/A</v>
      </c>
      <c r="CF367" s="20" t="e">
        <v>#N/A</v>
      </c>
      <c r="CG367" s="20" t="e">
        <v>#N/A</v>
      </c>
      <c r="CH367" s="20">
        <v>0</v>
      </c>
      <c r="CI367" s="20">
        <v>0</v>
      </c>
      <c r="CJ367" s="20">
        <v>0</v>
      </c>
      <c r="CK367" s="20">
        <v>0</v>
      </c>
      <c r="CL367" s="20">
        <v>0</v>
      </c>
      <c r="CM367" s="20">
        <v>0</v>
      </c>
      <c r="CN367" s="20">
        <v>0</v>
      </c>
      <c r="CO367" s="20" t="e">
        <v>#N/A</v>
      </c>
      <c r="CP367" s="20" t="e">
        <v>#N/A</v>
      </c>
      <c r="CQ367" s="20" t="e">
        <v>#N/A</v>
      </c>
      <c r="CR367" s="20" t="e">
        <v>#N/A</v>
      </c>
      <c r="CS367" s="20" t="e">
        <v>#N/A</v>
      </c>
      <c r="CT367" s="20" t="e">
        <v>#N/A</v>
      </c>
      <c r="CU367" s="20">
        <v>0</v>
      </c>
      <c r="CV367" s="20">
        <v>0</v>
      </c>
      <c r="CW367" s="20">
        <v>0</v>
      </c>
      <c r="CX367" s="20">
        <v>0</v>
      </c>
      <c r="CY367" s="20">
        <v>0</v>
      </c>
      <c r="CZ367" s="20">
        <v>0</v>
      </c>
      <c r="DA367" s="20" t="e">
        <v>#N/A</v>
      </c>
      <c r="DB367" s="20" t="e">
        <v>#N/A</v>
      </c>
      <c r="DC367" s="20" t="e">
        <v>#N/A</v>
      </c>
      <c r="DD367" s="20" t="e">
        <v>#N/A</v>
      </c>
      <c r="DE367" s="20" t="e">
        <v>#N/A</v>
      </c>
      <c r="DF367" s="20" t="e">
        <v>#N/A</v>
      </c>
    </row>
    <row r="368" spans="1:110" x14ac:dyDescent="0.25">
      <c r="A368" s="9"/>
      <c r="B368" s="10"/>
      <c r="C368" s="9"/>
      <c r="D368" s="9"/>
      <c r="E368" s="131"/>
      <c r="F368" s="131"/>
      <c r="G368" s="20"/>
      <c r="H368" s="20"/>
      <c r="I368" s="20"/>
      <c r="J368" s="20"/>
      <c r="K368" s="20"/>
      <c r="L368" s="20"/>
      <c r="M368" s="20"/>
      <c r="N368" s="20"/>
      <c r="O368" s="20"/>
      <c r="P368" s="20"/>
      <c r="Q368" s="20"/>
      <c r="R368" s="20"/>
      <c r="S368" s="20"/>
      <c r="T368" s="20"/>
      <c r="U368" s="20"/>
      <c r="V368" s="20"/>
      <c r="W368" s="20"/>
      <c r="X368" s="20"/>
      <c r="Y368" s="20"/>
      <c r="Z368" s="20"/>
      <c r="AA368" s="19"/>
      <c r="AB368" s="19"/>
      <c r="AC368" s="20"/>
      <c r="AD368" s="20"/>
      <c r="AE368" s="20"/>
      <c r="AF368" s="20"/>
      <c r="AG368" s="20"/>
      <c r="AH368" s="20"/>
      <c r="AI368" s="20"/>
      <c r="AJ368" s="20"/>
      <c r="AK368" s="20"/>
      <c r="AL368" s="20"/>
      <c r="AM368" s="20"/>
      <c r="AN368" s="20"/>
      <c r="AO368" s="20"/>
      <c r="AP368" s="20"/>
      <c r="AQ368" s="20"/>
      <c r="AR368" s="20" t="s">
        <v>442</v>
      </c>
      <c r="AS368" s="20" t="s">
        <v>442</v>
      </c>
      <c r="AT368" s="20"/>
      <c r="AU368" s="20" t="s">
        <v>442</v>
      </c>
      <c r="AV368" s="20" t="s">
        <v>442</v>
      </c>
      <c r="AW368" s="20"/>
      <c r="AX368" s="20" t="s">
        <v>442</v>
      </c>
      <c r="AY368" s="20" t="s">
        <v>442</v>
      </c>
      <c r="AZ368" s="20"/>
      <c r="BA368" s="20" t="s">
        <v>442</v>
      </c>
      <c r="BB368" s="20" t="s">
        <v>442</v>
      </c>
      <c r="BC368" s="20"/>
      <c r="BD368" s="20" t="s">
        <v>442</v>
      </c>
      <c r="BE368" s="20" t="s">
        <v>442</v>
      </c>
      <c r="BF368" s="20"/>
      <c r="BG368" s="20" t="s">
        <v>442</v>
      </c>
      <c r="BH368" s="20" t="s">
        <v>442</v>
      </c>
      <c r="BI368" s="20"/>
      <c r="BJ368" s="20" t="s">
        <v>442</v>
      </c>
      <c r="BK368" s="20" t="s">
        <v>442</v>
      </c>
      <c r="BL368" s="20" t="s">
        <v>442</v>
      </c>
      <c r="BM368" s="20" t="s">
        <v>442</v>
      </c>
      <c r="BN368" s="20" t="s">
        <v>442</v>
      </c>
      <c r="BO368" s="20" t="s">
        <v>442</v>
      </c>
      <c r="BP368" s="9" t="s">
        <v>442</v>
      </c>
      <c r="BQ368" s="9" t="s">
        <v>442</v>
      </c>
      <c r="BR368" s="9" t="s">
        <v>442</v>
      </c>
      <c r="BS368" s="9" t="s">
        <v>442</v>
      </c>
      <c r="BT368" s="9" t="s">
        <v>442</v>
      </c>
      <c r="BU368" s="9" t="s">
        <v>442</v>
      </c>
      <c r="BV368" s="9" t="s">
        <v>442</v>
      </c>
      <c r="BW368" s="9" t="s">
        <v>442</v>
      </c>
      <c r="BX368" s="9" t="s">
        <v>442</v>
      </c>
      <c r="BY368" s="9" t="s">
        <v>442</v>
      </c>
      <c r="BZ368" s="9" t="s">
        <v>442</v>
      </c>
      <c r="CA368" s="9" t="s">
        <v>442</v>
      </c>
      <c r="CB368" s="20" t="e">
        <v>#N/A</v>
      </c>
      <c r="CC368" s="20" t="e">
        <v>#N/A</v>
      </c>
      <c r="CD368" s="20" t="e">
        <v>#N/A</v>
      </c>
      <c r="CE368" s="20" t="e">
        <v>#N/A</v>
      </c>
      <c r="CF368" s="20" t="e">
        <v>#N/A</v>
      </c>
      <c r="CG368" s="20" t="e">
        <v>#N/A</v>
      </c>
      <c r="CH368" s="20">
        <v>0</v>
      </c>
      <c r="CI368" s="20">
        <v>0</v>
      </c>
      <c r="CJ368" s="20">
        <v>0</v>
      </c>
      <c r="CK368" s="20">
        <v>0</v>
      </c>
      <c r="CL368" s="20">
        <v>0</v>
      </c>
      <c r="CM368" s="20">
        <v>0</v>
      </c>
      <c r="CN368" s="20">
        <v>0</v>
      </c>
      <c r="CO368" s="20" t="e">
        <v>#N/A</v>
      </c>
      <c r="CP368" s="20" t="e">
        <v>#N/A</v>
      </c>
      <c r="CQ368" s="20" t="e">
        <v>#N/A</v>
      </c>
      <c r="CR368" s="20" t="e">
        <v>#N/A</v>
      </c>
      <c r="CS368" s="20" t="e">
        <v>#N/A</v>
      </c>
      <c r="CT368" s="20" t="e">
        <v>#N/A</v>
      </c>
      <c r="CU368" s="20">
        <v>0</v>
      </c>
      <c r="CV368" s="20">
        <v>0</v>
      </c>
      <c r="CW368" s="20">
        <v>0</v>
      </c>
      <c r="CX368" s="20">
        <v>0</v>
      </c>
      <c r="CY368" s="20">
        <v>0</v>
      </c>
      <c r="CZ368" s="20">
        <v>0</v>
      </c>
      <c r="DA368" s="20" t="e">
        <v>#N/A</v>
      </c>
      <c r="DB368" s="20" t="e">
        <v>#N/A</v>
      </c>
      <c r="DC368" s="20" t="e">
        <v>#N/A</v>
      </c>
      <c r="DD368" s="20" t="e">
        <v>#N/A</v>
      </c>
      <c r="DE368" s="20" t="e">
        <v>#N/A</v>
      </c>
      <c r="DF368" s="20" t="e">
        <v>#N/A</v>
      </c>
    </row>
    <row r="369" spans="1:110" x14ac:dyDescent="0.25">
      <c r="A369" s="9"/>
      <c r="B369" s="10"/>
      <c r="C369" s="9"/>
      <c r="D369" s="9"/>
      <c r="E369" s="131"/>
      <c r="F369" s="131"/>
      <c r="G369" s="20"/>
      <c r="H369" s="20"/>
      <c r="I369" s="20"/>
      <c r="J369" s="20"/>
      <c r="K369" s="20"/>
      <c r="L369" s="20"/>
      <c r="M369" s="20"/>
      <c r="N369" s="20"/>
      <c r="O369" s="20"/>
      <c r="P369" s="20"/>
      <c r="Q369" s="20"/>
      <c r="R369" s="20"/>
      <c r="S369" s="20"/>
      <c r="T369" s="20"/>
      <c r="U369" s="20"/>
      <c r="V369" s="20"/>
      <c r="W369" s="20"/>
      <c r="X369" s="20"/>
      <c r="Y369" s="20"/>
      <c r="Z369" s="20"/>
      <c r="AA369" s="19"/>
      <c r="AB369" s="19"/>
      <c r="AC369" s="20"/>
      <c r="AD369" s="20"/>
      <c r="AE369" s="20"/>
      <c r="AF369" s="20"/>
      <c r="AG369" s="20"/>
      <c r="AH369" s="20"/>
      <c r="AI369" s="20"/>
      <c r="AJ369" s="20"/>
      <c r="AK369" s="20"/>
      <c r="AL369" s="20"/>
      <c r="AM369" s="20"/>
      <c r="AN369" s="20"/>
      <c r="AO369" s="20"/>
      <c r="AP369" s="20"/>
      <c r="AQ369" s="20"/>
      <c r="AR369" s="20" t="s">
        <v>442</v>
      </c>
      <c r="AS369" s="20" t="s">
        <v>442</v>
      </c>
      <c r="AT369" s="20"/>
      <c r="AU369" s="20" t="s">
        <v>442</v>
      </c>
      <c r="AV369" s="20" t="s">
        <v>442</v>
      </c>
      <c r="AW369" s="20"/>
      <c r="AX369" s="20" t="s">
        <v>442</v>
      </c>
      <c r="AY369" s="20" t="s">
        <v>442</v>
      </c>
      <c r="AZ369" s="20"/>
      <c r="BA369" s="20" t="s">
        <v>442</v>
      </c>
      <c r="BB369" s="20" t="s">
        <v>442</v>
      </c>
      <c r="BC369" s="20"/>
      <c r="BD369" s="20" t="s">
        <v>442</v>
      </c>
      <c r="BE369" s="20" t="s">
        <v>442</v>
      </c>
      <c r="BF369" s="20"/>
      <c r="BG369" s="20" t="s">
        <v>442</v>
      </c>
      <c r="BH369" s="20" t="s">
        <v>442</v>
      </c>
      <c r="BI369" s="20"/>
      <c r="BJ369" s="20" t="s">
        <v>442</v>
      </c>
      <c r="BK369" s="20" t="s">
        <v>442</v>
      </c>
      <c r="BL369" s="20" t="s">
        <v>442</v>
      </c>
      <c r="BM369" s="20" t="s">
        <v>442</v>
      </c>
      <c r="BN369" s="20" t="s">
        <v>442</v>
      </c>
      <c r="BO369" s="20" t="s">
        <v>442</v>
      </c>
      <c r="BP369" s="9" t="s">
        <v>442</v>
      </c>
      <c r="BQ369" s="9" t="s">
        <v>442</v>
      </c>
      <c r="BR369" s="9" t="s">
        <v>442</v>
      </c>
      <c r="BS369" s="9" t="s">
        <v>442</v>
      </c>
      <c r="BT369" s="9" t="s">
        <v>442</v>
      </c>
      <c r="BU369" s="9" t="s">
        <v>442</v>
      </c>
      <c r="BV369" s="9" t="s">
        <v>442</v>
      </c>
      <c r="BW369" s="9" t="s">
        <v>442</v>
      </c>
      <c r="BX369" s="9" t="s">
        <v>442</v>
      </c>
      <c r="BY369" s="9" t="s">
        <v>442</v>
      </c>
      <c r="BZ369" s="9" t="s">
        <v>442</v>
      </c>
      <c r="CA369" s="9" t="s">
        <v>442</v>
      </c>
      <c r="CB369" s="20" t="e">
        <v>#N/A</v>
      </c>
      <c r="CC369" s="20" t="e">
        <v>#N/A</v>
      </c>
      <c r="CD369" s="20" t="e">
        <v>#N/A</v>
      </c>
      <c r="CE369" s="20" t="e">
        <v>#N/A</v>
      </c>
      <c r="CF369" s="20" t="e">
        <v>#N/A</v>
      </c>
      <c r="CG369" s="20" t="e">
        <v>#N/A</v>
      </c>
      <c r="CH369" s="20">
        <v>0</v>
      </c>
      <c r="CI369" s="20">
        <v>0</v>
      </c>
      <c r="CJ369" s="20">
        <v>0</v>
      </c>
      <c r="CK369" s="20">
        <v>0</v>
      </c>
      <c r="CL369" s="20">
        <v>0</v>
      </c>
      <c r="CM369" s="20">
        <v>0</v>
      </c>
      <c r="CN369" s="20">
        <v>0</v>
      </c>
      <c r="CO369" s="20" t="e">
        <v>#N/A</v>
      </c>
      <c r="CP369" s="20" t="e">
        <v>#N/A</v>
      </c>
      <c r="CQ369" s="20" t="e">
        <v>#N/A</v>
      </c>
      <c r="CR369" s="20" t="e">
        <v>#N/A</v>
      </c>
      <c r="CS369" s="20" t="e">
        <v>#N/A</v>
      </c>
      <c r="CT369" s="20" t="e">
        <v>#N/A</v>
      </c>
      <c r="CU369" s="20">
        <v>0</v>
      </c>
      <c r="CV369" s="20">
        <v>0</v>
      </c>
      <c r="CW369" s="20">
        <v>0</v>
      </c>
      <c r="CX369" s="20">
        <v>0</v>
      </c>
      <c r="CY369" s="20">
        <v>0</v>
      </c>
      <c r="CZ369" s="20">
        <v>0</v>
      </c>
      <c r="DA369" s="20" t="e">
        <v>#N/A</v>
      </c>
      <c r="DB369" s="20" t="e">
        <v>#N/A</v>
      </c>
      <c r="DC369" s="20" t="e">
        <v>#N/A</v>
      </c>
      <c r="DD369" s="20" t="e">
        <v>#N/A</v>
      </c>
      <c r="DE369" s="20" t="e">
        <v>#N/A</v>
      </c>
      <c r="DF369" s="20" t="e">
        <v>#N/A</v>
      </c>
    </row>
    <row r="370" spans="1:110" x14ac:dyDescent="0.25">
      <c r="A370" s="9"/>
      <c r="B370" s="10"/>
      <c r="C370" s="9"/>
      <c r="D370" s="9"/>
      <c r="E370" s="131"/>
      <c r="F370" s="131"/>
      <c r="G370" s="20"/>
      <c r="H370" s="20"/>
      <c r="I370" s="20"/>
      <c r="J370" s="20"/>
      <c r="K370" s="20"/>
      <c r="L370" s="20"/>
      <c r="M370" s="20"/>
      <c r="N370" s="20"/>
      <c r="O370" s="20"/>
      <c r="P370" s="20"/>
      <c r="Q370" s="20"/>
      <c r="R370" s="20"/>
      <c r="S370" s="20"/>
      <c r="T370" s="20"/>
      <c r="U370" s="20"/>
      <c r="V370" s="20"/>
      <c r="W370" s="20"/>
      <c r="X370" s="20"/>
      <c r="Y370" s="20"/>
      <c r="Z370" s="20"/>
      <c r="AA370" s="19"/>
      <c r="AB370" s="19"/>
      <c r="AC370" s="20"/>
      <c r="AD370" s="20"/>
      <c r="AE370" s="20"/>
      <c r="AF370" s="20"/>
      <c r="AG370" s="20"/>
      <c r="AH370" s="20"/>
      <c r="AI370" s="20"/>
      <c r="AJ370" s="20"/>
      <c r="AK370" s="20"/>
      <c r="AL370" s="20"/>
      <c r="AM370" s="20"/>
      <c r="AN370" s="20"/>
      <c r="AO370" s="20"/>
      <c r="AP370" s="20"/>
      <c r="AQ370" s="20"/>
      <c r="AR370" s="20" t="s">
        <v>442</v>
      </c>
      <c r="AS370" s="20" t="s">
        <v>442</v>
      </c>
      <c r="AT370" s="20"/>
      <c r="AU370" s="20" t="s">
        <v>442</v>
      </c>
      <c r="AV370" s="20" t="s">
        <v>442</v>
      </c>
      <c r="AW370" s="20"/>
      <c r="AX370" s="20" t="s">
        <v>442</v>
      </c>
      <c r="AY370" s="20" t="s">
        <v>442</v>
      </c>
      <c r="AZ370" s="20"/>
      <c r="BA370" s="20" t="s">
        <v>442</v>
      </c>
      <c r="BB370" s="20" t="s">
        <v>442</v>
      </c>
      <c r="BC370" s="20"/>
      <c r="BD370" s="20" t="s">
        <v>442</v>
      </c>
      <c r="BE370" s="20" t="s">
        <v>442</v>
      </c>
      <c r="BF370" s="20"/>
      <c r="BG370" s="20" t="s">
        <v>442</v>
      </c>
      <c r="BH370" s="20" t="s">
        <v>442</v>
      </c>
      <c r="BI370" s="20"/>
      <c r="BJ370" s="20" t="s">
        <v>442</v>
      </c>
      <c r="BK370" s="20" t="s">
        <v>442</v>
      </c>
      <c r="BL370" s="20" t="s">
        <v>442</v>
      </c>
      <c r="BM370" s="20" t="s">
        <v>442</v>
      </c>
      <c r="BN370" s="20" t="s">
        <v>442</v>
      </c>
      <c r="BO370" s="20" t="s">
        <v>442</v>
      </c>
      <c r="BP370" s="9" t="s">
        <v>442</v>
      </c>
      <c r="BQ370" s="9" t="s">
        <v>442</v>
      </c>
      <c r="BR370" s="9" t="s">
        <v>442</v>
      </c>
      <c r="BS370" s="9" t="s">
        <v>442</v>
      </c>
      <c r="BT370" s="9" t="s">
        <v>442</v>
      </c>
      <c r="BU370" s="9" t="s">
        <v>442</v>
      </c>
      <c r="BV370" s="9" t="s">
        <v>442</v>
      </c>
      <c r="BW370" s="9" t="s">
        <v>442</v>
      </c>
      <c r="BX370" s="9" t="s">
        <v>442</v>
      </c>
      <c r="BY370" s="9" t="s">
        <v>442</v>
      </c>
      <c r="BZ370" s="9" t="s">
        <v>442</v>
      </c>
      <c r="CA370" s="9" t="s">
        <v>442</v>
      </c>
      <c r="CB370" s="20" t="e">
        <v>#N/A</v>
      </c>
      <c r="CC370" s="20" t="e">
        <v>#N/A</v>
      </c>
      <c r="CD370" s="20" t="e">
        <v>#N/A</v>
      </c>
      <c r="CE370" s="20" t="e">
        <v>#N/A</v>
      </c>
      <c r="CF370" s="20" t="e">
        <v>#N/A</v>
      </c>
      <c r="CG370" s="20" t="e">
        <v>#N/A</v>
      </c>
      <c r="CH370" s="20">
        <v>0</v>
      </c>
      <c r="CI370" s="20">
        <v>0</v>
      </c>
      <c r="CJ370" s="20">
        <v>0</v>
      </c>
      <c r="CK370" s="20">
        <v>0</v>
      </c>
      <c r="CL370" s="20">
        <v>0</v>
      </c>
      <c r="CM370" s="20">
        <v>0</v>
      </c>
      <c r="CN370" s="20">
        <v>0</v>
      </c>
      <c r="CO370" s="20" t="e">
        <v>#N/A</v>
      </c>
      <c r="CP370" s="20" t="e">
        <v>#N/A</v>
      </c>
      <c r="CQ370" s="20" t="e">
        <v>#N/A</v>
      </c>
      <c r="CR370" s="20" t="e">
        <v>#N/A</v>
      </c>
      <c r="CS370" s="20" t="e">
        <v>#N/A</v>
      </c>
      <c r="CT370" s="20" t="e">
        <v>#N/A</v>
      </c>
      <c r="CU370" s="20">
        <v>0</v>
      </c>
      <c r="CV370" s="20">
        <v>0</v>
      </c>
      <c r="CW370" s="20">
        <v>0</v>
      </c>
      <c r="CX370" s="20">
        <v>0</v>
      </c>
      <c r="CY370" s="20">
        <v>0</v>
      </c>
      <c r="CZ370" s="20">
        <v>0</v>
      </c>
      <c r="DA370" s="20" t="e">
        <v>#N/A</v>
      </c>
      <c r="DB370" s="20" t="e">
        <v>#N/A</v>
      </c>
      <c r="DC370" s="20" t="e">
        <v>#N/A</v>
      </c>
      <c r="DD370" s="20" t="e">
        <v>#N/A</v>
      </c>
      <c r="DE370" s="20" t="e">
        <v>#N/A</v>
      </c>
      <c r="DF370" s="20" t="e">
        <v>#N/A</v>
      </c>
    </row>
    <row r="371" spans="1:110" x14ac:dyDescent="0.25">
      <c r="A371" s="9"/>
      <c r="B371" s="10"/>
      <c r="C371" s="9"/>
      <c r="D371" s="9"/>
      <c r="E371" s="131"/>
      <c r="F371" s="131"/>
      <c r="G371" s="20"/>
      <c r="H371" s="20"/>
      <c r="I371" s="20"/>
      <c r="J371" s="20"/>
      <c r="K371" s="20"/>
      <c r="L371" s="20"/>
      <c r="M371" s="20"/>
      <c r="N371" s="20"/>
      <c r="O371" s="20"/>
      <c r="P371" s="20"/>
      <c r="Q371" s="20"/>
      <c r="R371" s="20"/>
      <c r="S371" s="20"/>
      <c r="T371" s="20"/>
      <c r="U371" s="20"/>
      <c r="V371" s="20"/>
      <c r="W371" s="20"/>
      <c r="X371" s="20"/>
      <c r="Y371" s="20"/>
      <c r="Z371" s="20"/>
      <c r="AA371" s="19"/>
      <c r="AB371" s="19"/>
      <c r="AC371" s="20"/>
      <c r="AD371" s="20"/>
      <c r="AE371" s="20"/>
      <c r="AF371" s="20"/>
      <c r="AG371" s="20"/>
      <c r="AH371" s="20"/>
      <c r="AI371" s="20"/>
      <c r="AJ371" s="20"/>
      <c r="AK371" s="20"/>
      <c r="AL371" s="20"/>
      <c r="AM371" s="20"/>
      <c r="AN371" s="20"/>
      <c r="AO371" s="20"/>
      <c r="AP371" s="20"/>
      <c r="AQ371" s="20"/>
      <c r="AR371" s="20" t="s">
        <v>442</v>
      </c>
      <c r="AS371" s="20" t="s">
        <v>442</v>
      </c>
      <c r="AT371" s="20"/>
      <c r="AU371" s="20" t="s">
        <v>442</v>
      </c>
      <c r="AV371" s="20" t="s">
        <v>442</v>
      </c>
      <c r="AW371" s="20"/>
      <c r="AX371" s="20" t="s">
        <v>442</v>
      </c>
      <c r="AY371" s="20" t="s">
        <v>442</v>
      </c>
      <c r="AZ371" s="20"/>
      <c r="BA371" s="20" t="s">
        <v>442</v>
      </c>
      <c r="BB371" s="20" t="s">
        <v>442</v>
      </c>
      <c r="BC371" s="20"/>
      <c r="BD371" s="20" t="s">
        <v>442</v>
      </c>
      <c r="BE371" s="20" t="s">
        <v>442</v>
      </c>
      <c r="BF371" s="20"/>
      <c r="BG371" s="20" t="s">
        <v>442</v>
      </c>
      <c r="BH371" s="20" t="s">
        <v>442</v>
      </c>
      <c r="BI371" s="20"/>
      <c r="BJ371" s="20" t="s">
        <v>442</v>
      </c>
      <c r="BK371" s="20" t="s">
        <v>442</v>
      </c>
      <c r="BL371" s="20" t="s">
        <v>442</v>
      </c>
      <c r="BM371" s="20" t="s">
        <v>442</v>
      </c>
      <c r="BN371" s="20" t="s">
        <v>442</v>
      </c>
      <c r="BO371" s="20" t="s">
        <v>442</v>
      </c>
      <c r="BP371" s="9" t="s">
        <v>442</v>
      </c>
      <c r="BQ371" s="9" t="s">
        <v>442</v>
      </c>
      <c r="BR371" s="9" t="s">
        <v>442</v>
      </c>
      <c r="BS371" s="9" t="s">
        <v>442</v>
      </c>
      <c r="BT371" s="9" t="s">
        <v>442</v>
      </c>
      <c r="BU371" s="9" t="s">
        <v>442</v>
      </c>
      <c r="BV371" s="9" t="s">
        <v>442</v>
      </c>
      <c r="BW371" s="9" t="s">
        <v>442</v>
      </c>
      <c r="BX371" s="9" t="s">
        <v>442</v>
      </c>
      <c r="BY371" s="9" t="s">
        <v>442</v>
      </c>
      <c r="BZ371" s="9" t="s">
        <v>442</v>
      </c>
      <c r="CA371" s="9" t="s">
        <v>442</v>
      </c>
      <c r="CB371" s="20" t="e">
        <v>#N/A</v>
      </c>
      <c r="CC371" s="20" t="e">
        <v>#N/A</v>
      </c>
      <c r="CD371" s="20" t="e">
        <v>#N/A</v>
      </c>
      <c r="CE371" s="20" t="e">
        <v>#N/A</v>
      </c>
      <c r="CF371" s="20" t="e">
        <v>#N/A</v>
      </c>
      <c r="CG371" s="20" t="e">
        <v>#N/A</v>
      </c>
      <c r="CH371" s="20">
        <v>0</v>
      </c>
      <c r="CI371" s="20">
        <v>0</v>
      </c>
      <c r="CJ371" s="20">
        <v>0</v>
      </c>
      <c r="CK371" s="20">
        <v>0</v>
      </c>
      <c r="CL371" s="20">
        <v>0</v>
      </c>
      <c r="CM371" s="20">
        <v>0</v>
      </c>
      <c r="CN371" s="20">
        <v>0</v>
      </c>
      <c r="CO371" s="20" t="e">
        <v>#N/A</v>
      </c>
      <c r="CP371" s="20" t="e">
        <v>#N/A</v>
      </c>
      <c r="CQ371" s="20" t="e">
        <v>#N/A</v>
      </c>
      <c r="CR371" s="20" t="e">
        <v>#N/A</v>
      </c>
      <c r="CS371" s="20" t="e">
        <v>#N/A</v>
      </c>
      <c r="CT371" s="20" t="e">
        <v>#N/A</v>
      </c>
      <c r="CU371" s="20">
        <v>0</v>
      </c>
      <c r="CV371" s="20">
        <v>0</v>
      </c>
      <c r="CW371" s="20">
        <v>0</v>
      </c>
      <c r="CX371" s="20">
        <v>0</v>
      </c>
      <c r="CY371" s="20">
        <v>0</v>
      </c>
      <c r="CZ371" s="20">
        <v>0</v>
      </c>
      <c r="DA371" s="20" t="e">
        <v>#N/A</v>
      </c>
      <c r="DB371" s="20" t="e">
        <v>#N/A</v>
      </c>
      <c r="DC371" s="20" t="e">
        <v>#N/A</v>
      </c>
      <c r="DD371" s="20" t="e">
        <v>#N/A</v>
      </c>
      <c r="DE371" s="20" t="e">
        <v>#N/A</v>
      </c>
      <c r="DF371" s="20" t="e">
        <v>#N/A</v>
      </c>
    </row>
    <row r="372" spans="1:110" x14ac:dyDescent="0.25">
      <c r="A372" s="9"/>
      <c r="B372" s="10"/>
      <c r="C372" s="9"/>
      <c r="D372" s="9"/>
      <c r="E372" s="131"/>
      <c r="F372" s="131"/>
      <c r="G372" s="20"/>
      <c r="H372" s="20"/>
      <c r="I372" s="20"/>
      <c r="J372" s="20"/>
      <c r="K372" s="20"/>
      <c r="L372" s="20"/>
      <c r="M372" s="20"/>
      <c r="N372" s="20"/>
      <c r="O372" s="20"/>
      <c r="P372" s="20"/>
      <c r="Q372" s="20"/>
      <c r="R372" s="20"/>
      <c r="S372" s="20"/>
      <c r="T372" s="20"/>
      <c r="U372" s="20"/>
      <c r="V372" s="20"/>
      <c r="W372" s="20"/>
      <c r="X372" s="20"/>
      <c r="Y372" s="20"/>
      <c r="Z372" s="20"/>
      <c r="AA372" s="19"/>
      <c r="AB372" s="19"/>
      <c r="AC372" s="20"/>
      <c r="AD372" s="20"/>
      <c r="AE372" s="20"/>
      <c r="AF372" s="20"/>
      <c r="AG372" s="20"/>
      <c r="AH372" s="20"/>
      <c r="AI372" s="20"/>
      <c r="AJ372" s="20"/>
      <c r="AK372" s="20"/>
      <c r="AL372" s="20"/>
      <c r="AM372" s="20"/>
      <c r="AN372" s="20"/>
      <c r="AO372" s="20"/>
      <c r="AP372" s="20"/>
      <c r="AQ372" s="20"/>
      <c r="AR372" s="20" t="s">
        <v>442</v>
      </c>
      <c r="AS372" s="20" t="s">
        <v>442</v>
      </c>
      <c r="AT372" s="20"/>
      <c r="AU372" s="20" t="s">
        <v>442</v>
      </c>
      <c r="AV372" s="20" t="s">
        <v>442</v>
      </c>
      <c r="AW372" s="20"/>
      <c r="AX372" s="20" t="s">
        <v>442</v>
      </c>
      <c r="AY372" s="20" t="s">
        <v>442</v>
      </c>
      <c r="AZ372" s="20"/>
      <c r="BA372" s="20" t="s">
        <v>442</v>
      </c>
      <c r="BB372" s="20" t="s">
        <v>442</v>
      </c>
      <c r="BC372" s="20"/>
      <c r="BD372" s="20" t="s">
        <v>442</v>
      </c>
      <c r="BE372" s="20" t="s">
        <v>442</v>
      </c>
      <c r="BF372" s="20"/>
      <c r="BG372" s="20" t="s">
        <v>442</v>
      </c>
      <c r="BH372" s="20" t="s">
        <v>442</v>
      </c>
      <c r="BI372" s="20"/>
      <c r="BJ372" s="20" t="s">
        <v>442</v>
      </c>
      <c r="BK372" s="20" t="s">
        <v>442</v>
      </c>
      <c r="BL372" s="20" t="s">
        <v>442</v>
      </c>
      <c r="BM372" s="20" t="s">
        <v>442</v>
      </c>
      <c r="BN372" s="20" t="s">
        <v>442</v>
      </c>
      <c r="BO372" s="20" t="s">
        <v>442</v>
      </c>
      <c r="BP372" s="9" t="s">
        <v>442</v>
      </c>
      <c r="BQ372" s="9" t="s">
        <v>442</v>
      </c>
      <c r="BR372" s="9" t="s">
        <v>442</v>
      </c>
      <c r="BS372" s="9" t="s">
        <v>442</v>
      </c>
      <c r="BT372" s="9" t="s">
        <v>442</v>
      </c>
      <c r="BU372" s="9" t="s">
        <v>442</v>
      </c>
      <c r="BV372" s="9" t="s">
        <v>442</v>
      </c>
      <c r="BW372" s="9" t="s">
        <v>442</v>
      </c>
      <c r="BX372" s="9" t="s">
        <v>442</v>
      </c>
      <c r="BY372" s="9" t="s">
        <v>442</v>
      </c>
      <c r="BZ372" s="9" t="s">
        <v>442</v>
      </c>
      <c r="CA372" s="9" t="s">
        <v>442</v>
      </c>
      <c r="CB372" s="20" t="e">
        <v>#N/A</v>
      </c>
      <c r="CC372" s="20" t="e">
        <v>#N/A</v>
      </c>
      <c r="CD372" s="20" t="e">
        <v>#N/A</v>
      </c>
      <c r="CE372" s="20" t="e">
        <v>#N/A</v>
      </c>
      <c r="CF372" s="20" t="e">
        <v>#N/A</v>
      </c>
      <c r="CG372" s="20" t="e">
        <v>#N/A</v>
      </c>
      <c r="CH372" s="20">
        <v>0</v>
      </c>
      <c r="CI372" s="20">
        <v>0</v>
      </c>
      <c r="CJ372" s="20">
        <v>0</v>
      </c>
      <c r="CK372" s="20">
        <v>0</v>
      </c>
      <c r="CL372" s="20">
        <v>0</v>
      </c>
      <c r="CM372" s="20">
        <v>0</v>
      </c>
      <c r="CN372" s="20">
        <v>0</v>
      </c>
      <c r="CO372" s="20" t="e">
        <v>#N/A</v>
      </c>
      <c r="CP372" s="20" t="e">
        <v>#N/A</v>
      </c>
      <c r="CQ372" s="20" t="e">
        <v>#N/A</v>
      </c>
      <c r="CR372" s="20" t="e">
        <v>#N/A</v>
      </c>
      <c r="CS372" s="20" t="e">
        <v>#N/A</v>
      </c>
      <c r="CT372" s="20" t="e">
        <v>#N/A</v>
      </c>
      <c r="CU372" s="20">
        <v>0</v>
      </c>
      <c r="CV372" s="20">
        <v>0</v>
      </c>
      <c r="CW372" s="20">
        <v>0</v>
      </c>
      <c r="CX372" s="20">
        <v>0</v>
      </c>
      <c r="CY372" s="20">
        <v>0</v>
      </c>
      <c r="CZ372" s="20">
        <v>0</v>
      </c>
      <c r="DA372" s="20" t="e">
        <v>#N/A</v>
      </c>
      <c r="DB372" s="20" t="e">
        <v>#N/A</v>
      </c>
      <c r="DC372" s="20" t="e">
        <v>#N/A</v>
      </c>
      <c r="DD372" s="20" t="e">
        <v>#N/A</v>
      </c>
      <c r="DE372" s="20" t="e">
        <v>#N/A</v>
      </c>
      <c r="DF372" s="20" t="e">
        <v>#N/A</v>
      </c>
    </row>
    <row r="373" spans="1:110" x14ac:dyDescent="0.25">
      <c r="A373" s="9"/>
      <c r="B373" s="10"/>
      <c r="C373" s="9"/>
      <c r="D373" s="9"/>
      <c r="E373" s="131"/>
      <c r="F373" s="131"/>
      <c r="G373" s="20"/>
      <c r="H373" s="20"/>
      <c r="I373" s="20"/>
      <c r="J373" s="20"/>
      <c r="K373" s="20"/>
      <c r="L373" s="20"/>
      <c r="M373" s="20"/>
      <c r="N373" s="20"/>
      <c r="O373" s="20"/>
      <c r="P373" s="20"/>
      <c r="Q373" s="20"/>
      <c r="R373" s="20"/>
      <c r="S373" s="20"/>
      <c r="T373" s="20"/>
      <c r="U373" s="20"/>
      <c r="V373" s="20"/>
      <c r="W373" s="20"/>
      <c r="X373" s="20"/>
      <c r="Y373" s="20"/>
      <c r="Z373" s="20"/>
      <c r="AA373" s="19"/>
      <c r="AB373" s="19"/>
      <c r="AC373" s="20"/>
      <c r="AD373" s="20"/>
      <c r="AE373" s="20"/>
      <c r="AF373" s="20"/>
      <c r="AG373" s="20"/>
      <c r="AH373" s="20"/>
      <c r="AI373" s="20"/>
      <c r="AJ373" s="20"/>
      <c r="AK373" s="20"/>
      <c r="AL373" s="20"/>
      <c r="AM373" s="20"/>
      <c r="AN373" s="20"/>
      <c r="AO373" s="20"/>
      <c r="AP373" s="20"/>
      <c r="AQ373" s="20"/>
      <c r="AR373" s="20" t="s">
        <v>442</v>
      </c>
      <c r="AS373" s="20" t="s">
        <v>442</v>
      </c>
      <c r="AT373" s="20"/>
      <c r="AU373" s="20" t="s">
        <v>442</v>
      </c>
      <c r="AV373" s="20" t="s">
        <v>442</v>
      </c>
      <c r="AW373" s="20"/>
      <c r="AX373" s="20" t="s">
        <v>442</v>
      </c>
      <c r="AY373" s="20" t="s">
        <v>442</v>
      </c>
      <c r="AZ373" s="20"/>
      <c r="BA373" s="20" t="s">
        <v>442</v>
      </c>
      <c r="BB373" s="20" t="s">
        <v>442</v>
      </c>
      <c r="BC373" s="20"/>
      <c r="BD373" s="20" t="s">
        <v>442</v>
      </c>
      <c r="BE373" s="20" t="s">
        <v>442</v>
      </c>
      <c r="BF373" s="20"/>
      <c r="BG373" s="20" t="s">
        <v>442</v>
      </c>
      <c r="BH373" s="20" t="s">
        <v>442</v>
      </c>
      <c r="BI373" s="20"/>
      <c r="BJ373" s="20" t="s">
        <v>442</v>
      </c>
      <c r="BK373" s="20" t="s">
        <v>442</v>
      </c>
      <c r="BL373" s="20" t="s">
        <v>442</v>
      </c>
      <c r="BM373" s="20" t="s">
        <v>442</v>
      </c>
      <c r="BN373" s="20" t="s">
        <v>442</v>
      </c>
      <c r="BO373" s="20" t="s">
        <v>442</v>
      </c>
      <c r="BP373" s="9" t="s">
        <v>442</v>
      </c>
      <c r="BQ373" s="9" t="s">
        <v>442</v>
      </c>
      <c r="BR373" s="9" t="s">
        <v>442</v>
      </c>
      <c r="BS373" s="9" t="s">
        <v>442</v>
      </c>
      <c r="BT373" s="9" t="s">
        <v>442</v>
      </c>
      <c r="BU373" s="9" t="s">
        <v>442</v>
      </c>
      <c r="BV373" s="9" t="s">
        <v>442</v>
      </c>
      <c r="BW373" s="9" t="s">
        <v>442</v>
      </c>
      <c r="BX373" s="9" t="s">
        <v>442</v>
      </c>
      <c r="BY373" s="9" t="s">
        <v>442</v>
      </c>
      <c r="BZ373" s="9" t="s">
        <v>442</v>
      </c>
      <c r="CA373" s="9" t="s">
        <v>442</v>
      </c>
      <c r="CB373" s="20" t="e">
        <v>#N/A</v>
      </c>
      <c r="CC373" s="20" t="e">
        <v>#N/A</v>
      </c>
      <c r="CD373" s="20" t="e">
        <v>#N/A</v>
      </c>
      <c r="CE373" s="20" t="e">
        <v>#N/A</v>
      </c>
      <c r="CF373" s="20" t="e">
        <v>#N/A</v>
      </c>
      <c r="CG373" s="20" t="e">
        <v>#N/A</v>
      </c>
      <c r="CH373" s="20">
        <v>0</v>
      </c>
      <c r="CI373" s="20">
        <v>0</v>
      </c>
      <c r="CJ373" s="20">
        <v>0</v>
      </c>
      <c r="CK373" s="20">
        <v>0</v>
      </c>
      <c r="CL373" s="20">
        <v>0</v>
      </c>
      <c r="CM373" s="20">
        <v>0</v>
      </c>
      <c r="CN373" s="20">
        <v>0</v>
      </c>
      <c r="CO373" s="20" t="e">
        <v>#N/A</v>
      </c>
      <c r="CP373" s="20" t="e">
        <v>#N/A</v>
      </c>
      <c r="CQ373" s="20" t="e">
        <v>#N/A</v>
      </c>
      <c r="CR373" s="20" t="e">
        <v>#N/A</v>
      </c>
      <c r="CS373" s="20" t="e">
        <v>#N/A</v>
      </c>
      <c r="CT373" s="20" t="e">
        <v>#N/A</v>
      </c>
      <c r="CU373" s="20">
        <v>0</v>
      </c>
      <c r="CV373" s="20">
        <v>0</v>
      </c>
      <c r="CW373" s="20">
        <v>0</v>
      </c>
      <c r="CX373" s="20">
        <v>0</v>
      </c>
      <c r="CY373" s="20">
        <v>0</v>
      </c>
      <c r="CZ373" s="20">
        <v>0</v>
      </c>
      <c r="DA373" s="20" t="e">
        <v>#N/A</v>
      </c>
      <c r="DB373" s="20" t="e">
        <v>#N/A</v>
      </c>
      <c r="DC373" s="20" t="e">
        <v>#N/A</v>
      </c>
      <c r="DD373" s="20" t="e">
        <v>#N/A</v>
      </c>
      <c r="DE373" s="20" t="e">
        <v>#N/A</v>
      </c>
      <c r="DF373" s="20" t="e">
        <v>#N/A</v>
      </c>
    </row>
    <row r="374" spans="1:110" x14ac:dyDescent="0.25">
      <c r="A374" s="9"/>
      <c r="B374" s="10"/>
      <c r="C374" s="9"/>
      <c r="D374" s="9"/>
      <c r="E374" s="131"/>
      <c r="F374" s="131"/>
      <c r="G374" s="20"/>
      <c r="H374" s="20"/>
      <c r="I374" s="20"/>
      <c r="J374" s="20"/>
      <c r="K374" s="20"/>
      <c r="L374" s="20"/>
      <c r="M374" s="20"/>
      <c r="N374" s="20"/>
      <c r="O374" s="20"/>
      <c r="P374" s="20"/>
      <c r="Q374" s="20"/>
      <c r="R374" s="20"/>
      <c r="S374" s="20"/>
      <c r="T374" s="20"/>
      <c r="U374" s="20"/>
      <c r="V374" s="20"/>
      <c r="W374" s="20"/>
      <c r="X374" s="20"/>
      <c r="Y374" s="20"/>
      <c r="Z374" s="20"/>
      <c r="AA374" s="19"/>
      <c r="AB374" s="19"/>
      <c r="AC374" s="20"/>
      <c r="AD374" s="20"/>
      <c r="AE374" s="20"/>
      <c r="AF374" s="20"/>
      <c r="AG374" s="20"/>
      <c r="AH374" s="20"/>
      <c r="AI374" s="20"/>
      <c r="AJ374" s="20"/>
      <c r="AK374" s="20"/>
      <c r="AL374" s="20"/>
      <c r="AM374" s="20"/>
      <c r="AN374" s="20"/>
      <c r="AO374" s="20"/>
      <c r="AP374" s="20"/>
      <c r="AQ374" s="20"/>
      <c r="AR374" s="20" t="s">
        <v>442</v>
      </c>
      <c r="AS374" s="20" t="s">
        <v>442</v>
      </c>
      <c r="AT374" s="20"/>
      <c r="AU374" s="20" t="s">
        <v>442</v>
      </c>
      <c r="AV374" s="20" t="s">
        <v>442</v>
      </c>
      <c r="AW374" s="20"/>
      <c r="AX374" s="20" t="s">
        <v>442</v>
      </c>
      <c r="AY374" s="20" t="s">
        <v>442</v>
      </c>
      <c r="AZ374" s="20"/>
      <c r="BA374" s="20" t="s">
        <v>442</v>
      </c>
      <c r="BB374" s="20" t="s">
        <v>442</v>
      </c>
      <c r="BC374" s="20"/>
      <c r="BD374" s="20" t="s">
        <v>442</v>
      </c>
      <c r="BE374" s="20" t="s">
        <v>442</v>
      </c>
      <c r="BF374" s="20"/>
      <c r="BG374" s="20" t="s">
        <v>442</v>
      </c>
      <c r="BH374" s="20" t="s">
        <v>442</v>
      </c>
      <c r="BI374" s="20"/>
      <c r="BJ374" s="20" t="s">
        <v>442</v>
      </c>
      <c r="BK374" s="20" t="s">
        <v>442</v>
      </c>
      <c r="BL374" s="20" t="s">
        <v>442</v>
      </c>
      <c r="BM374" s="20" t="s">
        <v>442</v>
      </c>
      <c r="BN374" s="20" t="s">
        <v>442</v>
      </c>
      <c r="BO374" s="20" t="s">
        <v>442</v>
      </c>
      <c r="BP374" s="9" t="s">
        <v>442</v>
      </c>
      <c r="BQ374" s="9" t="s">
        <v>442</v>
      </c>
      <c r="BR374" s="9" t="s">
        <v>442</v>
      </c>
      <c r="BS374" s="9" t="s">
        <v>442</v>
      </c>
      <c r="BT374" s="9" t="s">
        <v>442</v>
      </c>
      <c r="BU374" s="9" t="s">
        <v>442</v>
      </c>
      <c r="BV374" s="9" t="s">
        <v>442</v>
      </c>
      <c r="BW374" s="9" t="s">
        <v>442</v>
      </c>
      <c r="BX374" s="9" t="s">
        <v>442</v>
      </c>
      <c r="BY374" s="9" t="s">
        <v>442</v>
      </c>
      <c r="BZ374" s="9" t="s">
        <v>442</v>
      </c>
      <c r="CA374" s="9" t="s">
        <v>442</v>
      </c>
      <c r="CB374" s="20" t="e">
        <v>#N/A</v>
      </c>
      <c r="CC374" s="20" t="e">
        <v>#N/A</v>
      </c>
      <c r="CD374" s="20" t="e">
        <v>#N/A</v>
      </c>
      <c r="CE374" s="20" t="e">
        <v>#N/A</v>
      </c>
      <c r="CF374" s="20" t="e">
        <v>#N/A</v>
      </c>
      <c r="CG374" s="20" t="e">
        <v>#N/A</v>
      </c>
      <c r="CH374" s="20">
        <v>0</v>
      </c>
      <c r="CI374" s="20">
        <v>0</v>
      </c>
      <c r="CJ374" s="20">
        <v>0</v>
      </c>
      <c r="CK374" s="20">
        <v>0</v>
      </c>
      <c r="CL374" s="20">
        <v>0</v>
      </c>
      <c r="CM374" s="20">
        <v>0</v>
      </c>
      <c r="CN374" s="20">
        <v>0</v>
      </c>
      <c r="CO374" s="20" t="e">
        <v>#N/A</v>
      </c>
      <c r="CP374" s="20" t="e">
        <v>#N/A</v>
      </c>
      <c r="CQ374" s="20" t="e">
        <v>#N/A</v>
      </c>
      <c r="CR374" s="20" t="e">
        <v>#N/A</v>
      </c>
      <c r="CS374" s="20" t="e">
        <v>#N/A</v>
      </c>
      <c r="CT374" s="20" t="e">
        <v>#N/A</v>
      </c>
      <c r="CU374" s="20">
        <v>0</v>
      </c>
      <c r="CV374" s="20">
        <v>0</v>
      </c>
      <c r="CW374" s="20">
        <v>0</v>
      </c>
      <c r="CX374" s="20">
        <v>0</v>
      </c>
      <c r="CY374" s="20">
        <v>0</v>
      </c>
      <c r="CZ374" s="20">
        <v>0</v>
      </c>
      <c r="DA374" s="20" t="e">
        <v>#N/A</v>
      </c>
      <c r="DB374" s="20" t="e">
        <v>#N/A</v>
      </c>
      <c r="DC374" s="20" t="e">
        <v>#N/A</v>
      </c>
      <c r="DD374" s="20" t="e">
        <v>#N/A</v>
      </c>
      <c r="DE374" s="20" t="e">
        <v>#N/A</v>
      </c>
      <c r="DF374" s="20" t="e">
        <v>#N/A</v>
      </c>
    </row>
    <row r="375" spans="1:110" x14ac:dyDescent="0.25">
      <c r="A375" s="9"/>
      <c r="B375" s="10"/>
      <c r="C375" s="9"/>
      <c r="D375" s="9"/>
      <c r="E375" s="131"/>
      <c r="F375" s="131"/>
      <c r="G375" s="20"/>
      <c r="H375" s="20"/>
      <c r="I375" s="20"/>
      <c r="J375" s="20"/>
      <c r="K375" s="20"/>
      <c r="L375" s="20"/>
      <c r="M375" s="20"/>
      <c r="N375" s="20"/>
      <c r="O375" s="20"/>
      <c r="P375" s="20"/>
      <c r="Q375" s="20"/>
      <c r="R375" s="20"/>
      <c r="S375" s="20"/>
      <c r="T375" s="20"/>
      <c r="U375" s="20"/>
      <c r="V375" s="20"/>
      <c r="W375" s="20"/>
      <c r="X375" s="20"/>
      <c r="Y375" s="20"/>
      <c r="Z375" s="20"/>
      <c r="AA375" s="19"/>
      <c r="AB375" s="19"/>
      <c r="AC375" s="20"/>
      <c r="AD375" s="20"/>
      <c r="AE375" s="20"/>
      <c r="AF375" s="20"/>
      <c r="AG375" s="20"/>
      <c r="AH375" s="20"/>
      <c r="AI375" s="20"/>
      <c r="AJ375" s="20"/>
      <c r="AK375" s="20"/>
      <c r="AL375" s="20"/>
      <c r="AM375" s="20"/>
      <c r="AN375" s="20"/>
      <c r="AO375" s="20"/>
      <c r="AP375" s="20"/>
      <c r="AQ375" s="20"/>
      <c r="AR375" s="20" t="s">
        <v>442</v>
      </c>
      <c r="AS375" s="20" t="s">
        <v>442</v>
      </c>
      <c r="AT375" s="20"/>
      <c r="AU375" s="20" t="s">
        <v>442</v>
      </c>
      <c r="AV375" s="20" t="s">
        <v>442</v>
      </c>
      <c r="AW375" s="20"/>
      <c r="AX375" s="20" t="s">
        <v>442</v>
      </c>
      <c r="AY375" s="20" t="s">
        <v>442</v>
      </c>
      <c r="AZ375" s="20"/>
      <c r="BA375" s="20" t="s">
        <v>442</v>
      </c>
      <c r="BB375" s="20" t="s">
        <v>442</v>
      </c>
      <c r="BC375" s="20"/>
      <c r="BD375" s="20" t="s">
        <v>442</v>
      </c>
      <c r="BE375" s="20" t="s">
        <v>442</v>
      </c>
      <c r="BF375" s="20"/>
      <c r="BG375" s="20" t="s">
        <v>442</v>
      </c>
      <c r="BH375" s="20" t="s">
        <v>442</v>
      </c>
      <c r="BI375" s="20"/>
      <c r="BJ375" s="20" t="s">
        <v>442</v>
      </c>
      <c r="BK375" s="20" t="s">
        <v>442</v>
      </c>
      <c r="BL375" s="20" t="s">
        <v>442</v>
      </c>
      <c r="BM375" s="20" t="s">
        <v>442</v>
      </c>
      <c r="BN375" s="20" t="s">
        <v>442</v>
      </c>
      <c r="BO375" s="20" t="s">
        <v>442</v>
      </c>
      <c r="BP375" s="9" t="s">
        <v>442</v>
      </c>
      <c r="BQ375" s="9" t="s">
        <v>442</v>
      </c>
      <c r="BR375" s="9" t="s">
        <v>442</v>
      </c>
      <c r="BS375" s="9" t="s">
        <v>442</v>
      </c>
      <c r="BT375" s="9" t="s">
        <v>442</v>
      </c>
      <c r="BU375" s="9" t="s">
        <v>442</v>
      </c>
      <c r="BV375" s="9" t="s">
        <v>442</v>
      </c>
      <c r="BW375" s="9" t="s">
        <v>442</v>
      </c>
      <c r="BX375" s="9" t="s">
        <v>442</v>
      </c>
      <c r="BY375" s="9" t="s">
        <v>442</v>
      </c>
      <c r="BZ375" s="9" t="s">
        <v>442</v>
      </c>
      <c r="CA375" s="9" t="s">
        <v>442</v>
      </c>
      <c r="CB375" s="20" t="e">
        <v>#N/A</v>
      </c>
      <c r="CC375" s="20" t="e">
        <v>#N/A</v>
      </c>
      <c r="CD375" s="20" t="e">
        <v>#N/A</v>
      </c>
      <c r="CE375" s="20" t="e">
        <v>#N/A</v>
      </c>
      <c r="CF375" s="20" t="e">
        <v>#N/A</v>
      </c>
      <c r="CG375" s="20" t="e">
        <v>#N/A</v>
      </c>
      <c r="CH375" s="20">
        <v>0</v>
      </c>
      <c r="CI375" s="20">
        <v>0</v>
      </c>
      <c r="CJ375" s="20">
        <v>0</v>
      </c>
      <c r="CK375" s="20">
        <v>0</v>
      </c>
      <c r="CL375" s="20">
        <v>0</v>
      </c>
      <c r="CM375" s="20">
        <v>0</v>
      </c>
      <c r="CN375" s="20">
        <v>0</v>
      </c>
      <c r="CO375" s="20" t="e">
        <v>#N/A</v>
      </c>
      <c r="CP375" s="20" t="e">
        <v>#N/A</v>
      </c>
      <c r="CQ375" s="20" t="e">
        <v>#N/A</v>
      </c>
      <c r="CR375" s="20" t="e">
        <v>#N/A</v>
      </c>
      <c r="CS375" s="20" t="e">
        <v>#N/A</v>
      </c>
      <c r="CT375" s="20" t="e">
        <v>#N/A</v>
      </c>
      <c r="CU375" s="20">
        <v>0</v>
      </c>
      <c r="CV375" s="20">
        <v>0</v>
      </c>
      <c r="CW375" s="20">
        <v>0</v>
      </c>
      <c r="CX375" s="20">
        <v>0</v>
      </c>
      <c r="CY375" s="20">
        <v>0</v>
      </c>
      <c r="CZ375" s="20">
        <v>0</v>
      </c>
      <c r="DA375" s="20" t="e">
        <v>#N/A</v>
      </c>
      <c r="DB375" s="20" t="e">
        <v>#N/A</v>
      </c>
      <c r="DC375" s="20" t="e">
        <v>#N/A</v>
      </c>
      <c r="DD375" s="20" t="e">
        <v>#N/A</v>
      </c>
      <c r="DE375" s="20" t="e">
        <v>#N/A</v>
      </c>
      <c r="DF375" s="20" t="e">
        <v>#N/A</v>
      </c>
    </row>
    <row r="376" spans="1:110" x14ac:dyDescent="0.25">
      <c r="A376" s="9"/>
      <c r="B376" s="10"/>
      <c r="C376" s="9"/>
      <c r="D376" s="9"/>
      <c r="E376" s="131"/>
      <c r="F376" s="131"/>
      <c r="G376" s="20"/>
      <c r="H376" s="20"/>
      <c r="I376" s="20"/>
      <c r="J376" s="20"/>
      <c r="K376" s="20"/>
      <c r="L376" s="20"/>
      <c r="M376" s="20"/>
      <c r="N376" s="20"/>
      <c r="O376" s="20"/>
      <c r="P376" s="20"/>
      <c r="Q376" s="20"/>
      <c r="R376" s="20"/>
      <c r="S376" s="20"/>
      <c r="T376" s="20"/>
      <c r="U376" s="20"/>
      <c r="V376" s="20"/>
      <c r="W376" s="20"/>
      <c r="X376" s="20"/>
      <c r="Y376" s="20"/>
      <c r="Z376" s="20"/>
      <c r="AA376" s="19"/>
      <c r="AB376" s="19"/>
      <c r="AC376" s="20"/>
      <c r="AD376" s="20"/>
      <c r="AE376" s="20"/>
      <c r="AF376" s="20"/>
      <c r="AG376" s="20"/>
      <c r="AH376" s="20"/>
      <c r="AI376" s="20"/>
      <c r="AJ376" s="20"/>
      <c r="AK376" s="20"/>
      <c r="AL376" s="20"/>
      <c r="AM376" s="20"/>
      <c r="AN376" s="20"/>
      <c r="AO376" s="20"/>
      <c r="AP376" s="20"/>
      <c r="AQ376" s="20"/>
      <c r="AR376" s="20" t="s">
        <v>442</v>
      </c>
      <c r="AS376" s="20" t="s">
        <v>442</v>
      </c>
      <c r="AT376" s="20"/>
      <c r="AU376" s="20" t="s">
        <v>442</v>
      </c>
      <c r="AV376" s="20" t="s">
        <v>442</v>
      </c>
      <c r="AW376" s="20"/>
      <c r="AX376" s="20" t="s">
        <v>442</v>
      </c>
      <c r="AY376" s="20" t="s">
        <v>442</v>
      </c>
      <c r="AZ376" s="20"/>
      <c r="BA376" s="20" t="s">
        <v>442</v>
      </c>
      <c r="BB376" s="20" t="s">
        <v>442</v>
      </c>
      <c r="BC376" s="20"/>
      <c r="BD376" s="20" t="s">
        <v>442</v>
      </c>
      <c r="BE376" s="20" t="s">
        <v>442</v>
      </c>
      <c r="BF376" s="20"/>
      <c r="BG376" s="20" t="s">
        <v>442</v>
      </c>
      <c r="BH376" s="20" t="s">
        <v>442</v>
      </c>
      <c r="BI376" s="20"/>
      <c r="BJ376" s="20" t="s">
        <v>442</v>
      </c>
      <c r="BK376" s="20" t="s">
        <v>442</v>
      </c>
      <c r="BL376" s="20" t="s">
        <v>442</v>
      </c>
      <c r="BM376" s="20" t="s">
        <v>442</v>
      </c>
      <c r="BN376" s="20" t="s">
        <v>442</v>
      </c>
      <c r="BO376" s="20" t="s">
        <v>442</v>
      </c>
      <c r="BP376" s="9" t="s">
        <v>442</v>
      </c>
      <c r="BQ376" s="9" t="s">
        <v>442</v>
      </c>
      <c r="BR376" s="9" t="s">
        <v>442</v>
      </c>
      <c r="BS376" s="9" t="s">
        <v>442</v>
      </c>
      <c r="BT376" s="9" t="s">
        <v>442</v>
      </c>
      <c r="BU376" s="9" t="s">
        <v>442</v>
      </c>
      <c r="BV376" s="9" t="s">
        <v>442</v>
      </c>
      <c r="BW376" s="9" t="s">
        <v>442</v>
      </c>
      <c r="BX376" s="9" t="s">
        <v>442</v>
      </c>
      <c r="BY376" s="9" t="s">
        <v>442</v>
      </c>
      <c r="BZ376" s="9" t="s">
        <v>442</v>
      </c>
      <c r="CA376" s="9" t="s">
        <v>442</v>
      </c>
      <c r="CB376" s="20" t="e">
        <v>#N/A</v>
      </c>
      <c r="CC376" s="20" t="e">
        <v>#N/A</v>
      </c>
      <c r="CD376" s="20" t="e">
        <v>#N/A</v>
      </c>
      <c r="CE376" s="20" t="e">
        <v>#N/A</v>
      </c>
      <c r="CF376" s="20" t="e">
        <v>#N/A</v>
      </c>
      <c r="CG376" s="20" t="e">
        <v>#N/A</v>
      </c>
      <c r="CH376" s="20">
        <v>0</v>
      </c>
      <c r="CI376" s="20">
        <v>0</v>
      </c>
      <c r="CJ376" s="20">
        <v>0</v>
      </c>
      <c r="CK376" s="20">
        <v>0</v>
      </c>
      <c r="CL376" s="20">
        <v>0</v>
      </c>
      <c r="CM376" s="20">
        <v>0</v>
      </c>
      <c r="CN376" s="20">
        <v>0</v>
      </c>
      <c r="CO376" s="20" t="e">
        <v>#N/A</v>
      </c>
      <c r="CP376" s="20" t="e">
        <v>#N/A</v>
      </c>
      <c r="CQ376" s="20" t="e">
        <v>#N/A</v>
      </c>
      <c r="CR376" s="20" t="e">
        <v>#N/A</v>
      </c>
      <c r="CS376" s="20" t="e">
        <v>#N/A</v>
      </c>
      <c r="CT376" s="20" t="e">
        <v>#N/A</v>
      </c>
      <c r="CU376" s="20">
        <v>0</v>
      </c>
      <c r="CV376" s="20">
        <v>0</v>
      </c>
      <c r="CW376" s="20">
        <v>0</v>
      </c>
      <c r="CX376" s="20">
        <v>0</v>
      </c>
      <c r="CY376" s="20">
        <v>0</v>
      </c>
      <c r="CZ376" s="20">
        <v>0</v>
      </c>
      <c r="DA376" s="20" t="e">
        <v>#N/A</v>
      </c>
      <c r="DB376" s="20" t="e">
        <v>#N/A</v>
      </c>
      <c r="DC376" s="20" t="e">
        <v>#N/A</v>
      </c>
      <c r="DD376" s="20" t="e">
        <v>#N/A</v>
      </c>
      <c r="DE376" s="20" t="e">
        <v>#N/A</v>
      </c>
      <c r="DF376" s="20" t="e">
        <v>#N/A</v>
      </c>
    </row>
    <row r="377" spans="1:110" x14ac:dyDescent="0.25">
      <c r="A377" s="9"/>
      <c r="B377" s="10"/>
      <c r="C377" s="9"/>
      <c r="D377" s="9"/>
      <c r="E377" s="131"/>
      <c r="F377" s="131"/>
      <c r="G377" s="20"/>
      <c r="H377" s="20"/>
      <c r="I377" s="20"/>
      <c r="J377" s="20"/>
      <c r="K377" s="20"/>
      <c r="L377" s="20"/>
      <c r="M377" s="20"/>
      <c r="N377" s="20"/>
      <c r="O377" s="20"/>
      <c r="P377" s="20"/>
      <c r="Q377" s="20"/>
      <c r="R377" s="20"/>
      <c r="S377" s="20"/>
      <c r="T377" s="20"/>
      <c r="U377" s="20"/>
      <c r="V377" s="20"/>
      <c r="W377" s="20"/>
      <c r="X377" s="20"/>
      <c r="Y377" s="20"/>
      <c r="Z377" s="20"/>
      <c r="AA377" s="19"/>
      <c r="AB377" s="19"/>
      <c r="AC377" s="20"/>
      <c r="AD377" s="20"/>
      <c r="AE377" s="20"/>
      <c r="AF377" s="20"/>
      <c r="AG377" s="20"/>
      <c r="AH377" s="20"/>
      <c r="AI377" s="20"/>
      <c r="AJ377" s="20"/>
      <c r="AK377" s="20"/>
      <c r="AL377" s="20"/>
      <c r="AM377" s="20"/>
      <c r="AN377" s="20"/>
      <c r="AO377" s="20"/>
      <c r="AP377" s="20"/>
      <c r="AQ377" s="20"/>
      <c r="AR377" s="20" t="s">
        <v>442</v>
      </c>
      <c r="AS377" s="20" t="s">
        <v>442</v>
      </c>
      <c r="AT377" s="20"/>
      <c r="AU377" s="20" t="s">
        <v>442</v>
      </c>
      <c r="AV377" s="20" t="s">
        <v>442</v>
      </c>
      <c r="AW377" s="20"/>
      <c r="AX377" s="20" t="s">
        <v>442</v>
      </c>
      <c r="AY377" s="20" t="s">
        <v>442</v>
      </c>
      <c r="AZ377" s="20"/>
      <c r="BA377" s="20" t="s">
        <v>442</v>
      </c>
      <c r="BB377" s="20" t="s">
        <v>442</v>
      </c>
      <c r="BC377" s="20"/>
      <c r="BD377" s="20" t="s">
        <v>442</v>
      </c>
      <c r="BE377" s="20" t="s">
        <v>442</v>
      </c>
      <c r="BF377" s="20"/>
      <c r="BG377" s="20" t="s">
        <v>442</v>
      </c>
      <c r="BH377" s="20" t="s">
        <v>442</v>
      </c>
      <c r="BI377" s="20"/>
      <c r="BJ377" s="20" t="s">
        <v>442</v>
      </c>
      <c r="BK377" s="20" t="s">
        <v>442</v>
      </c>
      <c r="BL377" s="20" t="s">
        <v>442</v>
      </c>
      <c r="BM377" s="20" t="s">
        <v>442</v>
      </c>
      <c r="BN377" s="20" t="s">
        <v>442</v>
      </c>
      <c r="BO377" s="20" t="s">
        <v>442</v>
      </c>
      <c r="BP377" s="9" t="s">
        <v>442</v>
      </c>
      <c r="BQ377" s="9" t="s">
        <v>442</v>
      </c>
      <c r="BR377" s="9" t="s">
        <v>442</v>
      </c>
      <c r="BS377" s="9" t="s">
        <v>442</v>
      </c>
      <c r="BT377" s="9" t="s">
        <v>442</v>
      </c>
      <c r="BU377" s="9" t="s">
        <v>442</v>
      </c>
      <c r="BV377" s="9" t="s">
        <v>442</v>
      </c>
      <c r="BW377" s="9" t="s">
        <v>442</v>
      </c>
      <c r="BX377" s="9" t="s">
        <v>442</v>
      </c>
      <c r="BY377" s="9" t="s">
        <v>442</v>
      </c>
      <c r="BZ377" s="9" t="s">
        <v>442</v>
      </c>
      <c r="CA377" s="9" t="s">
        <v>442</v>
      </c>
      <c r="CB377" s="20" t="e">
        <v>#N/A</v>
      </c>
      <c r="CC377" s="20" t="e">
        <v>#N/A</v>
      </c>
      <c r="CD377" s="20" t="e">
        <v>#N/A</v>
      </c>
      <c r="CE377" s="20" t="e">
        <v>#N/A</v>
      </c>
      <c r="CF377" s="20" t="e">
        <v>#N/A</v>
      </c>
      <c r="CG377" s="20" t="e">
        <v>#N/A</v>
      </c>
      <c r="CH377" s="20">
        <v>0</v>
      </c>
      <c r="CI377" s="20">
        <v>0</v>
      </c>
      <c r="CJ377" s="20">
        <v>0</v>
      </c>
      <c r="CK377" s="20">
        <v>0</v>
      </c>
      <c r="CL377" s="20">
        <v>0</v>
      </c>
      <c r="CM377" s="20">
        <v>0</v>
      </c>
      <c r="CN377" s="20">
        <v>0</v>
      </c>
      <c r="CO377" s="20" t="e">
        <v>#N/A</v>
      </c>
      <c r="CP377" s="20" t="e">
        <v>#N/A</v>
      </c>
      <c r="CQ377" s="20" t="e">
        <v>#N/A</v>
      </c>
      <c r="CR377" s="20" t="e">
        <v>#N/A</v>
      </c>
      <c r="CS377" s="20" t="e">
        <v>#N/A</v>
      </c>
      <c r="CT377" s="20" t="e">
        <v>#N/A</v>
      </c>
      <c r="CU377" s="20">
        <v>0</v>
      </c>
      <c r="CV377" s="20">
        <v>0</v>
      </c>
      <c r="CW377" s="20">
        <v>0</v>
      </c>
      <c r="CX377" s="20">
        <v>0</v>
      </c>
      <c r="CY377" s="20">
        <v>0</v>
      </c>
      <c r="CZ377" s="20">
        <v>0</v>
      </c>
      <c r="DA377" s="20" t="e">
        <v>#N/A</v>
      </c>
      <c r="DB377" s="20" t="e">
        <v>#N/A</v>
      </c>
      <c r="DC377" s="20" t="e">
        <v>#N/A</v>
      </c>
      <c r="DD377" s="20" t="e">
        <v>#N/A</v>
      </c>
      <c r="DE377" s="20" t="e">
        <v>#N/A</v>
      </c>
      <c r="DF377" s="20" t="e">
        <v>#N/A</v>
      </c>
    </row>
    <row r="378" spans="1:110" x14ac:dyDescent="0.25">
      <c r="A378" s="9"/>
      <c r="B378" s="10"/>
      <c r="C378" s="9"/>
      <c r="D378" s="9"/>
      <c r="E378" s="131"/>
      <c r="F378" s="131"/>
      <c r="G378" s="20"/>
      <c r="H378" s="20"/>
      <c r="I378" s="20"/>
      <c r="J378" s="20"/>
      <c r="K378" s="20"/>
      <c r="L378" s="20"/>
      <c r="M378" s="20"/>
      <c r="N378" s="20"/>
      <c r="O378" s="20"/>
      <c r="P378" s="20"/>
      <c r="Q378" s="20"/>
      <c r="R378" s="20"/>
      <c r="S378" s="20"/>
      <c r="T378" s="20"/>
      <c r="U378" s="20"/>
      <c r="V378" s="20"/>
      <c r="W378" s="20"/>
      <c r="X378" s="20"/>
      <c r="Y378" s="20"/>
      <c r="Z378" s="20"/>
      <c r="AA378" s="19"/>
      <c r="AB378" s="19"/>
      <c r="AC378" s="20"/>
      <c r="AD378" s="20"/>
      <c r="AE378" s="20"/>
      <c r="AF378" s="20"/>
      <c r="AG378" s="20"/>
      <c r="AH378" s="20"/>
      <c r="AI378" s="20"/>
      <c r="AJ378" s="20"/>
      <c r="AK378" s="20"/>
      <c r="AL378" s="20"/>
      <c r="AM378" s="20"/>
      <c r="AN378" s="20"/>
      <c r="AO378" s="20"/>
      <c r="AP378" s="20"/>
      <c r="AQ378" s="20"/>
      <c r="AR378" s="20" t="s">
        <v>442</v>
      </c>
      <c r="AS378" s="20" t="s">
        <v>442</v>
      </c>
      <c r="AT378" s="20"/>
      <c r="AU378" s="20" t="s">
        <v>442</v>
      </c>
      <c r="AV378" s="20" t="s">
        <v>442</v>
      </c>
      <c r="AW378" s="20"/>
      <c r="AX378" s="20" t="s">
        <v>442</v>
      </c>
      <c r="AY378" s="20" t="s">
        <v>442</v>
      </c>
      <c r="AZ378" s="20"/>
      <c r="BA378" s="20" t="s">
        <v>442</v>
      </c>
      <c r="BB378" s="20" t="s">
        <v>442</v>
      </c>
      <c r="BC378" s="20"/>
      <c r="BD378" s="20" t="s">
        <v>442</v>
      </c>
      <c r="BE378" s="20" t="s">
        <v>442</v>
      </c>
      <c r="BF378" s="20"/>
      <c r="BG378" s="20" t="s">
        <v>442</v>
      </c>
      <c r="BH378" s="20" t="s">
        <v>442</v>
      </c>
      <c r="BI378" s="20"/>
      <c r="BJ378" s="20" t="s">
        <v>442</v>
      </c>
      <c r="BK378" s="20" t="s">
        <v>442</v>
      </c>
      <c r="BL378" s="20" t="s">
        <v>442</v>
      </c>
      <c r="BM378" s="20" t="s">
        <v>442</v>
      </c>
      <c r="BN378" s="20" t="s">
        <v>442</v>
      </c>
      <c r="BO378" s="20" t="s">
        <v>442</v>
      </c>
      <c r="BP378" s="9" t="s">
        <v>442</v>
      </c>
      <c r="BQ378" s="9" t="s">
        <v>442</v>
      </c>
      <c r="BR378" s="9" t="s">
        <v>442</v>
      </c>
      <c r="BS378" s="9" t="s">
        <v>442</v>
      </c>
      <c r="BT378" s="9" t="s">
        <v>442</v>
      </c>
      <c r="BU378" s="9" t="s">
        <v>442</v>
      </c>
      <c r="BV378" s="9" t="s">
        <v>442</v>
      </c>
      <c r="BW378" s="9" t="s">
        <v>442</v>
      </c>
      <c r="BX378" s="9" t="s">
        <v>442</v>
      </c>
      <c r="BY378" s="9" t="s">
        <v>442</v>
      </c>
      <c r="BZ378" s="9" t="s">
        <v>442</v>
      </c>
      <c r="CA378" s="9" t="s">
        <v>442</v>
      </c>
      <c r="CB378" s="20" t="e">
        <v>#N/A</v>
      </c>
      <c r="CC378" s="20" t="e">
        <v>#N/A</v>
      </c>
      <c r="CD378" s="20" t="e">
        <v>#N/A</v>
      </c>
      <c r="CE378" s="20" t="e">
        <v>#N/A</v>
      </c>
      <c r="CF378" s="20" t="e">
        <v>#N/A</v>
      </c>
      <c r="CG378" s="20" t="e">
        <v>#N/A</v>
      </c>
      <c r="CH378" s="20">
        <v>0</v>
      </c>
      <c r="CI378" s="20">
        <v>0</v>
      </c>
      <c r="CJ378" s="20">
        <v>0</v>
      </c>
      <c r="CK378" s="20">
        <v>0</v>
      </c>
      <c r="CL378" s="20">
        <v>0</v>
      </c>
      <c r="CM378" s="20">
        <v>0</v>
      </c>
      <c r="CN378" s="20">
        <v>0</v>
      </c>
      <c r="CO378" s="20" t="e">
        <v>#N/A</v>
      </c>
      <c r="CP378" s="20" t="e">
        <v>#N/A</v>
      </c>
      <c r="CQ378" s="20" t="e">
        <v>#N/A</v>
      </c>
      <c r="CR378" s="20" t="e">
        <v>#N/A</v>
      </c>
      <c r="CS378" s="20" t="e">
        <v>#N/A</v>
      </c>
      <c r="CT378" s="20" t="e">
        <v>#N/A</v>
      </c>
      <c r="CU378" s="20">
        <v>0</v>
      </c>
      <c r="CV378" s="20">
        <v>0</v>
      </c>
      <c r="CW378" s="20">
        <v>0</v>
      </c>
      <c r="CX378" s="20">
        <v>0</v>
      </c>
      <c r="CY378" s="20">
        <v>0</v>
      </c>
      <c r="CZ378" s="20">
        <v>0</v>
      </c>
      <c r="DA378" s="20" t="e">
        <v>#N/A</v>
      </c>
      <c r="DB378" s="20" t="e">
        <v>#N/A</v>
      </c>
      <c r="DC378" s="20" t="e">
        <v>#N/A</v>
      </c>
      <c r="DD378" s="20" t="e">
        <v>#N/A</v>
      </c>
      <c r="DE378" s="20" t="e">
        <v>#N/A</v>
      </c>
      <c r="DF378" s="20" t="e">
        <v>#N/A</v>
      </c>
    </row>
    <row r="379" spans="1:110" x14ac:dyDescent="0.25">
      <c r="A379" s="9"/>
      <c r="B379" s="10"/>
      <c r="C379" s="9"/>
      <c r="D379" s="9"/>
      <c r="E379" s="131"/>
      <c r="F379" s="131"/>
      <c r="G379" s="20"/>
      <c r="H379" s="20"/>
      <c r="I379" s="20"/>
      <c r="J379" s="20"/>
      <c r="K379" s="20"/>
      <c r="L379" s="20"/>
      <c r="M379" s="20"/>
      <c r="N379" s="20"/>
      <c r="O379" s="20"/>
      <c r="P379" s="20"/>
      <c r="Q379" s="20"/>
      <c r="R379" s="20"/>
      <c r="S379" s="20"/>
      <c r="T379" s="20"/>
      <c r="U379" s="20"/>
      <c r="V379" s="20"/>
      <c r="W379" s="20"/>
      <c r="X379" s="20"/>
      <c r="Y379" s="20"/>
      <c r="Z379" s="20"/>
      <c r="AA379" s="19"/>
      <c r="AB379" s="19"/>
      <c r="AC379" s="20"/>
      <c r="AD379" s="20"/>
      <c r="AE379" s="20"/>
      <c r="AF379" s="20"/>
      <c r="AG379" s="20"/>
      <c r="AH379" s="20"/>
      <c r="AI379" s="20"/>
      <c r="AJ379" s="20"/>
      <c r="AK379" s="20"/>
      <c r="AL379" s="20"/>
      <c r="AM379" s="20"/>
      <c r="AN379" s="20"/>
      <c r="AO379" s="20"/>
      <c r="AP379" s="20"/>
      <c r="AQ379" s="20"/>
      <c r="AR379" s="20" t="s">
        <v>442</v>
      </c>
      <c r="AS379" s="20" t="s">
        <v>442</v>
      </c>
      <c r="AT379" s="20"/>
      <c r="AU379" s="20" t="s">
        <v>442</v>
      </c>
      <c r="AV379" s="20" t="s">
        <v>442</v>
      </c>
      <c r="AW379" s="20"/>
      <c r="AX379" s="20" t="s">
        <v>442</v>
      </c>
      <c r="AY379" s="20" t="s">
        <v>442</v>
      </c>
      <c r="AZ379" s="20"/>
      <c r="BA379" s="20" t="s">
        <v>442</v>
      </c>
      <c r="BB379" s="20" t="s">
        <v>442</v>
      </c>
      <c r="BC379" s="20"/>
      <c r="BD379" s="20" t="s">
        <v>442</v>
      </c>
      <c r="BE379" s="20" t="s">
        <v>442</v>
      </c>
      <c r="BF379" s="20"/>
      <c r="BG379" s="20" t="s">
        <v>442</v>
      </c>
      <c r="BH379" s="20" t="s">
        <v>442</v>
      </c>
      <c r="BI379" s="20"/>
      <c r="BJ379" s="20" t="s">
        <v>442</v>
      </c>
      <c r="BK379" s="20" t="s">
        <v>442</v>
      </c>
      <c r="BL379" s="20" t="s">
        <v>442</v>
      </c>
      <c r="BM379" s="20" t="s">
        <v>442</v>
      </c>
      <c r="BN379" s="20" t="s">
        <v>442</v>
      </c>
      <c r="BO379" s="20" t="s">
        <v>442</v>
      </c>
      <c r="BP379" s="9" t="s">
        <v>442</v>
      </c>
      <c r="BQ379" s="9" t="s">
        <v>442</v>
      </c>
      <c r="BR379" s="9" t="s">
        <v>442</v>
      </c>
      <c r="BS379" s="9" t="s">
        <v>442</v>
      </c>
      <c r="BT379" s="9" t="s">
        <v>442</v>
      </c>
      <c r="BU379" s="9" t="s">
        <v>442</v>
      </c>
      <c r="BV379" s="9" t="s">
        <v>442</v>
      </c>
      <c r="BW379" s="9" t="s">
        <v>442</v>
      </c>
      <c r="BX379" s="9" t="s">
        <v>442</v>
      </c>
      <c r="BY379" s="9" t="s">
        <v>442</v>
      </c>
      <c r="BZ379" s="9" t="s">
        <v>442</v>
      </c>
      <c r="CA379" s="9" t="s">
        <v>442</v>
      </c>
      <c r="CB379" s="20" t="e">
        <v>#N/A</v>
      </c>
      <c r="CC379" s="20" t="e">
        <v>#N/A</v>
      </c>
      <c r="CD379" s="20" t="e">
        <v>#N/A</v>
      </c>
      <c r="CE379" s="20" t="e">
        <v>#N/A</v>
      </c>
      <c r="CF379" s="20" t="e">
        <v>#N/A</v>
      </c>
      <c r="CG379" s="20" t="e">
        <v>#N/A</v>
      </c>
      <c r="CH379" s="20">
        <v>0</v>
      </c>
      <c r="CI379" s="20">
        <v>0</v>
      </c>
      <c r="CJ379" s="20">
        <v>0</v>
      </c>
      <c r="CK379" s="20">
        <v>0</v>
      </c>
      <c r="CL379" s="20">
        <v>0</v>
      </c>
      <c r="CM379" s="20">
        <v>0</v>
      </c>
      <c r="CN379" s="20">
        <v>0</v>
      </c>
      <c r="CO379" s="20" t="e">
        <v>#N/A</v>
      </c>
      <c r="CP379" s="20" t="e">
        <v>#N/A</v>
      </c>
      <c r="CQ379" s="20" t="e">
        <v>#N/A</v>
      </c>
      <c r="CR379" s="20" t="e">
        <v>#N/A</v>
      </c>
      <c r="CS379" s="20" t="e">
        <v>#N/A</v>
      </c>
      <c r="CT379" s="20" t="e">
        <v>#N/A</v>
      </c>
      <c r="CU379" s="20">
        <v>0</v>
      </c>
      <c r="CV379" s="20">
        <v>0</v>
      </c>
      <c r="CW379" s="20">
        <v>0</v>
      </c>
      <c r="CX379" s="20">
        <v>0</v>
      </c>
      <c r="CY379" s="20">
        <v>0</v>
      </c>
      <c r="CZ379" s="20">
        <v>0</v>
      </c>
      <c r="DA379" s="20" t="e">
        <v>#N/A</v>
      </c>
      <c r="DB379" s="20" t="e">
        <v>#N/A</v>
      </c>
      <c r="DC379" s="20" t="e">
        <v>#N/A</v>
      </c>
      <c r="DD379" s="20" t="e">
        <v>#N/A</v>
      </c>
      <c r="DE379" s="20" t="e">
        <v>#N/A</v>
      </c>
      <c r="DF379" s="20" t="e">
        <v>#N/A</v>
      </c>
    </row>
    <row r="380" spans="1:110" x14ac:dyDescent="0.25">
      <c r="A380" s="9"/>
      <c r="B380" s="10"/>
      <c r="C380" s="9"/>
      <c r="D380" s="9"/>
      <c r="E380" s="131"/>
      <c r="F380" s="131"/>
      <c r="G380" s="20"/>
      <c r="H380" s="20"/>
      <c r="I380" s="20"/>
      <c r="J380" s="20"/>
      <c r="K380" s="20"/>
      <c r="L380" s="20"/>
      <c r="M380" s="20"/>
      <c r="N380" s="20"/>
      <c r="O380" s="20"/>
      <c r="P380" s="20"/>
      <c r="Q380" s="20"/>
      <c r="R380" s="20"/>
      <c r="S380" s="20"/>
      <c r="T380" s="20"/>
      <c r="U380" s="20"/>
      <c r="V380" s="20"/>
      <c r="W380" s="20"/>
      <c r="X380" s="20"/>
      <c r="Y380" s="20"/>
      <c r="Z380" s="20"/>
      <c r="AA380" s="19"/>
      <c r="AB380" s="19"/>
      <c r="AC380" s="20"/>
      <c r="AD380" s="20"/>
      <c r="AE380" s="20"/>
      <c r="AF380" s="20"/>
      <c r="AG380" s="20"/>
      <c r="AH380" s="20"/>
      <c r="AI380" s="20"/>
      <c r="AJ380" s="20"/>
      <c r="AK380" s="20"/>
      <c r="AL380" s="20"/>
      <c r="AM380" s="20"/>
      <c r="AN380" s="20"/>
      <c r="AO380" s="20"/>
      <c r="AP380" s="20"/>
      <c r="AQ380" s="20"/>
      <c r="AR380" s="20" t="s">
        <v>442</v>
      </c>
      <c r="AS380" s="20" t="s">
        <v>442</v>
      </c>
      <c r="AT380" s="20"/>
      <c r="AU380" s="20" t="s">
        <v>442</v>
      </c>
      <c r="AV380" s="20" t="s">
        <v>442</v>
      </c>
      <c r="AW380" s="20"/>
      <c r="AX380" s="20" t="s">
        <v>442</v>
      </c>
      <c r="AY380" s="20" t="s">
        <v>442</v>
      </c>
      <c r="AZ380" s="20"/>
      <c r="BA380" s="20" t="s">
        <v>442</v>
      </c>
      <c r="BB380" s="20" t="s">
        <v>442</v>
      </c>
      <c r="BC380" s="20"/>
      <c r="BD380" s="20" t="s">
        <v>442</v>
      </c>
      <c r="BE380" s="20" t="s">
        <v>442</v>
      </c>
      <c r="BF380" s="20"/>
      <c r="BG380" s="20" t="s">
        <v>442</v>
      </c>
      <c r="BH380" s="20" t="s">
        <v>442</v>
      </c>
      <c r="BI380" s="20"/>
      <c r="BJ380" s="20" t="s">
        <v>442</v>
      </c>
      <c r="BK380" s="20" t="s">
        <v>442</v>
      </c>
      <c r="BL380" s="20" t="s">
        <v>442</v>
      </c>
      <c r="BM380" s="20" t="s">
        <v>442</v>
      </c>
      <c r="BN380" s="20" t="s">
        <v>442</v>
      </c>
      <c r="BO380" s="20" t="s">
        <v>442</v>
      </c>
      <c r="BP380" s="9" t="s">
        <v>442</v>
      </c>
      <c r="BQ380" s="9" t="s">
        <v>442</v>
      </c>
      <c r="BR380" s="9" t="s">
        <v>442</v>
      </c>
      <c r="BS380" s="9" t="s">
        <v>442</v>
      </c>
      <c r="BT380" s="9" t="s">
        <v>442</v>
      </c>
      <c r="BU380" s="9" t="s">
        <v>442</v>
      </c>
      <c r="BV380" s="9" t="s">
        <v>442</v>
      </c>
      <c r="BW380" s="9" t="s">
        <v>442</v>
      </c>
      <c r="BX380" s="9" t="s">
        <v>442</v>
      </c>
      <c r="BY380" s="9" t="s">
        <v>442</v>
      </c>
      <c r="BZ380" s="9" t="s">
        <v>442</v>
      </c>
      <c r="CA380" s="9" t="s">
        <v>442</v>
      </c>
      <c r="CB380" s="20" t="e">
        <v>#N/A</v>
      </c>
      <c r="CC380" s="20" t="e">
        <v>#N/A</v>
      </c>
      <c r="CD380" s="20" t="e">
        <v>#N/A</v>
      </c>
      <c r="CE380" s="20" t="e">
        <v>#N/A</v>
      </c>
      <c r="CF380" s="20" t="e">
        <v>#N/A</v>
      </c>
      <c r="CG380" s="20" t="e">
        <v>#N/A</v>
      </c>
      <c r="CH380" s="20">
        <v>0</v>
      </c>
      <c r="CI380" s="20">
        <v>0</v>
      </c>
      <c r="CJ380" s="20">
        <v>0</v>
      </c>
      <c r="CK380" s="20">
        <v>0</v>
      </c>
      <c r="CL380" s="20">
        <v>0</v>
      </c>
      <c r="CM380" s="20">
        <v>0</v>
      </c>
      <c r="CN380" s="20">
        <v>0</v>
      </c>
      <c r="CO380" s="20" t="e">
        <v>#N/A</v>
      </c>
      <c r="CP380" s="20" t="e">
        <v>#N/A</v>
      </c>
      <c r="CQ380" s="20" t="e">
        <v>#N/A</v>
      </c>
      <c r="CR380" s="20" t="e">
        <v>#N/A</v>
      </c>
      <c r="CS380" s="20" t="e">
        <v>#N/A</v>
      </c>
      <c r="CT380" s="20" t="e">
        <v>#N/A</v>
      </c>
      <c r="CU380" s="20">
        <v>0</v>
      </c>
      <c r="CV380" s="20">
        <v>0</v>
      </c>
      <c r="CW380" s="20">
        <v>0</v>
      </c>
      <c r="CX380" s="20">
        <v>0</v>
      </c>
      <c r="CY380" s="20">
        <v>0</v>
      </c>
      <c r="CZ380" s="20">
        <v>0</v>
      </c>
      <c r="DA380" s="20" t="e">
        <v>#N/A</v>
      </c>
      <c r="DB380" s="20" t="e">
        <v>#N/A</v>
      </c>
      <c r="DC380" s="20" t="e">
        <v>#N/A</v>
      </c>
      <c r="DD380" s="20" t="e">
        <v>#N/A</v>
      </c>
      <c r="DE380" s="20" t="e">
        <v>#N/A</v>
      </c>
      <c r="DF380" s="20" t="e">
        <v>#N/A</v>
      </c>
    </row>
    <row r="381" spans="1:110" x14ac:dyDescent="0.25">
      <c r="A381" s="9"/>
      <c r="B381" s="10"/>
      <c r="C381" s="9"/>
      <c r="D381" s="9"/>
      <c r="E381" s="131"/>
      <c r="F381" s="131"/>
      <c r="G381" s="20"/>
      <c r="H381" s="20"/>
      <c r="I381" s="20"/>
      <c r="J381" s="20"/>
      <c r="K381" s="20"/>
      <c r="L381" s="20"/>
      <c r="M381" s="20"/>
      <c r="N381" s="20"/>
      <c r="O381" s="20"/>
      <c r="P381" s="20"/>
      <c r="Q381" s="20"/>
      <c r="R381" s="20"/>
      <c r="S381" s="20"/>
      <c r="T381" s="20"/>
      <c r="U381" s="20"/>
      <c r="V381" s="20"/>
      <c r="W381" s="20"/>
      <c r="X381" s="20"/>
      <c r="Y381" s="20"/>
      <c r="Z381" s="20"/>
      <c r="AA381" s="19"/>
      <c r="AB381" s="19"/>
      <c r="AC381" s="20"/>
      <c r="AD381" s="20"/>
      <c r="AE381" s="20"/>
      <c r="AF381" s="20"/>
      <c r="AG381" s="20"/>
      <c r="AH381" s="20"/>
      <c r="AI381" s="20"/>
      <c r="AJ381" s="20"/>
      <c r="AK381" s="20"/>
      <c r="AL381" s="20"/>
      <c r="AM381" s="20"/>
      <c r="AN381" s="20"/>
      <c r="AO381" s="20"/>
      <c r="AP381" s="20"/>
      <c r="AQ381" s="20"/>
      <c r="AR381" s="20" t="s">
        <v>442</v>
      </c>
      <c r="AS381" s="20" t="s">
        <v>442</v>
      </c>
      <c r="AT381" s="20"/>
      <c r="AU381" s="20" t="s">
        <v>442</v>
      </c>
      <c r="AV381" s="20" t="s">
        <v>442</v>
      </c>
      <c r="AW381" s="20"/>
      <c r="AX381" s="20" t="s">
        <v>442</v>
      </c>
      <c r="AY381" s="20" t="s">
        <v>442</v>
      </c>
      <c r="AZ381" s="20"/>
      <c r="BA381" s="20" t="s">
        <v>442</v>
      </c>
      <c r="BB381" s="20" t="s">
        <v>442</v>
      </c>
      <c r="BC381" s="20"/>
      <c r="BD381" s="20" t="s">
        <v>442</v>
      </c>
      <c r="BE381" s="20" t="s">
        <v>442</v>
      </c>
      <c r="BF381" s="20"/>
      <c r="BG381" s="20" t="s">
        <v>442</v>
      </c>
      <c r="BH381" s="20" t="s">
        <v>442</v>
      </c>
      <c r="BI381" s="20"/>
      <c r="BJ381" s="20" t="s">
        <v>442</v>
      </c>
      <c r="BK381" s="20" t="s">
        <v>442</v>
      </c>
      <c r="BL381" s="20" t="s">
        <v>442</v>
      </c>
      <c r="BM381" s="20" t="s">
        <v>442</v>
      </c>
      <c r="BN381" s="20" t="s">
        <v>442</v>
      </c>
      <c r="BO381" s="20" t="s">
        <v>442</v>
      </c>
      <c r="BP381" s="9" t="s">
        <v>442</v>
      </c>
      <c r="BQ381" s="9" t="s">
        <v>442</v>
      </c>
      <c r="BR381" s="9" t="s">
        <v>442</v>
      </c>
      <c r="BS381" s="9" t="s">
        <v>442</v>
      </c>
      <c r="BT381" s="9" t="s">
        <v>442</v>
      </c>
      <c r="BU381" s="9" t="s">
        <v>442</v>
      </c>
      <c r="BV381" s="9" t="s">
        <v>442</v>
      </c>
      <c r="BW381" s="9" t="s">
        <v>442</v>
      </c>
      <c r="BX381" s="9" t="s">
        <v>442</v>
      </c>
      <c r="BY381" s="9" t="s">
        <v>442</v>
      </c>
      <c r="BZ381" s="9" t="s">
        <v>442</v>
      </c>
      <c r="CA381" s="9" t="s">
        <v>442</v>
      </c>
      <c r="CB381" s="20" t="e">
        <v>#N/A</v>
      </c>
      <c r="CC381" s="20" t="e">
        <v>#N/A</v>
      </c>
      <c r="CD381" s="20" t="e">
        <v>#N/A</v>
      </c>
      <c r="CE381" s="20" t="e">
        <v>#N/A</v>
      </c>
      <c r="CF381" s="20" t="e">
        <v>#N/A</v>
      </c>
      <c r="CG381" s="20" t="e">
        <v>#N/A</v>
      </c>
      <c r="CH381" s="20">
        <v>0</v>
      </c>
      <c r="CI381" s="20">
        <v>0</v>
      </c>
      <c r="CJ381" s="20">
        <v>0</v>
      </c>
      <c r="CK381" s="20">
        <v>0</v>
      </c>
      <c r="CL381" s="20">
        <v>0</v>
      </c>
      <c r="CM381" s="20">
        <v>0</v>
      </c>
      <c r="CN381" s="20">
        <v>0</v>
      </c>
      <c r="CO381" s="20" t="e">
        <v>#N/A</v>
      </c>
      <c r="CP381" s="20" t="e">
        <v>#N/A</v>
      </c>
      <c r="CQ381" s="20" t="e">
        <v>#N/A</v>
      </c>
      <c r="CR381" s="20" t="e">
        <v>#N/A</v>
      </c>
      <c r="CS381" s="20" t="e">
        <v>#N/A</v>
      </c>
      <c r="CT381" s="20" t="e">
        <v>#N/A</v>
      </c>
      <c r="CU381" s="20">
        <v>0</v>
      </c>
      <c r="CV381" s="20">
        <v>0</v>
      </c>
      <c r="CW381" s="20">
        <v>0</v>
      </c>
      <c r="CX381" s="20">
        <v>0</v>
      </c>
      <c r="CY381" s="20">
        <v>0</v>
      </c>
      <c r="CZ381" s="20">
        <v>0</v>
      </c>
      <c r="DA381" s="20" t="e">
        <v>#N/A</v>
      </c>
      <c r="DB381" s="20" t="e">
        <v>#N/A</v>
      </c>
      <c r="DC381" s="20" t="e">
        <v>#N/A</v>
      </c>
      <c r="DD381" s="20" t="e">
        <v>#N/A</v>
      </c>
      <c r="DE381" s="20" t="e">
        <v>#N/A</v>
      </c>
      <c r="DF381" s="20" t="e">
        <v>#N/A</v>
      </c>
    </row>
    <row r="382" spans="1:110" x14ac:dyDescent="0.25">
      <c r="A382" s="9"/>
      <c r="B382" s="10"/>
      <c r="C382" s="9"/>
      <c r="D382" s="9"/>
      <c r="E382" s="131"/>
      <c r="F382" s="131"/>
      <c r="G382" s="20"/>
      <c r="H382" s="20"/>
      <c r="I382" s="20"/>
      <c r="J382" s="20"/>
      <c r="K382" s="20"/>
      <c r="L382" s="20"/>
      <c r="M382" s="20"/>
      <c r="N382" s="20"/>
      <c r="O382" s="20"/>
      <c r="P382" s="20"/>
      <c r="Q382" s="20"/>
      <c r="R382" s="20"/>
      <c r="S382" s="20"/>
      <c r="T382" s="20"/>
      <c r="U382" s="20"/>
      <c r="V382" s="20"/>
      <c r="W382" s="20"/>
      <c r="X382" s="20"/>
      <c r="Y382" s="20"/>
      <c r="Z382" s="20"/>
      <c r="AA382" s="19"/>
      <c r="AB382" s="19"/>
      <c r="AC382" s="20"/>
      <c r="AD382" s="20"/>
      <c r="AE382" s="20"/>
      <c r="AF382" s="20"/>
      <c r="AG382" s="20"/>
      <c r="AH382" s="20"/>
      <c r="AI382" s="20"/>
      <c r="AJ382" s="20"/>
      <c r="AK382" s="20"/>
      <c r="AL382" s="20"/>
      <c r="AM382" s="20"/>
      <c r="AN382" s="20"/>
      <c r="AO382" s="20"/>
      <c r="AP382" s="20"/>
      <c r="AQ382" s="20"/>
      <c r="AR382" s="20" t="s">
        <v>442</v>
      </c>
      <c r="AS382" s="20" t="s">
        <v>442</v>
      </c>
      <c r="AT382" s="20"/>
      <c r="AU382" s="20" t="s">
        <v>442</v>
      </c>
      <c r="AV382" s="20" t="s">
        <v>442</v>
      </c>
      <c r="AW382" s="20"/>
      <c r="AX382" s="20" t="s">
        <v>442</v>
      </c>
      <c r="AY382" s="20" t="s">
        <v>442</v>
      </c>
      <c r="AZ382" s="20"/>
      <c r="BA382" s="20" t="s">
        <v>442</v>
      </c>
      <c r="BB382" s="20" t="s">
        <v>442</v>
      </c>
      <c r="BC382" s="20"/>
      <c r="BD382" s="20" t="s">
        <v>442</v>
      </c>
      <c r="BE382" s="20" t="s">
        <v>442</v>
      </c>
      <c r="BF382" s="20"/>
      <c r="BG382" s="20" t="s">
        <v>442</v>
      </c>
      <c r="BH382" s="20" t="s">
        <v>442</v>
      </c>
      <c r="BI382" s="20"/>
      <c r="BJ382" s="20" t="s">
        <v>442</v>
      </c>
      <c r="BK382" s="20" t="s">
        <v>442</v>
      </c>
      <c r="BL382" s="20" t="s">
        <v>442</v>
      </c>
      <c r="BM382" s="20" t="s">
        <v>442</v>
      </c>
      <c r="BN382" s="20" t="s">
        <v>442</v>
      </c>
      <c r="BO382" s="20" t="s">
        <v>442</v>
      </c>
      <c r="BP382" s="9" t="s">
        <v>442</v>
      </c>
      <c r="BQ382" s="9" t="s">
        <v>442</v>
      </c>
      <c r="BR382" s="9" t="s">
        <v>442</v>
      </c>
      <c r="BS382" s="9" t="s">
        <v>442</v>
      </c>
      <c r="BT382" s="9" t="s">
        <v>442</v>
      </c>
      <c r="BU382" s="9" t="s">
        <v>442</v>
      </c>
      <c r="BV382" s="9" t="s">
        <v>442</v>
      </c>
      <c r="BW382" s="9" t="s">
        <v>442</v>
      </c>
      <c r="BX382" s="9" t="s">
        <v>442</v>
      </c>
      <c r="BY382" s="9" t="s">
        <v>442</v>
      </c>
      <c r="BZ382" s="9" t="s">
        <v>442</v>
      </c>
      <c r="CA382" s="9" t="s">
        <v>442</v>
      </c>
      <c r="CB382" s="20" t="e">
        <v>#N/A</v>
      </c>
      <c r="CC382" s="20" t="e">
        <v>#N/A</v>
      </c>
      <c r="CD382" s="20" t="e">
        <v>#N/A</v>
      </c>
      <c r="CE382" s="20" t="e">
        <v>#N/A</v>
      </c>
      <c r="CF382" s="20" t="e">
        <v>#N/A</v>
      </c>
      <c r="CG382" s="20" t="e">
        <v>#N/A</v>
      </c>
      <c r="CH382" s="20">
        <v>0</v>
      </c>
      <c r="CI382" s="20">
        <v>0</v>
      </c>
      <c r="CJ382" s="20">
        <v>0</v>
      </c>
      <c r="CK382" s="20">
        <v>0</v>
      </c>
      <c r="CL382" s="20">
        <v>0</v>
      </c>
      <c r="CM382" s="20">
        <v>0</v>
      </c>
      <c r="CN382" s="20">
        <v>0</v>
      </c>
      <c r="CO382" s="20" t="e">
        <v>#N/A</v>
      </c>
      <c r="CP382" s="20" t="e">
        <v>#N/A</v>
      </c>
      <c r="CQ382" s="20" t="e">
        <v>#N/A</v>
      </c>
      <c r="CR382" s="20" t="e">
        <v>#N/A</v>
      </c>
      <c r="CS382" s="20" t="e">
        <v>#N/A</v>
      </c>
      <c r="CT382" s="20" t="e">
        <v>#N/A</v>
      </c>
      <c r="CU382" s="20">
        <v>0</v>
      </c>
      <c r="CV382" s="20">
        <v>0</v>
      </c>
      <c r="CW382" s="20">
        <v>0</v>
      </c>
      <c r="CX382" s="20">
        <v>0</v>
      </c>
      <c r="CY382" s="20">
        <v>0</v>
      </c>
      <c r="CZ382" s="20">
        <v>0</v>
      </c>
      <c r="DA382" s="20" t="e">
        <v>#N/A</v>
      </c>
      <c r="DB382" s="20" t="e">
        <v>#N/A</v>
      </c>
      <c r="DC382" s="20" t="e">
        <v>#N/A</v>
      </c>
      <c r="DD382" s="20" t="e">
        <v>#N/A</v>
      </c>
      <c r="DE382" s="20" t="e">
        <v>#N/A</v>
      </c>
      <c r="DF382" s="20" t="e">
        <v>#N/A</v>
      </c>
    </row>
    <row r="383" spans="1:110" x14ac:dyDescent="0.25">
      <c r="A383" s="9"/>
      <c r="B383" s="10"/>
      <c r="C383" s="9"/>
      <c r="D383" s="9"/>
      <c r="E383" s="131"/>
      <c r="F383" s="131"/>
      <c r="G383" s="20"/>
      <c r="H383" s="20"/>
      <c r="I383" s="20"/>
      <c r="J383" s="20"/>
      <c r="K383" s="20"/>
      <c r="L383" s="20"/>
      <c r="M383" s="20"/>
      <c r="N383" s="20"/>
      <c r="O383" s="20"/>
      <c r="P383" s="20"/>
      <c r="Q383" s="20"/>
      <c r="R383" s="20"/>
      <c r="S383" s="20"/>
      <c r="T383" s="20"/>
      <c r="U383" s="20"/>
      <c r="V383" s="20"/>
      <c r="W383" s="20"/>
      <c r="X383" s="20"/>
      <c r="Y383" s="20"/>
      <c r="Z383" s="20"/>
      <c r="AA383" s="19"/>
      <c r="AB383" s="19"/>
      <c r="AC383" s="20"/>
      <c r="AD383" s="20"/>
      <c r="AE383" s="20"/>
      <c r="AF383" s="20"/>
      <c r="AG383" s="20"/>
      <c r="AH383" s="20"/>
      <c r="AI383" s="20"/>
      <c r="AJ383" s="20"/>
      <c r="AK383" s="20"/>
      <c r="AL383" s="20"/>
      <c r="AM383" s="20"/>
      <c r="AN383" s="20"/>
      <c r="AO383" s="20"/>
      <c r="AP383" s="20"/>
      <c r="AQ383" s="20"/>
      <c r="AR383" s="20" t="s">
        <v>442</v>
      </c>
      <c r="AS383" s="20" t="s">
        <v>442</v>
      </c>
      <c r="AT383" s="20"/>
      <c r="AU383" s="20" t="s">
        <v>442</v>
      </c>
      <c r="AV383" s="20" t="s">
        <v>442</v>
      </c>
      <c r="AW383" s="20"/>
      <c r="AX383" s="20" t="s">
        <v>442</v>
      </c>
      <c r="AY383" s="20" t="s">
        <v>442</v>
      </c>
      <c r="AZ383" s="20"/>
      <c r="BA383" s="20" t="s">
        <v>442</v>
      </c>
      <c r="BB383" s="20" t="s">
        <v>442</v>
      </c>
      <c r="BC383" s="20"/>
      <c r="BD383" s="20" t="s">
        <v>442</v>
      </c>
      <c r="BE383" s="20" t="s">
        <v>442</v>
      </c>
      <c r="BF383" s="20"/>
      <c r="BG383" s="20" t="s">
        <v>442</v>
      </c>
      <c r="BH383" s="20" t="s">
        <v>442</v>
      </c>
      <c r="BI383" s="20"/>
      <c r="BJ383" s="20" t="s">
        <v>442</v>
      </c>
      <c r="BK383" s="20" t="s">
        <v>442</v>
      </c>
      <c r="BL383" s="20" t="s">
        <v>442</v>
      </c>
      <c r="BM383" s="20" t="s">
        <v>442</v>
      </c>
      <c r="BN383" s="20" t="s">
        <v>442</v>
      </c>
      <c r="BO383" s="20" t="s">
        <v>442</v>
      </c>
      <c r="BP383" s="9" t="s">
        <v>442</v>
      </c>
      <c r="BQ383" s="9" t="s">
        <v>442</v>
      </c>
      <c r="BR383" s="9" t="s">
        <v>442</v>
      </c>
      <c r="BS383" s="9" t="s">
        <v>442</v>
      </c>
      <c r="BT383" s="9" t="s">
        <v>442</v>
      </c>
      <c r="BU383" s="9" t="s">
        <v>442</v>
      </c>
      <c r="BV383" s="9" t="s">
        <v>442</v>
      </c>
      <c r="BW383" s="9" t="s">
        <v>442</v>
      </c>
      <c r="BX383" s="9" t="s">
        <v>442</v>
      </c>
      <c r="BY383" s="9" t="s">
        <v>442</v>
      </c>
      <c r="BZ383" s="9" t="s">
        <v>442</v>
      </c>
      <c r="CA383" s="9" t="s">
        <v>442</v>
      </c>
      <c r="CB383" s="20" t="e">
        <v>#N/A</v>
      </c>
      <c r="CC383" s="20" t="e">
        <v>#N/A</v>
      </c>
      <c r="CD383" s="20" t="e">
        <v>#N/A</v>
      </c>
      <c r="CE383" s="20" t="e">
        <v>#N/A</v>
      </c>
      <c r="CF383" s="20" t="e">
        <v>#N/A</v>
      </c>
      <c r="CG383" s="20" t="e">
        <v>#N/A</v>
      </c>
      <c r="CH383" s="20">
        <v>0</v>
      </c>
      <c r="CI383" s="20">
        <v>0</v>
      </c>
      <c r="CJ383" s="20">
        <v>0</v>
      </c>
      <c r="CK383" s="20">
        <v>0</v>
      </c>
      <c r="CL383" s="20">
        <v>0</v>
      </c>
      <c r="CM383" s="20">
        <v>0</v>
      </c>
      <c r="CN383" s="20">
        <v>0</v>
      </c>
      <c r="CO383" s="20" t="e">
        <v>#N/A</v>
      </c>
      <c r="CP383" s="20" t="e">
        <v>#N/A</v>
      </c>
      <c r="CQ383" s="20" t="e">
        <v>#N/A</v>
      </c>
      <c r="CR383" s="20" t="e">
        <v>#N/A</v>
      </c>
      <c r="CS383" s="20" t="e">
        <v>#N/A</v>
      </c>
      <c r="CT383" s="20" t="e">
        <v>#N/A</v>
      </c>
      <c r="CU383" s="20">
        <v>0</v>
      </c>
      <c r="CV383" s="20">
        <v>0</v>
      </c>
      <c r="CW383" s="20">
        <v>0</v>
      </c>
      <c r="CX383" s="20">
        <v>0</v>
      </c>
      <c r="CY383" s="20">
        <v>0</v>
      </c>
      <c r="CZ383" s="20">
        <v>0</v>
      </c>
      <c r="DA383" s="20" t="e">
        <v>#N/A</v>
      </c>
      <c r="DB383" s="20" t="e">
        <v>#N/A</v>
      </c>
      <c r="DC383" s="20" t="e">
        <v>#N/A</v>
      </c>
      <c r="DD383" s="20" t="e">
        <v>#N/A</v>
      </c>
      <c r="DE383" s="20" t="e">
        <v>#N/A</v>
      </c>
      <c r="DF383" s="20" t="e">
        <v>#N/A</v>
      </c>
    </row>
    <row r="384" spans="1:110" x14ac:dyDescent="0.25">
      <c r="A384" s="9"/>
      <c r="B384" s="10"/>
      <c r="C384" s="9"/>
      <c r="D384" s="9"/>
      <c r="E384" s="131"/>
      <c r="F384" s="131"/>
      <c r="G384" s="20"/>
      <c r="H384" s="20"/>
      <c r="I384" s="20"/>
      <c r="J384" s="20"/>
      <c r="K384" s="20"/>
      <c r="L384" s="20"/>
      <c r="M384" s="20"/>
      <c r="N384" s="20"/>
      <c r="O384" s="20"/>
      <c r="P384" s="20"/>
      <c r="Q384" s="20"/>
      <c r="R384" s="20"/>
      <c r="S384" s="20"/>
      <c r="T384" s="20"/>
      <c r="U384" s="20"/>
      <c r="V384" s="20"/>
      <c r="W384" s="20"/>
      <c r="X384" s="20"/>
      <c r="Y384" s="20"/>
      <c r="Z384" s="20"/>
      <c r="AA384" s="19"/>
      <c r="AB384" s="19"/>
      <c r="AC384" s="20"/>
      <c r="AD384" s="20"/>
      <c r="AE384" s="20"/>
      <c r="AF384" s="20"/>
      <c r="AG384" s="20"/>
      <c r="AH384" s="20"/>
      <c r="AI384" s="20"/>
      <c r="AJ384" s="20"/>
      <c r="AK384" s="20"/>
      <c r="AL384" s="20"/>
      <c r="AM384" s="20"/>
      <c r="AN384" s="20"/>
      <c r="AO384" s="20"/>
      <c r="AP384" s="20"/>
      <c r="AQ384" s="20"/>
      <c r="AR384" s="20" t="s">
        <v>442</v>
      </c>
      <c r="AS384" s="20" t="s">
        <v>442</v>
      </c>
      <c r="AT384" s="20"/>
      <c r="AU384" s="20" t="s">
        <v>442</v>
      </c>
      <c r="AV384" s="20" t="s">
        <v>442</v>
      </c>
      <c r="AW384" s="20"/>
      <c r="AX384" s="20" t="s">
        <v>442</v>
      </c>
      <c r="AY384" s="20" t="s">
        <v>442</v>
      </c>
      <c r="AZ384" s="20"/>
      <c r="BA384" s="20" t="s">
        <v>442</v>
      </c>
      <c r="BB384" s="20" t="s">
        <v>442</v>
      </c>
      <c r="BC384" s="20"/>
      <c r="BD384" s="20" t="s">
        <v>442</v>
      </c>
      <c r="BE384" s="20" t="s">
        <v>442</v>
      </c>
      <c r="BF384" s="20"/>
      <c r="BG384" s="20" t="s">
        <v>442</v>
      </c>
      <c r="BH384" s="20" t="s">
        <v>442</v>
      </c>
      <c r="BI384" s="20"/>
      <c r="BJ384" s="20" t="s">
        <v>442</v>
      </c>
      <c r="BK384" s="20" t="s">
        <v>442</v>
      </c>
      <c r="BL384" s="20" t="s">
        <v>442</v>
      </c>
      <c r="BM384" s="20" t="s">
        <v>442</v>
      </c>
      <c r="BN384" s="20" t="s">
        <v>442</v>
      </c>
      <c r="BO384" s="20" t="s">
        <v>442</v>
      </c>
      <c r="BP384" s="9" t="s">
        <v>442</v>
      </c>
      <c r="BQ384" s="9" t="s">
        <v>442</v>
      </c>
      <c r="BR384" s="9" t="s">
        <v>442</v>
      </c>
      <c r="BS384" s="9" t="s">
        <v>442</v>
      </c>
      <c r="BT384" s="9" t="s">
        <v>442</v>
      </c>
      <c r="BU384" s="9" t="s">
        <v>442</v>
      </c>
      <c r="BV384" s="9" t="s">
        <v>442</v>
      </c>
      <c r="BW384" s="9" t="s">
        <v>442</v>
      </c>
      <c r="BX384" s="9" t="s">
        <v>442</v>
      </c>
      <c r="BY384" s="9" t="s">
        <v>442</v>
      </c>
      <c r="BZ384" s="9" t="s">
        <v>442</v>
      </c>
      <c r="CA384" s="9" t="s">
        <v>442</v>
      </c>
      <c r="CB384" s="20" t="e">
        <v>#N/A</v>
      </c>
      <c r="CC384" s="20" t="e">
        <v>#N/A</v>
      </c>
      <c r="CD384" s="20" t="e">
        <v>#N/A</v>
      </c>
      <c r="CE384" s="20" t="e">
        <v>#N/A</v>
      </c>
      <c r="CF384" s="20" t="e">
        <v>#N/A</v>
      </c>
      <c r="CG384" s="20" t="e">
        <v>#N/A</v>
      </c>
      <c r="CH384" s="20">
        <v>0</v>
      </c>
      <c r="CI384" s="20">
        <v>0</v>
      </c>
      <c r="CJ384" s="20">
        <v>0</v>
      </c>
      <c r="CK384" s="20">
        <v>0</v>
      </c>
      <c r="CL384" s="20">
        <v>0</v>
      </c>
      <c r="CM384" s="20">
        <v>0</v>
      </c>
      <c r="CN384" s="20">
        <v>0</v>
      </c>
      <c r="CO384" s="20" t="e">
        <v>#N/A</v>
      </c>
      <c r="CP384" s="20" t="e">
        <v>#N/A</v>
      </c>
      <c r="CQ384" s="20" t="e">
        <v>#N/A</v>
      </c>
      <c r="CR384" s="20" t="e">
        <v>#N/A</v>
      </c>
      <c r="CS384" s="20" t="e">
        <v>#N/A</v>
      </c>
      <c r="CT384" s="20" t="e">
        <v>#N/A</v>
      </c>
      <c r="CU384" s="20">
        <v>0</v>
      </c>
      <c r="CV384" s="20">
        <v>0</v>
      </c>
      <c r="CW384" s="20">
        <v>0</v>
      </c>
      <c r="CX384" s="20">
        <v>0</v>
      </c>
      <c r="CY384" s="20">
        <v>0</v>
      </c>
      <c r="CZ384" s="20">
        <v>0</v>
      </c>
      <c r="DA384" s="20" t="e">
        <v>#N/A</v>
      </c>
      <c r="DB384" s="20" t="e">
        <v>#N/A</v>
      </c>
      <c r="DC384" s="20" t="e">
        <v>#N/A</v>
      </c>
      <c r="DD384" s="20" t="e">
        <v>#N/A</v>
      </c>
      <c r="DE384" s="20" t="e">
        <v>#N/A</v>
      </c>
      <c r="DF384" s="20" t="e">
        <v>#N/A</v>
      </c>
    </row>
    <row r="385" spans="1:110" x14ac:dyDescent="0.25">
      <c r="A385" s="9"/>
      <c r="B385" s="10"/>
      <c r="C385" s="9"/>
      <c r="D385" s="9"/>
      <c r="E385" s="131"/>
      <c r="F385" s="131"/>
      <c r="G385" s="20"/>
      <c r="H385" s="20"/>
      <c r="I385" s="20"/>
      <c r="J385" s="20"/>
      <c r="K385" s="20"/>
      <c r="L385" s="20"/>
      <c r="M385" s="20"/>
      <c r="N385" s="20"/>
      <c r="O385" s="20"/>
      <c r="P385" s="20"/>
      <c r="Q385" s="20"/>
      <c r="R385" s="20"/>
      <c r="S385" s="20"/>
      <c r="T385" s="20"/>
      <c r="U385" s="20"/>
      <c r="V385" s="20"/>
      <c r="W385" s="20"/>
      <c r="X385" s="20"/>
      <c r="Y385" s="20"/>
      <c r="Z385" s="20"/>
      <c r="AA385" s="19"/>
      <c r="AB385" s="19"/>
      <c r="AC385" s="20"/>
      <c r="AD385" s="20"/>
      <c r="AE385" s="20"/>
      <c r="AF385" s="20"/>
      <c r="AG385" s="20"/>
      <c r="AH385" s="20"/>
      <c r="AI385" s="20"/>
      <c r="AJ385" s="20"/>
      <c r="AK385" s="20"/>
      <c r="AL385" s="20"/>
      <c r="AM385" s="20"/>
      <c r="AN385" s="20"/>
      <c r="AO385" s="20"/>
      <c r="AP385" s="20"/>
      <c r="AQ385" s="20"/>
      <c r="AR385" s="20" t="s">
        <v>442</v>
      </c>
      <c r="AS385" s="20" t="s">
        <v>442</v>
      </c>
      <c r="AT385" s="20"/>
      <c r="AU385" s="20" t="s">
        <v>442</v>
      </c>
      <c r="AV385" s="20" t="s">
        <v>442</v>
      </c>
      <c r="AW385" s="20"/>
      <c r="AX385" s="20" t="s">
        <v>442</v>
      </c>
      <c r="AY385" s="20" t="s">
        <v>442</v>
      </c>
      <c r="AZ385" s="20"/>
      <c r="BA385" s="20" t="s">
        <v>442</v>
      </c>
      <c r="BB385" s="20" t="s">
        <v>442</v>
      </c>
      <c r="BC385" s="20"/>
      <c r="BD385" s="20" t="s">
        <v>442</v>
      </c>
      <c r="BE385" s="20" t="s">
        <v>442</v>
      </c>
      <c r="BF385" s="20"/>
      <c r="BG385" s="20" t="s">
        <v>442</v>
      </c>
      <c r="BH385" s="20" t="s">
        <v>442</v>
      </c>
      <c r="BI385" s="20"/>
      <c r="BJ385" s="20" t="s">
        <v>442</v>
      </c>
      <c r="BK385" s="20" t="s">
        <v>442</v>
      </c>
      <c r="BL385" s="20" t="s">
        <v>442</v>
      </c>
      <c r="BM385" s="20" t="s">
        <v>442</v>
      </c>
      <c r="BN385" s="20" t="s">
        <v>442</v>
      </c>
      <c r="BO385" s="20" t="s">
        <v>442</v>
      </c>
      <c r="BP385" s="9" t="s">
        <v>442</v>
      </c>
      <c r="BQ385" s="9" t="s">
        <v>442</v>
      </c>
      <c r="BR385" s="9" t="s">
        <v>442</v>
      </c>
      <c r="BS385" s="9" t="s">
        <v>442</v>
      </c>
      <c r="BT385" s="9" t="s">
        <v>442</v>
      </c>
      <c r="BU385" s="9" t="s">
        <v>442</v>
      </c>
      <c r="BV385" s="9" t="s">
        <v>442</v>
      </c>
      <c r="BW385" s="9" t="s">
        <v>442</v>
      </c>
      <c r="BX385" s="9" t="s">
        <v>442</v>
      </c>
      <c r="BY385" s="9" t="s">
        <v>442</v>
      </c>
      <c r="BZ385" s="9" t="s">
        <v>442</v>
      </c>
      <c r="CA385" s="9" t="s">
        <v>442</v>
      </c>
      <c r="CB385" s="20" t="e">
        <v>#N/A</v>
      </c>
      <c r="CC385" s="20" t="e">
        <v>#N/A</v>
      </c>
      <c r="CD385" s="20" t="e">
        <v>#N/A</v>
      </c>
      <c r="CE385" s="20" t="e">
        <v>#N/A</v>
      </c>
      <c r="CF385" s="20" t="e">
        <v>#N/A</v>
      </c>
      <c r="CG385" s="20" t="e">
        <v>#N/A</v>
      </c>
      <c r="CH385" s="20">
        <v>0</v>
      </c>
      <c r="CI385" s="20">
        <v>0</v>
      </c>
      <c r="CJ385" s="20">
        <v>0</v>
      </c>
      <c r="CK385" s="20">
        <v>0</v>
      </c>
      <c r="CL385" s="20">
        <v>0</v>
      </c>
      <c r="CM385" s="20">
        <v>0</v>
      </c>
      <c r="CN385" s="20">
        <v>0</v>
      </c>
      <c r="CO385" s="20" t="e">
        <v>#N/A</v>
      </c>
      <c r="CP385" s="20" t="e">
        <v>#N/A</v>
      </c>
      <c r="CQ385" s="20" t="e">
        <v>#N/A</v>
      </c>
      <c r="CR385" s="20" t="e">
        <v>#N/A</v>
      </c>
      <c r="CS385" s="20" t="e">
        <v>#N/A</v>
      </c>
      <c r="CT385" s="20" t="e">
        <v>#N/A</v>
      </c>
      <c r="CU385" s="20">
        <v>0</v>
      </c>
      <c r="CV385" s="20">
        <v>0</v>
      </c>
      <c r="CW385" s="20">
        <v>0</v>
      </c>
      <c r="CX385" s="20">
        <v>0</v>
      </c>
      <c r="CY385" s="20">
        <v>0</v>
      </c>
      <c r="CZ385" s="20">
        <v>0</v>
      </c>
      <c r="DA385" s="20" t="e">
        <v>#N/A</v>
      </c>
      <c r="DB385" s="20" t="e">
        <v>#N/A</v>
      </c>
      <c r="DC385" s="20" t="e">
        <v>#N/A</v>
      </c>
      <c r="DD385" s="20" t="e">
        <v>#N/A</v>
      </c>
      <c r="DE385" s="20" t="e">
        <v>#N/A</v>
      </c>
      <c r="DF385" s="20" t="e">
        <v>#N/A</v>
      </c>
    </row>
    <row r="386" spans="1:110" x14ac:dyDescent="0.25">
      <c r="A386" s="9"/>
      <c r="B386" s="10"/>
      <c r="C386" s="9"/>
      <c r="D386" s="9"/>
      <c r="E386" s="131"/>
      <c r="F386" s="131"/>
      <c r="G386" s="20"/>
      <c r="H386" s="20"/>
      <c r="I386" s="20"/>
      <c r="J386" s="20"/>
      <c r="K386" s="20"/>
      <c r="L386" s="20"/>
      <c r="M386" s="20"/>
      <c r="N386" s="20"/>
      <c r="O386" s="20"/>
      <c r="P386" s="20"/>
      <c r="Q386" s="20"/>
      <c r="R386" s="20"/>
      <c r="S386" s="20"/>
      <c r="T386" s="20"/>
      <c r="U386" s="20"/>
      <c r="V386" s="20"/>
      <c r="W386" s="20"/>
      <c r="X386" s="20"/>
      <c r="Y386" s="20"/>
      <c r="Z386" s="20"/>
      <c r="AA386" s="19"/>
      <c r="AB386" s="19"/>
      <c r="AC386" s="20"/>
      <c r="AD386" s="20"/>
      <c r="AE386" s="20"/>
      <c r="AF386" s="20"/>
      <c r="AG386" s="20"/>
      <c r="AH386" s="20"/>
      <c r="AI386" s="20"/>
      <c r="AJ386" s="20"/>
      <c r="AK386" s="20"/>
      <c r="AL386" s="20"/>
      <c r="AM386" s="20"/>
      <c r="AN386" s="20"/>
      <c r="AO386" s="20"/>
      <c r="AP386" s="20"/>
      <c r="AQ386" s="20"/>
      <c r="AR386" s="20" t="s">
        <v>442</v>
      </c>
      <c r="AS386" s="20" t="s">
        <v>442</v>
      </c>
      <c r="AT386" s="20"/>
      <c r="AU386" s="20" t="s">
        <v>442</v>
      </c>
      <c r="AV386" s="20" t="s">
        <v>442</v>
      </c>
      <c r="AW386" s="20"/>
      <c r="AX386" s="20" t="s">
        <v>442</v>
      </c>
      <c r="AY386" s="20" t="s">
        <v>442</v>
      </c>
      <c r="AZ386" s="20"/>
      <c r="BA386" s="20" t="s">
        <v>442</v>
      </c>
      <c r="BB386" s="20" t="s">
        <v>442</v>
      </c>
      <c r="BC386" s="20"/>
      <c r="BD386" s="20" t="s">
        <v>442</v>
      </c>
      <c r="BE386" s="20" t="s">
        <v>442</v>
      </c>
      <c r="BF386" s="20"/>
      <c r="BG386" s="20" t="s">
        <v>442</v>
      </c>
      <c r="BH386" s="20" t="s">
        <v>442</v>
      </c>
      <c r="BI386" s="20"/>
      <c r="BJ386" s="20" t="s">
        <v>442</v>
      </c>
      <c r="BK386" s="20" t="s">
        <v>442</v>
      </c>
      <c r="BL386" s="20" t="s">
        <v>442</v>
      </c>
      <c r="BM386" s="20" t="s">
        <v>442</v>
      </c>
      <c r="BN386" s="20" t="s">
        <v>442</v>
      </c>
      <c r="BO386" s="20" t="s">
        <v>442</v>
      </c>
      <c r="BP386" s="9" t="s">
        <v>442</v>
      </c>
      <c r="BQ386" s="9" t="s">
        <v>442</v>
      </c>
      <c r="BR386" s="9" t="s">
        <v>442</v>
      </c>
      <c r="BS386" s="9" t="s">
        <v>442</v>
      </c>
      <c r="BT386" s="9" t="s">
        <v>442</v>
      </c>
      <c r="BU386" s="9" t="s">
        <v>442</v>
      </c>
      <c r="BV386" s="9" t="s">
        <v>442</v>
      </c>
      <c r="BW386" s="9" t="s">
        <v>442</v>
      </c>
      <c r="BX386" s="9" t="s">
        <v>442</v>
      </c>
      <c r="BY386" s="9" t="s">
        <v>442</v>
      </c>
      <c r="BZ386" s="9" t="s">
        <v>442</v>
      </c>
      <c r="CA386" s="9" t="s">
        <v>442</v>
      </c>
      <c r="CB386" s="20" t="e">
        <v>#N/A</v>
      </c>
      <c r="CC386" s="20" t="e">
        <v>#N/A</v>
      </c>
      <c r="CD386" s="20" t="e">
        <v>#N/A</v>
      </c>
      <c r="CE386" s="20" t="e">
        <v>#N/A</v>
      </c>
      <c r="CF386" s="20" t="e">
        <v>#N/A</v>
      </c>
      <c r="CG386" s="20" t="e">
        <v>#N/A</v>
      </c>
      <c r="CH386" s="20">
        <v>0</v>
      </c>
      <c r="CI386" s="20">
        <v>0</v>
      </c>
      <c r="CJ386" s="20">
        <v>0</v>
      </c>
      <c r="CK386" s="20">
        <v>0</v>
      </c>
      <c r="CL386" s="20">
        <v>0</v>
      </c>
      <c r="CM386" s="20">
        <v>0</v>
      </c>
      <c r="CN386" s="20">
        <v>0</v>
      </c>
      <c r="CO386" s="20" t="e">
        <v>#N/A</v>
      </c>
      <c r="CP386" s="20" t="e">
        <v>#N/A</v>
      </c>
      <c r="CQ386" s="20" t="e">
        <v>#N/A</v>
      </c>
      <c r="CR386" s="20" t="e">
        <v>#N/A</v>
      </c>
      <c r="CS386" s="20" t="e">
        <v>#N/A</v>
      </c>
      <c r="CT386" s="20" t="e">
        <v>#N/A</v>
      </c>
      <c r="CU386" s="20">
        <v>0</v>
      </c>
      <c r="CV386" s="20">
        <v>0</v>
      </c>
      <c r="CW386" s="20">
        <v>0</v>
      </c>
      <c r="CX386" s="20">
        <v>0</v>
      </c>
      <c r="CY386" s="20">
        <v>0</v>
      </c>
      <c r="CZ386" s="20">
        <v>0</v>
      </c>
      <c r="DA386" s="20" t="e">
        <v>#N/A</v>
      </c>
      <c r="DB386" s="20" t="e">
        <v>#N/A</v>
      </c>
      <c r="DC386" s="20" t="e">
        <v>#N/A</v>
      </c>
      <c r="DD386" s="20" t="e">
        <v>#N/A</v>
      </c>
      <c r="DE386" s="20" t="e">
        <v>#N/A</v>
      </c>
      <c r="DF386" s="20" t="e">
        <v>#N/A</v>
      </c>
    </row>
    <row r="387" spans="1:110" x14ac:dyDescent="0.25">
      <c r="A387" s="9"/>
      <c r="B387" s="10"/>
      <c r="C387" s="9"/>
      <c r="D387" s="9"/>
      <c r="E387" s="131"/>
      <c r="F387" s="131"/>
      <c r="G387" s="20"/>
      <c r="H387" s="20"/>
      <c r="I387" s="20"/>
      <c r="J387" s="20"/>
      <c r="K387" s="20"/>
      <c r="L387" s="20"/>
      <c r="M387" s="20"/>
      <c r="N387" s="20"/>
      <c r="O387" s="20"/>
      <c r="P387" s="20"/>
      <c r="Q387" s="20"/>
      <c r="R387" s="20"/>
      <c r="S387" s="20"/>
      <c r="T387" s="20"/>
      <c r="U387" s="20"/>
      <c r="V387" s="20"/>
      <c r="W387" s="20"/>
      <c r="X387" s="20"/>
      <c r="Y387" s="20"/>
      <c r="Z387" s="20"/>
      <c r="AA387" s="19"/>
      <c r="AB387" s="19"/>
      <c r="AC387" s="20"/>
      <c r="AD387" s="20"/>
      <c r="AE387" s="20"/>
      <c r="AF387" s="20"/>
      <c r="AG387" s="20"/>
      <c r="AH387" s="20"/>
      <c r="AI387" s="20"/>
      <c r="AJ387" s="20"/>
      <c r="AK387" s="20"/>
      <c r="AL387" s="20"/>
      <c r="AM387" s="20"/>
      <c r="AN387" s="20"/>
      <c r="AO387" s="20"/>
      <c r="AP387" s="20"/>
      <c r="AQ387" s="20"/>
      <c r="AR387" s="20" t="s">
        <v>442</v>
      </c>
      <c r="AS387" s="20" t="s">
        <v>442</v>
      </c>
      <c r="AT387" s="20"/>
      <c r="AU387" s="20" t="s">
        <v>442</v>
      </c>
      <c r="AV387" s="20" t="s">
        <v>442</v>
      </c>
      <c r="AW387" s="20"/>
      <c r="AX387" s="20" t="s">
        <v>442</v>
      </c>
      <c r="AY387" s="20" t="s">
        <v>442</v>
      </c>
      <c r="AZ387" s="20"/>
      <c r="BA387" s="20" t="s">
        <v>442</v>
      </c>
      <c r="BB387" s="20" t="s">
        <v>442</v>
      </c>
      <c r="BC387" s="20"/>
      <c r="BD387" s="20" t="s">
        <v>442</v>
      </c>
      <c r="BE387" s="20" t="s">
        <v>442</v>
      </c>
      <c r="BF387" s="20"/>
      <c r="BG387" s="20" t="s">
        <v>442</v>
      </c>
      <c r="BH387" s="20" t="s">
        <v>442</v>
      </c>
      <c r="BI387" s="20"/>
      <c r="BJ387" s="20" t="s">
        <v>442</v>
      </c>
      <c r="BK387" s="20" t="s">
        <v>442</v>
      </c>
      <c r="BL387" s="20" t="s">
        <v>442</v>
      </c>
      <c r="BM387" s="20" t="s">
        <v>442</v>
      </c>
      <c r="BN387" s="20" t="s">
        <v>442</v>
      </c>
      <c r="BO387" s="20" t="s">
        <v>442</v>
      </c>
      <c r="BP387" s="9" t="s">
        <v>442</v>
      </c>
      <c r="BQ387" s="9" t="s">
        <v>442</v>
      </c>
      <c r="BR387" s="9" t="s">
        <v>442</v>
      </c>
      <c r="BS387" s="9" t="s">
        <v>442</v>
      </c>
      <c r="BT387" s="9" t="s">
        <v>442</v>
      </c>
      <c r="BU387" s="9" t="s">
        <v>442</v>
      </c>
      <c r="BV387" s="9" t="s">
        <v>442</v>
      </c>
      <c r="BW387" s="9" t="s">
        <v>442</v>
      </c>
      <c r="BX387" s="9" t="s">
        <v>442</v>
      </c>
      <c r="BY387" s="9" t="s">
        <v>442</v>
      </c>
      <c r="BZ387" s="9" t="s">
        <v>442</v>
      </c>
      <c r="CA387" s="9" t="s">
        <v>442</v>
      </c>
      <c r="CB387" s="20" t="e">
        <v>#N/A</v>
      </c>
      <c r="CC387" s="20" t="e">
        <v>#N/A</v>
      </c>
      <c r="CD387" s="20" t="e">
        <v>#N/A</v>
      </c>
      <c r="CE387" s="20" t="e">
        <v>#N/A</v>
      </c>
      <c r="CF387" s="20" t="e">
        <v>#N/A</v>
      </c>
      <c r="CG387" s="20" t="e">
        <v>#N/A</v>
      </c>
      <c r="CH387" s="20">
        <v>0</v>
      </c>
      <c r="CI387" s="20">
        <v>0</v>
      </c>
      <c r="CJ387" s="20">
        <v>0</v>
      </c>
      <c r="CK387" s="20">
        <v>0</v>
      </c>
      <c r="CL387" s="20">
        <v>0</v>
      </c>
      <c r="CM387" s="20">
        <v>0</v>
      </c>
      <c r="CN387" s="20">
        <v>0</v>
      </c>
      <c r="CO387" s="20" t="e">
        <v>#N/A</v>
      </c>
      <c r="CP387" s="20" t="e">
        <v>#N/A</v>
      </c>
      <c r="CQ387" s="20" t="e">
        <v>#N/A</v>
      </c>
      <c r="CR387" s="20" t="e">
        <v>#N/A</v>
      </c>
      <c r="CS387" s="20" t="e">
        <v>#N/A</v>
      </c>
      <c r="CT387" s="20" t="e">
        <v>#N/A</v>
      </c>
      <c r="CU387" s="20">
        <v>0</v>
      </c>
      <c r="CV387" s="20">
        <v>0</v>
      </c>
      <c r="CW387" s="20">
        <v>0</v>
      </c>
      <c r="CX387" s="20">
        <v>0</v>
      </c>
      <c r="CY387" s="20">
        <v>0</v>
      </c>
      <c r="CZ387" s="20">
        <v>0</v>
      </c>
      <c r="DA387" s="20" t="e">
        <v>#N/A</v>
      </c>
      <c r="DB387" s="20" t="e">
        <v>#N/A</v>
      </c>
      <c r="DC387" s="20" t="e">
        <v>#N/A</v>
      </c>
      <c r="DD387" s="20" t="e">
        <v>#N/A</v>
      </c>
      <c r="DE387" s="20" t="e">
        <v>#N/A</v>
      </c>
      <c r="DF387" s="20" t="e">
        <v>#N/A</v>
      </c>
    </row>
    <row r="388" spans="1:110" x14ac:dyDescent="0.25">
      <c r="A388" s="9"/>
      <c r="B388" s="10"/>
      <c r="C388" s="9"/>
      <c r="D388" s="9"/>
      <c r="E388" s="131"/>
      <c r="F388" s="131"/>
      <c r="G388" s="20"/>
      <c r="H388" s="20"/>
      <c r="I388" s="20"/>
      <c r="J388" s="20"/>
      <c r="K388" s="20"/>
      <c r="L388" s="20"/>
      <c r="M388" s="20"/>
      <c r="N388" s="20"/>
      <c r="O388" s="20"/>
      <c r="P388" s="20"/>
      <c r="Q388" s="20"/>
      <c r="R388" s="20"/>
      <c r="S388" s="20"/>
      <c r="T388" s="20"/>
      <c r="U388" s="20"/>
      <c r="V388" s="20"/>
      <c r="W388" s="20"/>
      <c r="X388" s="20"/>
      <c r="Y388" s="20"/>
      <c r="Z388" s="20"/>
      <c r="AA388" s="19"/>
      <c r="AB388" s="19"/>
      <c r="AC388" s="20"/>
      <c r="AD388" s="20"/>
      <c r="AE388" s="20"/>
      <c r="AF388" s="20"/>
      <c r="AG388" s="20"/>
      <c r="AH388" s="20"/>
      <c r="AI388" s="20"/>
      <c r="AJ388" s="20"/>
      <c r="AK388" s="20"/>
      <c r="AL388" s="20"/>
      <c r="AM388" s="20"/>
      <c r="AN388" s="20"/>
      <c r="AO388" s="20"/>
      <c r="AP388" s="20"/>
      <c r="AQ388" s="20"/>
      <c r="AR388" s="20" t="s">
        <v>442</v>
      </c>
      <c r="AS388" s="20" t="s">
        <v>442</v>
      </c>
      <c r="AT388" s="20"/>
      <c r="AU388" s="20" t="s">
        <v>442</v>
      </c>
      <c r="AV388" s="20" t="s">
        <v>442</v>
      </c>
      <c r="AW388" s="20"/>
      <c r="AX388" s="20" t="s">
        <v>442</v>
      </c>
      <c r="AY388" s="20" t="s">
        <v>442</v>
      </c>
      <c r="AZ388" s="20"/>
      <c r="BA388" s="20" t="s">
        <v>442</v>
      </c>
      <c r="BB388" s="20" t="s">
        <v>442</v>
      </c>
      <c r="BC388" s="20"/>
      <c r="BD388" s="20" t="s">
        <v>442</v>
      </c>
      <c r="BE388" s="20" t="s">
        <v>442</v>
      </c>
      <c r="BF388" s="20"/>
      <c r="BG388" s="20" t="s">
        <v>442</v>
      </c>
      <c r="BH388" s="20" t="s">
        <v>442</v>
      </c>
      <c r="BI388" s="20"/>
      <c r="BJ388" s="20" t="s">
        <v>442</v>
      </c>
      <c r="BK388" s="20" t="s">
        <v>442</v>
      </c>
      <c r="BL388" s="20" t="s">
        <v>442</v>
      </c>
      <c r="BM388" s="20" t="s">
        <v>442</v>
      </c>
      <c r="BN388" s="20" t="s">
        <v>442</v>
      </c>
      <c r="BO388" s="20" t="s">
        <v>442</v>
      </c>
      <c r="BP388" s="9" t="s">
        <v>442</v>
      </c>
      <c r="BQ388" s="9" t="s">
        <v>442</v>
      </c>
      <c r="BR388" s="9" t="s">
        <v>442</v>
      </c>
      <c r="BS388" s="9" t="s">
        <v>442</v>
      </c>
      <c r="BT388" s="9" t="s">
        <v>442</v>
      </c>
      <c r="BU388" s="9" t="s">
        <v>442</v>
      </c>
      <c r="BV388" s="9" t="s">
        <v>442</v>
      </c>
      <c r="BW388" s="9" t="s">
        <v>442</v>
      </c>
      <c r="BX388" s="9" t="s">
        <v>442</v>
      </c>
      <c r="BY388" s="9" t="s">
        <v>442</v>
      </c>
      <c r="BZ388" s="9" t="s">
        <v>442</v>
      </c>
      <c r="CA388" s="9" t="s">
        <v>442</v>
      </c>
      <c r="CB388" s="20" t="e">
        <v>#N/A</v>
      </c>
      <c r="CC388" s="20" t="e">
        <v>#N/A</v>
      </c>
      <c r="CD388" s="20" t="e">
        <v>#N/A</v>
      </c>
      <c r="CE388" s="20" t="e">
        <v>#N/A</v>
      </c>
      <c r="CF388" s="20" t="e">
        <v>#N/A</v>
      </c>
      <c r="CG388" s="20" t="e">
        <v>#N/A</v>
      </c>
      <c r="CH388" s="20">
        <v>0</v>
      </c>
      <c r="CI388" s="20">
        <v>0</v>
      </c>
      <c r="CJ388" s="20">
        <v>0</v>
      </c>
      <c r="CK388" s="20">
        <v>0</v>
      </c>
      <c r="CL388" s="20">
        <v>0</v>
      </c>
      <c r="CM388" s="20">
        <v>0</v>
      </c>
      <c r="CN388" s="20">
        <v>0</v>
      </c>
      <c r="CO388" s="20" t="e">
        <v>#N/A</v>
      </c>
      <c r="CP388" s="20" t="e">
        <v>#N/A</v>
      </c>
      <c r="CQ388" s="20" t="e">
        <v>#N/A</v>
      </c>
      <c r="CR388" s="20" t="e">
        <v>#N/A</v>
      </c>
      <c r="CS388" s="20" t="e">
        <v>#N/A</v>
      </c>
      <c r="CT388" s="20" t="e">
        <v>#N/A</v>
      </c>
      <c r="CU388" s="20">
        <v>0</v>
      </c>
      <c r="CV388" s="20">
        <v>0</v>
      </c>
      <c r="CW388" s="20">
        <v>0</v>
      </c>
      <c r="CX388" s="20">
        <v>0</v>
      </c>
      <c r="CY388" s="20">
        <v>0</v>
      </c>
      <c r="CZ388" s="20">
        <v>0</v>
      </c>
      <c r="DA388" s="20" t="e">
        <v>#N/A</v>
      </c>
      <c r="DB388" s="20" t="e">
        <v>#N/A</v>
      </c>
      <c r="DC388" s="20" t="e">
        <v>#N/A</v>
      </c>
      <c r="DD388" s="20" t="e">
        <v>#N/A</v>
      </c>
      <c r="DE388" s="20" t="e">
        <v>#N/A</v>
      </c>
      <c r="DF388" s="20" t="e">
        <v>#N/A</v>
      </c>
    </row>
    <row r="389" spans="1:110" x14ac:dyDescent="0.25">
      <c r="A389" s="9"/>
      <c r="B389" s="10"/>
      <c r="C389" s="9"/>
      <c r="D389" s="9"/>
      <c r="E389" s="131"/>
      <c r="F389" s="131"/>
      <c r="G389" s="20"/>
      <c r="H389" s="20"/>
      <c r="I389" s="20"/>
      <c r="J389" s="20"/>
      <c r="K389" s="20"/>
      <c r="L389" s="20"/>
      <c r="M389" s="20"/>
      <c r="N389" s="20"/>
      <c r="O389" s="20"/>
      <c r="P389" s="20"/>
      <c r="Q389" s="20"/>
      <c r="R389" s="20"/>
      <c r="S389" s="20"/>
      <c r="T389" s="20"/>
      <c r="U389" s="20"/>
      <c r="V389" s="20"/>
      <c r="W389" s="20"/>
      <c r="X389" s="20"/>
      <c r="Y389" s="20"/>
      <c r="Z389" s="20"/>
      <c r="AA389" s="19"/>
      <c r="AB389" s="19"/>
      <c r="AC389" s="20"/>
      <c r="AD389" s="20"/>
      <c r="AE389" s="20"/>
      <c r="AF389" s="20"/>
      <c r="AG389" s="20"/>
      <c r="AH389" s="20"/>
      <c r="AI389" s="20"/>
      <c r="AJ389" s="20"/>
      <c r="AK389" s="20"/>
      <c r="AL389" s="20"/>
      <c r="AM389" s="20"/>
      <c r="AN389" s="20"/>
      <c r="AO389" s="20"/>
      <c r="AP389" s="20"/>
      <c r="AQ389" s="20"/>
      <c r="AR389" s="20" t="s">
        <v>442</v>
      </c>
      <c r="AS389" s="20" t="s">
        <v>442</v>
      </c>
      <c r="AT389" s="20"/>
      <c r="AU389" s="20" t="s">
        <v>442</v>
      </c>
      <c r="AV389" s="20" t="s">
        <v>442</v>
      </c>
      <c r="AW389" s="20"/>
      <c r="AX389" s="20" t="s">
        <v>442</v>
      </c>
      <c r="AY389" s="20" t="s">
        <v>442</v>
      </c>
      <c r="AZ389" s="20"/>
      <c r="BA389" s="20" t="s">
        <v>442</v>
      </c>
      <c r="BB389" s="20" t="s">
        <v>442</v>
      </c>
      <c r="BC389" s="20"/>
      <c r="BD389" s="20" t="s">
        <v>442</v>
      </c>
      <c r="BE389" s="20" t="s">
        <v>442</v>
      </c>
      <c r="BF389" s="20"/>
      <c r="BG389" s="20" t="s">
        <v>442</v>
      </c>
      <c r="BH389" s="20" t="s">
        <v>442</v>
      </c>
      <c r="BI389" s="20"/>
      <c r="BJ389" s="20" t="s">
        <v>442</v>
      </c>
      <c r="BK389" s="20" t="s">
        <v>442</v>
      </c>
      <c r="BL389" s="20" t="s">
        <v>442</v>
      </c>
      <c r="BM389" s="20" t="s">
        <v>442</v>
      </c>
      <c r="BN389" s="20" t="s">
        <v>442</v>
      </c>
      <c r="BO389" s="20" t="s">
        <v>442</v>
      </c>
      <c r="BP389" s="9" t="s">
        <v>442</v>
      </c>
      <c r="BQ389" s="9" t="s">
        <v>442</v>
      </c>
      <c r="BR389" s="9" t="s">
        <v>442</v>
      </c>
      <c r="BS389" s="9" t="s">
        <v>442</v>
      </c>
      <c r="BT389" s="9" t="s">
        <v>442</v>
      </c>
      <c r="BU389" s="9" t="s">
        <v>442</v>
      </c>
      <c r="BV389" s="9" t="s">
        <v>442</v>
      </c>
      <c r="BW389" s="9" t="s">
        <v>442</v>
      </c>
      <c r="BX389" s="9" t="s">
        <v>442</v>
      </c>
      <c r="BY389" s="9" t="s">
        <v>442</v>
      </c>
      <c r="BZ389" s="9" t="s">
        <v>442</v>
      </c>
      <c r="CA389" s="9" t="s">
        <v>442</v>
      </c>
      <c r="CB389" s="20" t="e">
        <v>#N/A</v>
      </c>
      <c r="CC389" s="20" t="e">
        <v>#N/A</v>
      </c>
      <c r="CD389" s="20" t="e">
        <v>#N/A</v>
      </c>
      <c r="CE389" s="20" t="e">
        <v>#N/A</v>
      </c>
      <c r="CF389" s="20" t="e">
        <v>#N/A</v>
      </c>
      <c r="CG389" s="20" t="e">
        <v>#N/A</v>
      </c>
      <c r="CH389" s="20">
        <v>0</v>
      </c>
      <c r="CI389" s="20">
        <v>0</v>
      </c>
      <c r="CJ389" s="20">
        <v>0</v>
      </c>
      <c r="CK389" s="20">
        <v>0</v>
      </c>
      <c r="CL389" s="20">
        <v>0</v>
      </c>
      <c r="CM389" s="20">
        <v>0</v>
      </c>
      <c r="CN389" s="20">
        <v>0</v>
      </c>
      <c r="CO389" s="20" t="e">
        <v>#N/A</v>
      </c>
      <c r="CP389" s="20" t="e">
        <v>#N/A</v>
      </c>
      <c r="CQ389" s="20" t="e">
        <v>#N/A</v>
      </c>
      <c r="CR389" s="20" t="e">
        <v>#N/A</v>
      </c>
      <c r="CS389" s="20" t="e">
        <v>#N/A</v>
      </c>
      <c r="CT389" s="20" t="e">
        <v>#N/A</v>
      </c>
      <c r="CU389" s="20">
        <v>0</v>
      </c>
      <c r="CV389" s="20">
        <v>0</v>
      </c>
      <c r="CW389" s="20">
        <v>0</v>
      </c>
      <c r="CX389" s="20">
        <v>0</v>
      </c>
      <c r="CY389" s="20">
        <v>0</v>
      </c>
      <c r="CZ389" s="20">
        <v>0</v>
      </c>
      <c r="DA389" s="20" t="e">
        <v>#N/A</v>
      </c>
      <c r="DB389" s="20" t="e">
        <v>#N/A</v>
      </c>
      <c r="DC389" s="20" t="e">
        <v>#N/A</v>
      </c>
      <c r="DD389" s="20" t="e">
        <v>#N/A</v>
      </c>
      <c r="DE389" s="20" t="e">
        <v>#N/A</v>
      </c>
      <c r="DF389" s="20" t="e">
        <v>#N/A</v>
      </c>
    </row>
    <row r="390" spans="1:110" x14ac:dyDescent="0.25">
      <c r="A390" s="9"/>
      <c r="B390" s="10"/>
      <c r="C390" s="9"/>
      <c r="D390" s="9"/>
      <c r="E390" s="131"/>
      <c r="F390" s="131"/>
      <c r="G390" s="20"/>
      <c r="H390" s="20"/>
      <c r="I390" s="20"/>
      <c r="J390" s="20"/>
      <c r="K390" s="20"/>
      <c r="L390" s="20"/>
      <c r="M390" s="20"/>
      <c r="N390" s="20"/>
      <c r="O390" s="20"/>
      <c r="P390" s="20"/>
      <c r="Q390" s="20"/>
      <c r="R390" s="20"/>
      <c r="S390" s="20"/>
      <c r="T390" s="20"/>
      <c r="U390" s="20"/>
      <c r="V390" s="20"/>
      <c r="W390" s="20"/>
      <c r="X390" s="20"/>
      <c r="Y390" s="20"/>
      <c r="Z390" s="20"/>
      <c r="AA390" s="19"/>
      <c r="AB390" s="19"/>
      <c r="AC390" s="20"/>
      <c r="AD390" s="20"/>
      <c r="AE390" s="20"/>
      <c r="AF390" s="20"/>
      <c r="AG390" s="20"/>
      <c r="AH390" s="20"/>
      <c r="AI390" s="20"/>
      <c r="AJ390" s="20"/>
      <c r="AK390" s="20"/>
      <c r="AL390" s="20"/>
      <c r="AM390" s="20"/>
      <c r="AN390" s="20"/>
      <c r="AO390" s="20"/>
      <c r="AP390" s="20"/>
      <c r="AQ390" s="20"/>
      <c r="AR390" s="20" t="s">
        <v>442</v>
      </c>
      <c r="AS390" s="20" t="s">
        <v>442</v>
      </c>
      <c r="AT390" s="20"/>
      <c r="AU390" s="20" t="s">
        <v>442</v>
      </c>
      <c r="AV390" s="20" t="s">
        <v>442</v>
      </c>
      <c r="AW390" s="20"/>
      <c r="AX390" s="20" t="s">
        <v>442</v>
      </c>
      <c r="AY390" s="20" t="s">
        <v>442</v>
      </c>
      <c r="AZ390" s="20"/>
      <c r="BA390" s="20" t="s">
        <v>442</v>
      </c>
      <c r="BB390" s="20" t="s">
        <v>442</v>
      </c>
      <c r="BC390" s="20"/>
      <c r="BD390" s="20" t="s">
        <v>442</v>
      </c>
      <c r="BE390" s="20" t="s">
        <v>442</v>
      </c>
      <c r="BF390" s="20"/>
      <c r="BG390" s="20" t="s">
        <v>442</v>
      </c>
      <c r="BH390" s="20" t="s">
        <v>442</v>
      </c>
      <c r="BI390" s="20"/>
      <c r="BJ390" s="20" t="s">
        <v>442</v>
      </c>
      <c r="BK390" s="20" t="s">
        <v>442</v>
      </c>
      <c r="BL390" s="20" t="s">
        <v>442</v>
      </c>
      <c r="BM390" s="20" t="s">
        <v>442</v>
      </c>
      <c r="BN390" s="20" t="s">
        <v>442</v>
      </c>
      <c r="BO390" s="20" t="s">
        <v>442</v>
      </c>
      <c r="BP390" s="9" t="s">
        <v>442</v>
      </c>
      <c r="BQ390" s="9" t="s">
        <v>442</v>
      </c>
      <c r="BR390" s="9" t="s">
        <v>442</v>
      </c>
      <c r="BS390" s="9" t="s">
        <v>442</v>
      </c>
      <c r="BT390" s="9" t="s">
        <v>442</v>
      </c>
      <c r="BU390" s="9" t="s">
        <v>442</v>
      </c>
      <c r="BV390" s="9" t="s">
        <v>442</v>
      </c>
      <c r="BW390" s="9" t="s">
        <v>442</v>
      </c>
      <c r="BX390" s="9" t="s">
        <v>442</v>
      </c>
      <c r="BY390" s="9" t="s">
        <v>442</v>
      </c>
      <c r="BZ390" s="9" t="s">
        <v>442</v>
      </c>
      <c r="CA390" s="9" t="s">
        <v>442</v>
      </c>
      <c r="CB390" s="20" t="e">
        <v>#N/A</v>
      </c>
      <c r="CC390" s="20" t="e">
        <v>#N/A</v>
      </c>
      <c r="CD390" s="20" t="e">
        <v>#N/A</v>
      </c>
      <c r="CE390" s="20" t="e">
        <v>#N/A</v>
      </c>
      <c r="CF390" s="20" t="e">
        <v>#N/A</v>
      </c>
      <c r="CG390" s="20" t="e">
        <v>#N/A</v>
      </c>
      <c r="CH390" s="20">
        <v>0</v>
      </c>
      <c r="CI390" s="20">
        <v>0</v>
      </c>
      <c r="CJ390" s="20">
        <v>0</v>
      </c>
      <c r="CK390" s="20">
        <v>0</v>
      </c>
      <c r="CL390" s="20">
        <v>0</v>
      </c>
      <c r="CM390" s="20">
        <v>0</v>
      </c>
      <c r="CN390" s="20">
        <v>0</v>
      </c>
      <c r="CO390" s="20" t="e">
        <v>#N/A</v>
      </c>
      <c r="CP390" s="20" t="e">
        <v>#N/A</v>
      </c>
      <c r="CQ390" s="20" t="e">
        <v>#N/A</v>
      </c>
      <c r="CR390" s="20" t="e">
        <v>#N/A</v>
      </c>
      <c r="CS390" s="20" t="e">
        <v>#N/A</v>
      </c>
      <c r="CT390" s="20" t="e">
        <v>#N/A</v>
      </c>
      <c r="CU390" s="20">
        <v>0</v>
      </c>
      <c r="CV390" s="20">
        <v>0</v>
      </c>
      <c r="CW390" s="20">
        <v>0</v>
      </c>
      <c r="CX390" s="20">
        <v>0</v>
      </c>
      <c r="CY390" s="20">
        <v>0</v>
      </c>
      <c r="CZ390" s="20">
        <v>0</v>
      </c>
      <c r="DA390" s="20" t="e">
        <v>#N/A</v>
      </c>
      <c r="DB390" s="20" t="e">
        <v>#N/A</v>
      </c>
      <c r="DC390" s="20" t="e">
        <v>#N/A</v>
      </c>
      <c r="DD390" s="20" t="e">
        <v>#N/A</v>
      </c>
      <c r="DE390" s="20" t="e">
        <v>#N/A</v>
      </c>
      <c r="DF390" s="20" t="e">
        <v>#N/A</v>
      </c>
    </row>
    <row r="391" spans="1:110" x14ac:dyDescent="0.25">
      <c r="A391" s="9"/>
      <c r="B391" s="10"/>
      <c r="C391" s="9"/>
      <c r="D391" s="9"/>
      <c r="E391" s="131"/>
      <c r="F391" s="131"/>
      <c r="G391" s="20"/>
      <c r="H391" s="20"/>
      <c r="I391" s="20"/>
      <c r="J391" s="20"/>
      <c r="K391" s="20"/>
      <c r="L391" s="20"/>
      <c r="M391" s="20"/>
      <c r="N391" s="20"/>
      <c r="O391" s="20"/>
      <c r="P391" s="20"/>
      <c r="Q391" s="20"/>
      <c r="R391" s="20"/>
      <c r="S391" s="20"/>
      <c r="T391" s="20"/>
      <c r="U391" s="20"/>
      <c r="V391" s="20"/>
      <c r="W391" s="20"/>
      <c r="X391" s="20"/>
      <c r="Y391" s="20"/>
      <c r="Z391" s="20"/>
      <c r="AA391" s="19"/>
      <c r="AB391" s="19"/>
      <c r="AC391" s="20"/>
      <c r="AD391" s="20"/>
      <c r="AE391" s="20"/>
      <c r="AF391" s="20"/>
      <c r="AG391" s="20"/>
      <c r="AH391" s="20"/>
      <c r="AI391" s="20"/>
      <c r="AJ391" s="20"/>
      <c r="AK391" s="20"/>
      <c r="AL391" s="20"/>
      <c r="AM391" s="20"/>
      <c r="AN391" s="20"/>
      <c r="AO391" s="20"/>
      <c r="AP391" s="20"/>
      <c r="AQ391" s="20"/>
      <c r="AR391" s="20" t="s">
        <v>442</v>
      </c>
      <c r="AS391" s="20" t="s">
        <v>442</v>
      </c>
      <c r="AT391" s="20"/>
      <c r="AU391" s="20" t="s">
        <v>442</v>
      </c>
      <c r="AV391" s="20" t="s">
        <v>442</v>
      </c>
      <c r="AW391" s="20"/>
      <c r="AX391" s="20" t="s">
        <v>442</v>
      </c>
      <c r="AY391" s="20" t="s">
        <v>442</v>
      </c>
      <c r="AZ391" s="20"/>
      <c r="BA391" s="20" t="s">
        <v>442</v>
      </c>
      <c r="BB391" s="20" t="s">
        <v>442</v>
      </c>
      <c r="BC391" s="20"/>
      <c r="BD391" s="20" t="s">
        <v>442</v>
      </c>
      <c r="BE391" s="20" t="s">
        <v>442</v>
      </c>
      <c r="BF391" s="20"/>
      <c r="BG391" s="20" t="s">
        <v>442</v>
      </c>
      <c r="BH391" s="20" t="s">
        <v>442</v>
      </c>
      <c r="BI391" s="20"/>
      <c r="BJ391" s="20" t="s">
        <v>442</v>
      </c>
      <c r="BK391" s="20" t="s">
        <v>442</v>
      </c>
      <c r="BL391" s="20" t="s">
        <v>442</v>
      </c>
      <c r="BM391" s="20" t="s">
        <v>442</v>
      </c>
      <c r="BN391" s="20" t="s">
        <v>442</v>
      </c>
      <c r="BO391" s="20" t="s">
        <v>442</v>
      </c>
      <c r="BP391" s="9" t="s">
        <v>442</v>
      </c>
      <c r="BQ391" s="9" t="s">
        <v>442</v>
      </c>
      <c r="BR391" s="9" t="s">
        <v>442</v>
      </c>
      <c r="BS391" s="9" t="s">
        <v>442</v>
      </c>
      <c r="BT391" s="9" t="s">
        <v>442</v>
      </c>
      <c r="BU391" s="9" t="s">
        <v>442</v>
      </c>
      <c r="BV391" s="9" t="s">
        <v>442</v>
      </c>
      <c r="BW391" s="9" t="s">
        <v>442</v>
      </c>
      <c r="BX391" s="9" t="s">
        <v>442</v>
      </c>
      <c r="BY391" s="9" t="s">
        <v>442</v>
      </c>
      <c r="BZ391" s="9" t="s">
        <v>442</v>
      </c>
      <c r="CA391" s="9" t="s">
        <v>442</v>
      </c>
      <c r="CB391" s="20" t="e">
        <v>#N/A</v>
      </c>
      <c r="CC391" s="20" t="e">
        <v>#N/A</v>
      </c>
      <c r="CD391" s="20" t="e">
        <v>#N/A</v>
      </c>
      <c r="CE391" s="20" t="e">
        <v>#N/A</v>
      </c>
      <c r="CF391" s="20" t="e">
        <v>#N/A</v>
      </c>
      <c r="CG391" s="20" t="e">
        <v>#N/A</v>
      </c>
      <c r="CH391" s="20">
        <v>0</v>
      </c>
      <c r="CI391" s="20">
        <v>0</v>
      </c>
      <c r="CJ391" s="20">
        <v>0</v>
      </c>
      <c r="CK391" s="20">
        <v>0</v>
      </c>
      <c r="CL391" s="20">
        <v>0</v>
      </c>
      <c r="CM391" s="20">
        <v>0</v>
      </c>
      <c r="CN391" s="20">
        <v>0</v>
      </c>
      <c r="CO391" s="20" t="e">
        <v>#N/A</v>
      </c>
      <c r="CP391" s="20" t="e">
        <v>#N/A</v>
      </c>
      <c r="CQ391" s="20" t="e">
        <v>#N/A</v>
      </c>
      <c r="CR391" s="20" t="e">
        <v>#N/A</v>
      </c>
      <c r="CS391" s="20" t="e">
        <v>#N/A</v>
      </c>
      <c r="CT391" s="20" t="e">
        <v>#N/A</v>
      </c>
      <c r="CU391" s="20">
        <v>0</v>
      </c>
      <c r="CV391" s="20">
        <v>0</v>
      </c>
      <c r="CW391" s="20">
        <v>0</v>
      </c>
      <c r="CX391" s="20">
        <v>0</v>
      </c>
      <c r="CY391" s="20">
        <v>0</v>
      </c>
      <c r="CZ391" s="20">
        <v>0</v>
      </c>
      <c r="DA391" s="20" t="e">
        <v>#N/A</v>
      </c>
      <c r="DB391" s="20" t="e">
        <v>#N/A</v>
      </c>
      <c r="DC391" s="20" t="e">
        <v>#N/A</v>
      </c>
      <c r="DD391" s="20" t="e">
        <v>#N/A</v>
      </c>
      <c r="DE391" s="20" t="e">
        <v>#N/A</v>
      </c>
      <c r="DF391" s="20" t="e">
        <v>#N/A</v>
      </c>
    </row>
    <row r="392" spans="1:110" x14ac:dyDescent="0.25">
      <c r="A392" s="9"/>
      <c r="B392" s="10"/>
      <c r="C392" s="9"/>
      <c r="D392" s="9"/>
      <c r="E392" s="131"/>
      <c r="F392" s="131"/>
      <c r="G392" s="20"/>
      <c r="H392" s="20"/>
      <c r="I392" s="20"/>
      <c r="J392" s="20"/>
      <c r="K392" s="20"/>
      <c r="L392" s="20"/>
      <c r="M392" s="20"/>
      <c r="N392" s="20"/>
      <c r="O392" s="20"/>
      <c r="P392" s="20"/>
      <c r="Q392" s="20"/>
      <c r="R392" s="20"/>
      <c r="S392" s="20"/>
      <c r="T392" s="20"/>
      <c r="U392" s="20"/>
      <c r="V392" s="20"/>
      <c r="W392" s="20"/>
      <c r="X392" s="20"/>
      <c r="Y392" s="20"/>
      <c r="Z392" s="20"/>
      <c r="AA392" s="19"/>
      <c r="AB392" s="19"/>
      <c r="AC392" s="20"/>
      <c r="AD392" s="20"/>
      <c r="AE392" s="20"/>
      <c r="AF392" s="20"/>
      <c r="AG392" s="20"/>
      <c r="AH392" s="20"/>
      <c r="AI392" s="20"/>
      <c r="AJ392" s="20"/>
      <c r="AK392" s="20"/>
      <c r="AL392" s="20"/>
      <c r="AM392" s="20"/>
      <c r="AN392" s="20"/>
      <c r="AO392" s="20"/>
      <c r="AP392" s="20"/>
      <c r="AQ392" s="20"/>
      <c r="AR392" s="20" t="s">
        <v>442</v>
      </c>
      <c r="AS392" s="20" t="s">
        <v>442</v>
      </c>
      <c r="AT392" s="20"/>
      <c r="AU392" s="20" t="s">
        <v>442</v>
      </c>
      <c r="AV392" s="20" t="s">
        <v>442</v>
      </c>
      <c r="AW392" s="20"/>
      <c r="AX392" s="20" t="s">
        <v>442</v>
      </c>
      <c r="AY392" s="20" t="s">
        <v>442</v>
      </c>
      <c r="AZ392" s="20"/>
      <c r="BA392" s="20" t="s">
        <v>442</v>
      </c>
      <c r="BB392" s="20" t="s">
        <v>442</v>
      </c>
      <c r="BC392" s="20"/>
      <c r="BD392" s="20" t="s">
        <v>442</v>
      </c>
      <c r="BE392" s="20" t="s">
        <v>442</v>
      </c>
      <c r="BF392" s="20"/>
      <c r="BG392" s="20" t="s">
        <v>442</v>
      </c>
      <c r="BH392" s="20" t="s">
        <v>442</v>
      </c>
      <c r="BI392" s="20"/>
      <c r="BJ392" s="20" t="s">
        <v>442</v>
      </c>
      <c r="BK392" s="20" t="s">
        <v>442</v>
      </c>
      <c r="BL392" s="20" t="s">
        <v>442</v>
      </c>
      <c r="BM392" s="20" t="s">
        <v>442</v>
      </c>
      <c r="BN392" s="20" t="s">
        <v>442</v>
      </c>
      <c r="BO392" s="20" t="s">
        <v>442</v>
      </c>
      <c r="BP392" s="9" t="s">
        <v>442</v>
      </c>
      <c r="BQ392" s="9" t="s">
        <v>442</v>
      </c>
      <c r="BR392" s="9" t="s">
        <v>442</v>
      </c>
      <c r="BS392" s="9" t="s">
        <v>442</v>
      </c>
      <c r="BT392" s="9" t="s">
        <v>442</v>
      </c>
      <c r="BU392" s="9" t="s">
        <v>442</v>
      </c>
      <c r="BV392" s="9" t="s">
        <v>442</v>
      </c>
      <c r="BW392" s="9" t="s">
        <v>442</v>
      </c>
      <c r="BX392" s="9" t="s">
        <v>442</v>
      </c>
      <c r="BY392" s="9" t="s">
        <v>442</v>
      </c>
      <c r="BZ392" s="9" t="s">
        <v>442</v>
      </c>
      <c r="CA392" s="9" t="s">
        <v>442</v>
      </c>
      <c r="CB392" s="20" t="e">
        <v>#N/A</v>
      </c>
      <c r="CC392" s="20" t="e">
        <v>#N/A</v>
      </c>
      <c r="CD392" s="20" t="e">
        <v>#N/A</v>
      </c>
      <c r="CE392" s="20" t="e">
        <v>#N/A</v>
      </c>
      <c r="CF392" s="20" t="e">
        <v>#N/A</v>
      </c>
      <c r="CG392" s="20" t="e">
        <v>#N/A</v>
      </c>
      <c r="CH392" s="20">
        <v>0</v>
      </c>
      <c r="CI392" s="20">
        <v>0</v>
      </c>
      <c r="CJ392" s="20">
        <v>0</v>
      </c>
      <c r="CK392" s="20">
        <v>0</v>
      </c>
      <c r="CL392" s="20">
        <v>0</v>
      </c>
      <c r="CM392" s="20">
        <v>0</v>
      </c>
      <c r="CN392" s="20">
        <v>0</v>
      </c>
      <c r="CO392" s="20" t="e">
        <v>#N/A</v>
      </c>
      <c r="CP392" s="20" t="e">
        <v>#N/A</v>
      </c>
      <c r="CQ392" s="20" t="e">
        <v>#N/A</v>
      </c>
      <c r="CR392" s="20" t="e">
        <v>#N/A</v>
      </c>
      <c r="CS392" s="20" t="e">
        <v>#N/A</v>
      </c>
      <c r="CT392" s="20" t="e">
        <v>#N/A</v>
      </c>
      <c r="CU392" s="20">
        <v>0</v>
      </c>
      <c r="CV392" s="20">
        <v>0</v>
      </c>
      <c r="CW392" s="20">
        <v>0</v>
      </c>
      <c r="CX392" s="20">
        <v>0</v>
      </c>
      <c r="CY392" s="20">
        <v>0</v>
      </c>
      <c r="CZ392" s="20">
        <v>0</v>
      </c>
      <c r="DA392" s="20" t="e">
        <v>#N/A</v>
      </c>
      <c r="DB392" s="20" t="e">
        <v>#N/A</v>
      </c>
      <c r="DC392" s="20" t="e">
        <v>#N/A</v>
      </c>
      <c r="DD392" s="20" t="e">
        <v>#N/A</v>
      </c>
      <c r="DE392" s="20" t="e">
        <v>#N/A</v>
      </c>
      <c r="DF392" s="20" t="e">
        <v>#N/A</v>
      </c>
    </row>
    <row r="393" spans="1:110" x14ac:dyDescent="0.25">
      <c r="A393" s="9"/>
      <c r="B393" s="10"/>
      <c r="C393" s="9"/>
      <c r="D393" s="9"/>
      <c r="E393" s="131"/>
      <c r="F393" s="131"/>
      <c r="G393" s="20"/>
      <c r="H393" s="20"/>
      <c r="I393" s="20"/>
      <c r="J393" s="20"/>
      <c r="K393" s="20"/>
      <c r="L393" s="20"/>
      <c r="M393" s="20"/>
      <c r="N393" s="20"/>
      <c r="O393" s="20"/>
      <c r="P393" s="20"/>
      <c r="Q393" s="20"/>
      <c r="R393" s="20"/>
      <c r="S393" s="20"/>
      <c r="T393" s="20"/>
      <c r="U393" s="20"/>
      <c r="V393" s="20"/>
      <c r="W393" s="20"/>
      <c r="X393" s="20"/>
      <c r="Y393" s="20"/>
      <c r="Z393" s="20"/>
      <c r="AA393" s="19"/>
      <c r="AB393" s="19"/>
      <c r="AC393" s="20"/>
      <c r="AD393" s="20"/>
      <c r="AE393" s="20"/>
      <c r="AF393" s="20"/>
      <c r="AG393" s="20"/>
      <c r="AH393" s="20"/>
      <c r="AI393" s="20"/>
      <c r="AJ393" s="20"/>
      <c r="AK393" s="20"/>
      <c r="AL393" s="20"/>
      <c r="AM393" s="20"/>
      <c r="AN393" s="20"/>
      <c r="AO393" s="20"/>
      <c r="AP393" s="20"/>
      <c r="AQ393" s="20"/>
      <c r="AR393" s="20" t="s">
        <v>442</v>
      </c>
      <c r="AS393" s="20" t="s">
        <v>442</v>
      </c>
      <c r="AT393" s="20"/>
      <c r="AU393" s="20" t="s">
        <v>442</v>
      </c>
      <c r="AV393" s="20" t="s">
        <v>442</v>
      </c>
      <c r="AW393" s="20"/>
      <c r="AX393" s="20" t="s">
        <v>442</v>
      </c>
      <c r="AY393" s="20" t="s">
        <v>442</v>
      </c>
      <c r="AZ393" s="20"/>
      <c r="BA393" s="20" t="s">
        <v>442</v>
      </c>
      <c r="BB393" s="20" t="s">
        <v>442</v>
      </c>
      <c r="BC393" s="20"/>
      <c r="BD393" s="20" t="s">
        <v>442</v>
      </c>
      <c r="BE393" s="20" t="s">
        <v>442</v>
      </c>
      <c r="BF393" s="20"/>
      <c r="BG393" s="20" t="s">
        <v>442</v>
      </c>
      <c r="BH393" s="20" t="s">
        <v>442</v>
      </c>
      <c r="BI393" s="20"/>
      <c r="BJ393" s="20" t="s">
        <v>442</v>
      </c>
      <c r="BK393" s="20" t="s">
        <v>442</v>
      </c>
      <c r="BL393" s="20" t="s">
        <v>442</v>
      </c>
      <c r="BM393" s="20" t="s">
        <v>442</v>
      </c>
      <c r="BN393" s="20" t="s">
        <v>442</v>
      </c>
      <c r="BO393" s="20" t="s">
        <v>442</v>
      </c>
      <c r="BP393" s="9" t="s">
        <v>442</v>
      </c>
      <c r="BQ393" s="9" t="s">
        <v>442</v>
      </c>
      <c r="BR393" s="9" t="s">
        <v>442</v>
      </c>
      <c r="BS393" s="9" t="s">
        <v>442</v>
      </c>
      <c r="BT393" s="9" t="s">
        <v>442</v>
      </c>
      <c r="BU393" s="9" t="s">
        <v>442</v>
      </c>
      <c r="BV393" s="9" t="s">
        <v>442</v>
      </c>
      <c r="BW393" s="9" t="s">
        <v>442</v>
      </c>
      <c r="BX393" s="9" t="s">
        <v>442</v>
      </c>
      <c r="BY393" s="9" t="s">
        <v>442</v>
      </c>
      <c r="BZ393" s="9" t="s">
        <v>442</v>
      </c>
      <c r="CA393" s="9" t="s">
        <v>442</v>
      </c>
      <c r="CB393" s="20" t="e">
        <v>#N/A</v>
      </c>
      <c r="CC393" s="20" t="e">
        <v>#N/A</v>
      </c>
      <c r="CD393" s="20" t="e">
        <v>#N/A</v>
      </c>
      <c r="CE393" s="20" t="e">
        <v>#N/A</v>
      </c>
      <c r="CF393" s="20" t="e">
        <v>#N/A</v>
      </c>
      <c r="CG393" s="20" t="e">
        <v>#N/A</v>
      </c>
      <c r="CH393" s="20">
        <v>0</v>
      </c>
      <c r="CI393" s="20">
        <v>0</v>
      </c>
      <c r="CJ393" s="20">
        <v>0</v>
      </c>
      <c r="CK393" s="20">
        <v>0</v>
      </c>
      <c r="CL393" s="20">
        <v>0</v>
      </c>
      <c r="CM393" s="20">
        <v>0</v>
      </c>
      <c r="CN393" s="20">
        <v>0</v>
      </c>
      <c r="CO393" s="20" t="e">
        <v>#N/A</v>
      </c>
      <c r="CP393" s="20" t="e">
        <v>#N/A</v>
      </c>
      <c r="CQ393" s="20" t="e">
        <v>#N/A</v>
      </c>
      <c r="CR393" s="20" t="e">
        <v>#N/A</v>
      </c>
      <c r="CS393" s="20" t="e">
        <v>#N/A</v>
      </c>
      <c r="CT393" s="20" t="e">
        <v>#N/A</v>
      </c>
      <c r="CU393" s="20">
        <v>0</v>
      </c>
      <c r="CV393" s="20">
        <v>0</v>
      </c>
      <c r="CW393" s="20">
        <v>0</v>
      </c>
      <c r="CX393" s="20">
        <v>0</v>
      </c>
      <c r="CY393" s="20">
        <v>0</v>
      </c>
      <c r="CZ393" s="20">
        <v>0</v>
      </c>
      <c r="DA393" s="20" t="e">
        <v>#N/A</v>
      </c>
      <c r="DB393" s="20" t="e">
        <v>#N/A</v>
      </c>
      <c r="DC393" s="20" t="e">
        <v>#N/A</v>
      </c>
      <c r="DD393" s="20" t="e">
        <v>#N/A</v>
      </c>
      <c r="DE393" s="20" t="e">
        <v>#N/A</v>
      </c>
      <c r="DF393" s="20" t="e">
        <v>#N/A</v>
      </c>
    </row>
    <row r="394" spans="1:110" x14ac:dyDescent="0.25">
      <c r="A394" s="9"/>
      <c r="B394" s="10"/>
      <c r="C394" s="9"/>
      <c r="D394" s="9"/>
      <c r="E394" s="131"/>
      <c r="F394" s="131"/>
      <c r="G394" s="20"/>
      <c r="H394" s="20"/>
      <c r="I394" s="20"/>
      <c r="J394" s="20"/>
      <c r="K394" s="20"/>
      <c r="L394" s="20"/>
      <c r="M394" s="20"/>
      <c r="N394" s="20"/>
      <c r="O394" s="20"/>
      <c r="P394" s="20"/>
      <c r="Q394" s="20"/>
      <c r="R394" s="20"/>
      <c r="S394" s="20"/>
      <c r="T394" s="20"/>
      <c r="U394" s="20"/>
      <c r="V394" s="20"/>
      <c r="W394" s="20"/>
      <c r="X394" s="20"/>
      <c r="Y394" s="20"/>
      <c r="Z394" s="20"/>
      <c r="AA394" s="19"/>
      <c r="AB394" s="19"/>
      <c r="AC394" s="20"/>
      <c r="AD394" s="20"/>
      <c r="AE394" s="20"/>
      <c r="AF394" s="20"/>
      <c r="AG394" s="20"/>
      <c r="AH394" s="20"/>
      <c r="AI394" s="20"/>
      <c r="AJ394" s="20"/>
      <c r="AK394" s="20"/>
      <c r="AL394" s="20"/>
      <c r="AM394" s="20"/>
      <c r="AN394" s="20"/>
      <c r="AO394" s="20"/>
      <c r="AP394" s="20"/>
      <c r="AQ394" s="20"/>
      <c r="AR394" s="20" t="s">
        <v>442</v>
      </c>
      <c r="AS394" s="20" t="s">
        <v>442</v>
      </c>
      <c r="AT394" s="20"/>
      <c r="AU394" s="20" t="s">
        <v>442</v>
      </c>
      <c r="AV394" s="20" t="s">
        <v>442</v>
      </c>
      <c r="AW394" s="20"/>
      <c r="AX394" s="20" t="s">
        <v>442</v>
      </c>
      <c r="AY394" s="20" t="s">
        <v>442</v>
      </c>
      <c r="AZ394" s="20"/>
      <c r="BA394" s="20" t="s">
        <v>442</v>
      </c>
      <c r="BB394" s="20" t="s">
        <v>442</v>
      </c>
      <c r="BC394" s="20"/>
      <c r="BD394" s="20" t="s">
        <v>442</v>
      </c>
      <c r="BE394" s="20" t="s">
        <v>442</v>
      </c>
      <c r="BF394" s="20"/>
      <c r="BG394" s="20" t="s">
        <v>442</v>
      </c>
      <c r="BH394" s="20" t="s">
        <v>442</v>
      </c>
      <c r="BI394" s="20"/>
      <c r="BJ394" s="20" t="s">
        <v>442</v>
      </c>
      <c r="BK394" s="20" t="s">
        <v>442</v>
      </c>
      <c r="BL394" s="20" t="s">
        <v>442</v>
      </c>
      <c r="BM394" s="20" t="s">
        <v>442</v>
      </c>
      <c r="BN394" s="20" t="s">
        <v>442</v>
      </c>
      <c r="BO394" s="20" t="s">
        <v>442</v>
      </c>
      <c r="BP394" s="9" t="s">
        <v>442</v>
      </c>
      <c r="BQ394" s="9" t="s">
        <v>442</v>
      </c>
      <c r="BR394" s="9" t="s">
        <v>442</v>
      </c>
      <c r="BS394" s="9" t="s">
        <v>442</v>
      </c>
      <c r="BT394" s="9" t="s">
        <v>442</v>
      </c>
      <c r="BU394" s="9" t="s">
        <v>442</v>
      </c>
      <c r="BV394" s="9" t="s">
        <v>442</v>
      </c>
      <c r="BW394" s="9" t="s">
        <v>442</v>
      </c>
      <c r="BX394" s="9" t="s">
        <v>442</v>
      </c>
      <c r="BY394" s="9" t="s">
        <v>442</v>
      </c>
      <c r="BZ394" s="9" t="s">
        <v>442</v>
      </c>
      <c r="CA394" s="9" t="s">
        <v>442</v>
      </c>
      <c r="CB394" s="20" t="e">
        <v>#N/A</v>
      </c>
      <c r="CC394" s="20" t="e">
        <v>#N/A</v>
      </c>
      <c r="CD394" s="20" t="e">
        <v>#N/A</v>
      </c>
      <c r="CE394" s="20" t="e">
        <v>#N/A</v>
      </c>
      <c r="CF394" s="20" t="e">
        <v>#N/A</v>
      </c>
      <c r="CG394" s="20" t="e">
        <v>#N/A</v>
      </c>
      <c r="CH394" s="20">
        <v>0</v>
      </c>
      <c r="CI394" s="20">
        <v>0</v>
      </c>
      <c r="CJ394" s="20">
        <v>0</v>
      </c>
      <c r="CK394" s="20">
        <v>0</v>
      </c>
      <c r="CL394" s="20">
        <v>0</v>
      </c>
      <c r="CM394" s="20">
        <v>0</v>
      </c>
      <c r="CN394" s="20">
        <v>0</v>
      </c>
      <c r="CO394" s="20" t="e">
        <v>#N/A</v>
      </c>
      <c r="CP394" s="20" t="e">
        <v>#N/A</v>
      </c>
      <c r="CQ394" s="20" t="e">
        <v>#N/A</v>
      </c>
      <c r="CR394" s="20" t="e">
        <v>#N/A</v>
      </c>
      <c r="CS394" s="20" t="e">
        <v>#N/A</v>
      </c>
      <c r="CT394" s="20" t="e">
        <v>#N/A</v>
      </c>
      <c r="CU394" s="20">
        <v>0</v>
      </c>
      <c r="CV394" s="20">
        <v>0</v>
      </c>
      <c r="CW394" s="20">
        <v>0</v>
      </c>
      <c r="CX394" s="20">
        <v>0</v>
      </c>
      <c r="CY394" s="20">
        <v>0</v>
      </c>
      <c r="CZ394" s="20">
        <v>0</v>
      </c>
      <c r="DA394" s="20" t="e">
        <v>#N/A</v>
      </c>
      <c r="DB394" s="20" t="e">
        <v>#N/A</v>
      </c>
      <c r="DC394" s="20" t="e">
        <v>#N/A</v>
      </c>
      <c r="DD394" s="20" t="e">
        <v>#N/A</v>
      </c>
      <c r="DE394" s="20" t="e">
        <v>#N/A</v>
      </c>
      <c r="DF394" s="20" t="e">
        <v>#N/A</v>
      </c>
    </row>
    <row r="395" spans="1:110" x14ac:dyDescent="0.25">
      <c r="A395" s="9"/>
      <c r="B395" s="10"/>
      <c r="C395" s="9"/>
      <c r="D395" s="9"/>
      <c r="E395" s="131"/>
      <c r="F395" s="131"/>
      <c r="G395" s="20"/>
      <c r="H395" s="20"/>
      <c r="I395" s="20"/>
      <c r="J395" s="20"/>
      <c r="K395" s="20"/>
      <c r="L395" s="20"/>
      <c r="M395" s="20"/>
      <c r="N395" s="20"/>
      <c r="O395" s="20"/>
      <c r="P395" s="20"/>
      <c r="Q395" s="20"/>
      <c r="R395" s="20"/>
      <c r="S395" s="20"/>
      <c r="T395" s="20"/>
      <c r="U395" s="20"/>
      <c r="V395" s="20"/>
      <c r="W395" s="20"/>
      <c r="X395" s="20"/>
      <c r="Y395" s="20"/>
      <c r="Z395" s="20"/>
      <c r="AA395" s="19"/>
      <c r="AB395" s="19"/>
      <c r="AC395" s="20"/>
      <c r="AD395" s="20"/>
      <c r="AE395" s="20"/>
      <c r="AF395" s="20"/>
      <c r="AG395" s="20"/>
      <c r="AH395" s="20"/>
      <c r="AI395" s="20"/>
      <c r="AJ395" s="20"/>
      <c r="AK395" s="20"/>
      <c r="AL395" s="20"/>
      <c r="AM395" s="20"/>
      <c r="AN395" s="20"/>
      <c r="AO395" s="20"/>
      <c r="AP395" s="20"/>
      <c r="AQ395" s="20"/>
      <c r="AR395" s="20" t="s">
        <v>442</v>
      </c>
      <c r="AS395" s="20" t="s">
        <v>442</v>
      </c>
      <c r="AT395" s="20"/>
      <c r="AU395" s="20" t="s">
        <v>442</v>
      </c>
      <c r="AV395" s="20" t="s">
        <v>442</v>
      </c>
      <c r="AW395" s="20"/>
      <c r="AX395" s="20" t="s">
        <v>442</v>
      </c>
      <c r="AY395" s="20" t="s">
        <v>442</v>
      </c>
      <c r="AZ395" s="20"/>
      <c r="BA395" s="20" t="s">
        <v>442</v>
      </c>
      <c r="BB395" s="20" t="s">
        <v>442</v>
      </c>
      <c r="BC395" s="20"/>
      <c r="BD395" s="20" t="s">
        <v>442</v>
      </c>
      <c r="BE395" s="20" t="s">
        <v>442</v>
      </c>
      <c r="BF395" s="20"/>
      <c r="BG395" s="20" t="s">
        <v>442</v>
      </c>
      <c r="BH395" s="20" t="s">
        <v>442</v>
      </c>
      <c r="BI395" s="20"/>
      <c r="BJ395" s="20" t="s">
        <v>442</v>
      </c>
      <c r="BK395" s="20" t="s">
        <v>442</v>
      </c>
      <c r="BL395" s="20" t="s">
        <v>442</v>
      </c>
      <c r="BM395" s="20" t="s">
        <v>442</v>
      </c>
      <c r="BN395" s="20" t="s">
        <v>442</v>
      </c>
      <c r="BO395" s="20" t="s">
        <v>442</v>
      </c>
      <c r="BP395" s="9" t="s">
        <v>442</v>
      </c>
      <c r="BQ395" s="9" t="s">
        <v>442</v>
      </c>
      <c r="BR395" s="9" t="s">
        <v>442</v>
      </c>
      <c r="BS395" s="9" t="s">
        <v>442</v>
      </c>
      <c r="BT395" s="9" t="s">
        <v>442</v>
      </c>
      <c r="BU395" s="9" t="s">
        <v>442</v>
      </c>
      <c r="BV395" s="9" t="s">
        <v>442</v>
      </c>
      <c r="BW395" s="9" t="s">
        <v>442</v>
      </c>
      <c r="BX395" s="9" t="s">
        <v>442</v>
      </c>
      <c r="BY395" s="9" t="s">
        <v>442</v>
      </c>
      <c r="BZ395" s="9" t="s">
        <v>442</v>
      </c>
      <c r="CA395" s="9" t="s">
        <v>442</v>
      </c>
      <c r="CB395" s="20" t="e">
        <v>#N/A</v>
      </c>
      <c r="CC395" s="20" t="e">
        <v>#N/A</v>
      </c>
      <c r="CD395" s="20" t="e">
        <v>#N/A</v>
      </c>
      <c r="CE395" s="20" t="e">
        <v>#N/A</v>
      </c>
      <c r="CF395" s="20" t="e">
        <v>#N/A</v>
      </c>
      <c r="CG395" s="20" t="e">
        <v>#N/A</v>
      </c>
      <c r="CH395" s="20">
        <v>0</v>
      </c>
      <c r="CI395" s="20">
        <v>0</v>
      </c>
      <c r="CJ395" s="20">
        <v>0</v>
      </c>
      <c r="CK395" s="20">
        <v>0</v>
      </c>
      <c r="CL395" s="20">
        <v>0</v>
      </c>
      <c r="CM395" s="20">
        <v>0</v>
      </c>
      <c r="CN395" s="20">
        <v>0</v>
      </c>
      <c r="CO395" s="20" t="e">
        <v>#N/A</v>
      </c>
      <c r="CP395" s="20" t="e">
        <v>#N/A</v>
      </c>
      <c r="CQ395" s="20" t="e">
        <v>#N/A</v>
      </c>
      <c r="CR395" s="20" t="e">
        <v>#N/A</v>
      </c>
      <c r="CS395" s="20" t="e">
        <v>#N/A</v>
      </c>
      <c r="CT395" s="20" t="e">
        <v>#N/A</v>
      </c>
      <c r="CU395" s="20">
        <v>0</v>
      </c>
      <c r="CV395" s="20">
        <v>0</v>
      </c>
      <c r="CW395" s="20">
        <v>0</v>
      </c>
      <c r="CX395" s="20">
        <v>0</v>
      </c>
      <c r="CY395" s="20">
        <v>0</v>
      </c>
      <c r="CZ395" s="20">
        <v>0</v>
      </c>
      <c r="DA395" s="20" t="e">
        <v>#N/A</v>
      </c>
      <c r="DB395" s="20" t="e">
        <v>#N/A</v>
      </c>
      <c r="DC395" s="20" t="e">
        <v>#N/A</v>
      </c>
      <c r="DD395" s="20" t="e">
        <v>#N/A</v>
      </c>
      <c r="DE395" s="20" t="e">
        <v>#N/A</v>
      </c>
      <c r="DF395" s="20" t="e">
        <v>#N/A</v>
      </c>
    </row>
    <row r="396" spans="1:110" x14ac:dyDescent="0.25">
      <c r="A396" s="9"/>
      <c r="B396" s="10"/>
      <c r="C396" s="9"/>
      <c r="D396" s="9"/>
      <c r="E396" s="131"/>
      <c r="F396" s="131"/>
      <c r="G396" s="20"/>
      <c r="H396" s="20"/>
      <c r="I396" s="20"/>
      <c r="J396" s="20"/>
      <c r="K396" s="20"/>
      <c r="L396" s="20"/>
      <c r="M396" s="20"/>
      <c r="N396" s="20"/>
      <c r="O396" s="20"/>
      <c r="P396" s="20"/>
      <c r="Q396" s="20"/>
      <c r="R396" s="20"/>
      <c r="S396" s="20"/>
      <c r="T396" s="20"/>
      <c r="U396" s="20"/>
      <c r="V396" s="20"/>
      <c r="W396" s="20"/>
      <c r="X396" s="20"/>
      <c r="Y396" s="20"/>
      <c r="Z396" s="20"/>
      <c r="AA396" s="19"/>
      <c r="AB396" s="19"/>
      <c r="AC396" s="20"/>
      <c r="AD396" s="20"/>
      <c r="AE396" s="20"/>
      <c r="AF396" s="20"/>
      <c r="AG396" s="20"/>
      <c r="AH396" s="20"/>
      <c r="AI396" s="20"/>
      <c r="AJ396" s="20"/>
      <c r="AK396" s="20"/>
      <c r="AL396" s="20"/>
      <c r="AM396" s="20"/>
      <c r="AN396" s="20"/>
      <c r="AO396" s="20"/>
      <c r="AP396" s="20"/>
      <c r="AQ396" s="20"/>
      <c r="AR396" s="20" t="s">
        <v>442</v>
      </c>
      <c r="AS396" s="20" t="s">
        <v>442</v>
      </c>
      <c r="AT396" s="20"/>
      <c r="AU396" s="20" t="s">
        <v>442</v>
      </c>
      <c r="AV396" s="20" t="s">
        <v>442</v>
      </c>
      <c r="AW396" s="20"/>
      <c r="AX396" s="20" t="s">
        <v>442</v>
      </c>
      <c r="AY396" s="20" t="s">
        <v>442</v>
      </c>
      <c r="AZ396" s="20"/>
      <c r="BA396" s="20" t="s">
        <v>442</v>
      </c>
      <c r="BB396" s="20" t="s">
        <v>442</v>
      </c>
      <c r="BC396" s="20"/>
      <c r="BD396" s="20" t="s">
        <v>442</v>
      </c>
      <c r="BE396" s="20" t="s">
        <v>442</v>
      </c>
      <c r="BF396" s="20"/>
      <c r="BG396" s="20" t="s">
        <v>442</v>
      </c>
      <c r="BH396" s="20" t="s">
        <v>442</v>
      </c>
      <c r="BI396" s="20"/>
      <c r="BJ396" s="20" t="s">
        <v>442</v>
      </c>
      <c r="BK396" s="20" t="s">
        <v>442</v>
      </c>
      <c r="BL396" s="20" t="s">
        <v>442</v>
      </c>
      <c r="BM396" s="20" t="s">
        <v>442</v>
      </c>
      <c r="BN396" s="20" t="s">
        <v>442</v>
      </c>
      <c r="BO396" s="20" t="s">
        <v>442</v>
      </c>
      <c r="BP396" s="9" t="s">
        <v>442</v>
      </c>
      <c r="BQ396" s="9" t="s">
        <v>442</v>
      </c>
      <c r="BR396" s="9" t="s">
        <v>442</v>
      </c>
      <c r="BS396" s="9" t="s">
        <v>442</v>
      </c>
      <c r="BT396" s="9" t="s">
        <v>442</v>
      </c>
      <c r="BU396" s="9" t="s">
        <v>442</v>
      </c>
      <c r="BV396" s="9" t="s">
        <v>442</v>
      </c>
      <c r="BW396" s="9" t="s">
        <v>442</v>
      </c>
      <c r="BX396" s="9" t="s">
        <v>442</v>
      </c>
      <c r="BY396" s="9" t="s">
        <v>442</v>
      </c>
      <c r="BZ396" s="9" t="s">
        <v>442</v>
      </c>
      <c r="CA396" s="9" t="s">
        <v>442</v>
      </c>
      <c r="CB396" s="20" t="e">
        <v>#N/A</v>
      </c>
      <c r="CC396" s="20" t="e">
        <v>#N/A</v>
      </c>
      <c r="CD396" s="20" t="e">
        <v>#N/A</v>
      </c>
      <c r="CE396" s="20" t="e">
        <v>#N/A</v>
      </c>
      <c r="CF396" s="20" t="e">
        <v>#N/A</v>
      </c>
      <c r="CG396" s="20" t="e">
        <v>#N/A</v>
      </c>
      <c r="CH396" s="20">
        <v>0</v>
      </c>
      <c r="CI396" s="20">
        <v>0</v>
      </c>
      <c r="CJ396" s="20">
        <v>0</v>
      </c>
      <c r="CK396" s="20">
        <v>0</v>
      </c>
      <c r="CL396" s="20">
        <v>0</v>
      </c>
      <c r="CM396" s="20">
        <v>0</v>
      </c>
      <c r="CN396" s="20">
        <v>0</v>
      </c>
      <c r="CO396" s="20" t="e">
        <v>#N/A</v>
      </c>
      <c r="CP396" s="20" t="e">
        <v>#N/A</v>
      </c>
      <c r="CQ396" s="20" t="e">
        <v>#N/A</v>
      </c>
      <c r="CR396" s="20" t="e">
        <v>#N/A</v>
      </c>
      <c r="CS396" s="20" t="e">
        <v>#N/A</v>
      </c>
      <c r="CT396" s="20" t="e">
        <v>#N/A</v>
      </c>
      <c r="CU396" s="20">
        <v>0</v>
      </c>
      <c r="CV396" s="20">
        <v>0</v>
      </c>
      <c r="CW396" s="20">
        <v>0</v>
      </c>
      <c r="CX396" s="20">
        <v>0</v>
      </c>
      <c r="CY396" s="20">
        <v>0</v>
      </c>
      <c r="CZ396" s="20">
        <v>0</v>
      </c>
      <c r="DA396" s="20" t="e">
        <v>#N/A</v>
      </c>
      <c r="DB396" s="20" t="e">
        <v>#N/A</v>
      </c>
      <c r="DC396" s="20" t="e">
        <v>#N/A</v>
      </c>
      <c r="DD396" s="20" t="e">
        <v>#N/A</v>
      </c>
      <c r="DE396" s="20" t="e">
        <v>#N/A</v>
      </c>
      <c r="DF396" s="20" t="e">
        <v>#N/A</v>
      </c>
    </row>
    <row r="397" spans="1:110" x14ac:dyDescent="0.25">
      <c r="A397" s="9"/>
      <c r="B397" s="10"/>
      <c r="C397" s="9"/>
      <c r="D397" s="9"/>
      <c r="E397" s="131"/>
      <c r="F397" s="131"/>
      <c r="G397" s="20"/>
      <c r="H397" s="20"/>
      <c r="I397" s="20"/>
      <c r="J397" s="20"/>
      <c r="K397" s="20"/>
      <c r="L397" s="20"/>
      <c r="M397" s="20"/>
      <c r="N397" s="20"/>
      <c r="O397" s="20"/>
      <c r="P397" s="20"/>
      <c r="Q397" s="20"/>
      <c r="R397" s="20"/>
      <c r="S397" s="20"/>
      <c r="T397" s="20"/>
      <c r="U397" s="20"/>
      <c r="V397" s="20"/>
      <c r="W397" s="20"/>
      <c r="X397" s="20"/>
      <c r="Y397" s="20"/>
      <c r="Z397" s="20"/>
      <c r="AA397" s="19"/>
      <c r="AB397" s="19"/>
      <c r="AC397" s="20"/>
      <c r="AD397" s="20"/>
      <c r="AE397" s="20"/>
      <c r="AF397" s="20"/>
      <c r="AG397" s="20"/>
      <c r="AH397" s="20"/>
      <c r="AI397" s="20"/>
      <c r="AJ397" s="20"/>
      <c r="AK397" s="20"/>
      <c r="AL397" s="20"/>
      <c r="AM397" s="20"/>
      <c r="AN397" s="20"/>
      <c r="AO397" s="20"/>
      <c r="AP397" s="20"/>
      <c r="AQ397" s="20"/>
      <c r="AR397" s="20" t="s">
        <v>442</v>
      </c>
      <c r="AS397" s="20" t="s">
        <v>442</v>
      </c>
      <c r="AT397" s="20"/>
      <c r="AU397" s="20" t="s">
        <v>442</v>
      </c>
      <c r="AV397" s="20" t="s">
        <v>442</v>
      </c>
      <c r="AW397" s="20"/>
      <c r="AX397" s="20" t="s">
        <v>442</v>
      </c>
      <c r="AY397" s="20" t="s">
        <v>442</v>
      </c>
      <c r="AZ397" s="20"/>
      <c r="BA397" s="20" t="s">
        <v>442</v>
      </c>
      <c r="BB397" s="20" t="s">
        <v>442</v>
      </c>
      <c r="BC397" s="20"/>
      <c r="BD397" s="20" t="s">
        <v>442</v>
      </c>
      <c r="BE397" s="20" t="s">
        <v>442</v>
      </c>
      <c r="BF397" s="20"/>
      <c r="BG397" s="20" t="s">
        <v>442</v>
      </c>
      <c r="BH397" s="20" t="s">
        <v>442</v>
      </c>
      <c r="BI397" s="20"/>
      <c r="BJ397" s="20" t="s">
        <v>442</v>
      </c>
      <c r="BK397" s="20" t="s">
        <v>442</v>
      </c>
      <c r="BL397" s="20" t="s">
        <v>442</v>
      </c>
      <c r="BM397" s="20" t="s">
        <v>442</v>
      </c>
      <c r="BN397" s="20" t="s">
        <v>442</v>
      </c>
      <c r="BO397" s="20" t="s">
        <v>442</v>
      </c>
      <c r="BP397" s="9" t="s">
        <v>442</v>
      </c>
      <c r="BQ397" s="9" t="s">
        <v>442</v>
      </c>
      <c r="BR397" s="9" t="s">
        <v>442</v>
      </c>
      <c r="BS397" s="9" t="s">
        <v>442</v>
      </c>
      <c r="BT397" s="9" t="s">
        <v>442</v>
      </c>
      <c r="BU397" s="9" t="s">
        <v>442</v>
      </c>
      <c r="BV397" s="9" t="s">
        <v>442</v>
      </c>
      <c r="BW397" s="9" t="s">
        <v>442</v>
      </c>
      <c r="BX397" s="9" t="s">
        <v>442</v>
      </c>
      <c r="BY397" s="9" t="s">
        <v>442</v>
      </c>
      <c r="BZ397" s="9" t="s">
        <v>442</v>
      </c>
      <c r="CA397" s="9" t="s">
        <v>442</v>
      </c>
      <c r="CB397" s="20" t="e">
        <v>#N/A</v>
      </c>
      <c r="CC397" s="20" t="e">
        <v>#N/A</v>
      </c>
      <c r="CD397" s="20" t="e">
        <v>#N/A</v>
      </c>
      <c r="CE397" s="20" t="e">
        <v>#N/A</v>
      </c>
      <c r="CF397" s="20" t="e">
        <v>#N/A</v>
      </c>
      <c r="CG397" s="20" t="e">
        <v>#N/A</v>
      </c>
      <c r="CH397" s="20">
        <v>0</v>
      </c>
      <c r="CI397" s="20">
        <v>0</v>
      </c>
      <c r="CJ397" s="20">
        <v>0</v>
      </c>
      <c r="CK397" s="20">
        <v>0</v>
      </c>
      <c r="CL397" s="20">
        <v>0</v>
      </c>
      <c r="CM397" s="20">
        <v>0</v>
      </c>
      <c r="CN397" s="20">
        <v>0</v>
      </c>
      <c r="CO397" s="20" t="e">
        <v>#N/A</v>
      </c>
      <c r="CP397" s="20" t="e">
        <v>#N/A</v>
      </c>
      <c r="CQ397" s="20" t="e">
        <v>#N/A</v>
      </c>
      <c r="CR397" s="20" t="e">
        <v>#N/A</v>
      </c>
      <c r="CS397" s="20" t="e">
        <v>#N/A</v>
      </c>
      <c r="CT397" s="20" t="e">
        <v>#N/A</v>
      </c>
      <c r="CU397" s="20">
        <v>0</v>
      </c>
      <c r="CV397" s="20">
        <v>0</v>
      </c>
      <c r="CW397" s="20">
        <v>0</v>
      </c>
      <c r="CX397" s="20">
        <v>0</v>
      </c>
      <c r="CY397" s="20">
        <v>0</v>
      </c>
      <c r="CZ397" s="20">
        <v>0</v>
      </c>
      <c r="DA397" s="20" t="e">
        <v>#N/A</v>
      </c>
      <c r="DB397" s="20" t="e">
        <v>#N/A</v>
      </c>
      <c r="DC397" s="20" t="e">
        <v>#N/A</v>
      </c>
      <c r="DD397" s="20" t="e">
        <v>#N/A</v>
      </c>
      <c r="DE397" s="20" t="e">
        <v>#N/A</v>
      </c>
      <c r="DF397" s="20" t="e">
        <v>#N/A</v>
      </c>
    </row>
    <row r="398" spans="1:110" x14ac:dyDescent="0.25">
      <c r="A398" s="9"/>
      <c r="B398" s="10"/>
      <c r="C398" s="9"/>
      <c r="D398" s="9"/>
      <c r="E398" s="131"/>
      <c r="F398" s="131"/>
      <c r="G398" s="20"/>
      <c r="H398" s="20"/>
      <c r="I398" s="20"/>
      <c r="J398" s="20"/>
      <c r="K398" s="20"/>
      <c r="L398" s="20"/>
      <c r="M398" s="20"/>
      <c r="N398" s="20"/>
      <c r="O398" s="20"/>
      <c r="P398" s="20"/>
      <c r="Q398" s="20"/>
      <c r="R398" s="20"/>
      <c r="S398" s="20"/>
      <c r="T398" s="20"/>
      <c r="U398" s="20"/>
      <c r="V398" s="20"/>
      <c r="W398" s="20"/>
      <c r="X398" s="20"/>
      <c r="Y398" s="20"/>
      <c r="Z398" s="20"/>
      <c r="AA398" s="19"/>
      <c r="AB398" s="19"/>
      <c r="AC398" s="20"/>
      <c r="AD398" s="20"/>
      <c r="AE398" s="20"/>
      <c r="AF398" s="20"/>
      <c r="AG398" s="20"/>
      <c r="AH398" s="20"/>
      <c r="AI398" s="20"/>
      <c r="AJ398" s="20"/>
      <c r="AK398" s="20"/>
      <c r="AL398" s="20"/>
      <c r="AM398" s="20"/>
      <c r="AN398" s="20"/>
      <c r="AO398" s="20"/>
      <c r="AP398" s="20"/>
      <c r="AQ398" s="20"/>
      <c r="AR398" s="20" t="s">
        <v>442</v>
      </c>
      <c r="AS398" s="20" t="s">
        <v>442</v>
      </c>
      <c r="AT398" s="20"/>
      <c r="AU398" s="20" t="s">
        <v>442</v>
      </c>
      <c r="AV398" s="20" t="s">
        <v>442</v>
      </c>
      <c r="AW398" s="20"/>
      <c r="AX398" s="20" t="s">
        <v>442</v>
      </c>
      <c r="AY398" s="20" t="s">
        <v>442</v>
      </c>
      <c r="AZ398" s="20"/>
      <c r="BA398" s="20" t="s">
        <v>442</v>
      </c>
      <c r="BB398" s="20" t="s">
        <v>442</v>
      </c>
      <c r="BC398" s="20"/>
      <c r="BD398" s="20" t="s">
        <v>442</v>
      </c>
      <c r="BE398" s="20" t="s">
        <v>442</v>
      </c>
      <c r="BF398" s="20"/>
      <c r="BG398" s="20" t="s">
        <v>442</v>
      </c>
      <c r="BH398" s="20" t="s">
        <v>442</v>
      </c>
      <c r="BI398" s="20"/>
      <c r="BJ398" s="20" t="s">
        <v>442</v>
      </c>
      <c r="BK398" s="20" t="s">
        <v>442</v>
      </c>
      <c r="BL398" s="20" t="s">
        <v>442</v>
      </c>
      <c r="BM398" s="20" t="s">
        <v>442</v>
      </c>
      <c r="BN398" s="20" t="s">
        <v>442</v>
      </c>
      <c r="BO398" s="20" t="s">
        <v>442</v>
      </c>
      <c r="BP398" s="9" t="s">
        <v>442</v>
      </c>
      <c r="BQ398" s="9" t="s">
        <v>442</v>
      </c>
      <c r="BR398" s="9" t="s">
        <v>442</v>
      </c>
      <c r="BS398" s="9" t="s">
        <v>442</v>
      </c>
      <c r="BT398" s="9" t="s">
        <v>442</v>
      </c>
      <c r="BU398" s="9" t="s">
        <v>442</v>
      </c>
      <c r="BV398" s="9" t="s">
        <v>442</v>
      </c>
      <c r="BW398" s="9" t="s">
        <v>442</v>
      </c>
      <c r="BX398" s="9" t="s">
        <v>442</v>
      </c>
      <c r="BY398" s="9" t="s">
        <v>442</v>
      </c>
      <c r="BZ398" s="9" t="s">
        <v>442</v>
      </c>
      <c r="CA398" s="9" t="s">
        <v>442</v>
      </c>
      <c r="CB398" s="20" t="e">
        <v>#N/A</v>
      </c>
      <c r="CC398" s="20" t="e">
        <v>#N/A</v>
      </c>
      <c r="CD398" s="20" t="e">
        <v>#N/A</v>
      </c>
      <c r="CE398" s="20" t="e">
        <v>#N/A</v>
      </c>
      <c r="CF398" s="20" t="e">
        <v>#N/A</v>
      </c>
      <c r="CG398" s="20" t="e">
        <v>#N/A</v>
      </c>
      <c r="CH398" s="20">
        <v>0</v>
      </c>
      <c r="CI398" s="20">
        <v>0</v>
      </c>
      <c r="CJ398" s="20">
        <v>0</v>
      </c>
      <c r="CK398" s="20">
        <v>0</v>
      </c>
      <c r="CL398" s="20">
        <v>0</v>
      </c>
      <c r="CM398" s="20">
        <v>0</v>
      </c>
      <c r="CN398" s="20">
        <v>0</v>
      </c>
      <c r="CO398" s="20" t="e">
        <v>#N/A</v>
      </c>
      <c r="CP398" s="20" t="e">
        <v>#N/A</v>
      </c>
      <c r="CQ398" s="20" t="e">
        <v>#N/A</v>
      </c>
      <c r="CR398" s="20" t="e">
        <v>#N/A</v>
      </c>
      <c r="CS398" s="20" t="e">
        <v>#N/A</v>
      </c>
      <c r="CT398" s="20" t="e">
        <v>#N/A</v>
      </c>
      <c r="CU398" s="20">
        <v>0</v>
      </c>
      <c r="CV398" s="20">
        <v>0</v>
      </c>
      <c r="CW398" s="20">
        <v>0</v>
      </c>
      <c r="CX398" s="20">
        <v>0</v>
      </c>
      <c r="CY398" s="20">
        <v>0</v>
      </c>
      <c r="CZ398" s="20">
        <v>0</v>
      </c>
      <c r="DA398" s="20" t="e">
        <v>#N/A</v>
      </c>
      <c r="DB398" s="20" t="e">
        <v>#N/A</v>
      </c>
      <c r="DC398" s="20" t="e">
        <v>#N/A</v>
      </c>
      <c r="DD398" s="20" t="e">
        <v>#N/A</v>
      </c>
      <c r="DE398" s="20" t="e">
        <v>#N/A</v>
      </c>
      <c r="DF398" s="20" t="e">
        <v>#N/A</v>
      </c>
    </row>
    <row r="399" spans="1:110" x14ac:dyDescent="0.25">
      <c r="A399" s="9"/>
      <c r="B399" s="10"/>
      <c r="C399" s="9"/>
      <c r="D399" s="9"/>
      <c r="E399" s="131"/>
      <c r="F399" s="131"/>
      <c r="G399" s="20"/>
      <c r="H399" s="20"/>
      <c r="I399" s="20"/>
      <c r="J399" s="20"/>
      <c r="K399" s="20"/>
      <c r="L399" s="20"/>
      <c r="M399" s="20"/>
      <c r="N399" s="20"/>
      <c r="O399" s="20"/>
      <c r="P399" s="20"/>
      <c r="Q399" s="20"/>
      <c r="R399" s="20"/>
      <c r="S399" s="20"/>
      <c r="T399" s="20"/>
      <c r="U399" s="20"/>
      <c r="V399" s="20"/>
      <c r="W399" s="20"/>
      <c r="X399" s="20"/>
      <c r="Y399" s="20"/>
      <c r="Z399" s="20"/>
      <c r="AA399" s="19"/>
      <c r="AB399" s="19"/>
      <c r="AC399" s="20"/>
      <c r="AD399" s="20"/>
      <c r="AE399" s="20"/>
      <c r="AF399" s="20"/>
      <c r="AG399" s="20"/>
      <c r="AH399" s="20"/>
      <c r="AI399" s="20"/>
      <c r="AJ399" s="20"/>
      <c r="AK399" s="20"/>
      <c r="AL399" s="20"/>
      <c r="AM399" s="20"/>
      <c r="AN399" s="20"/>
      <c r="AO399" s="20"/>
      <c r="AP399" s="20"/>
      <c r="AQ399" s="20"/>
      <c r="AR399" s="20" t="s">
        <v>442</v>
      </c>
      <c r="AS399" s="20" t="s">
        <v>442</v>
      </c>
      <c r="AT399" s="20"/>
      <c r="AU399" s="20" t="s">
        <v>442</v>
      </c>
      <c r="AV399" s="20" t="s">
        <v>442</v>
      </c>
      <c r="AW399" s="20"/>
      <c r="AX399" s="20" t="s">
        <v>442</v>
      </c>
      <c r="AY399" s="20" t="s">
        <v>442</v>
      </c>
      <c r="AZ399" s="20"/>
      <c r="BA399" s="20" t="s">
        <v>442</v>
      </c>
      <c r="BB399" s="20" t="s">
        <v>442</v>
      </c>
      <c r="BC399" s="20"/>
      <c r="BD399" s="20" t="s">
        <v>442</v>
      </c>
      <c r="BE399" s="20" t="s">
        <v>442</v>
      </c>
      <c r="BF399" s="20"/>
      <c r="BG399" s="20" t="s">
        <v>442</v>
      </c>
      <c r="BH399" s="20" t="s">
        <v>442</v>
      </c>
      <c r="BI399" s="20"/>
      <c r="BJ399" s="20" t="s">
        <v>442</v>
      </c>
      <c r="BK399" s="20" t="s">
        <v>442</v>
      </c>
      <c r="BL399" s="20" t="s">
        <v>442</v>
      </c>
      <c r="BM399" s="20" t="s">
        <v>442</v>
      </c>
      <c r="BN399" s="20" t="s">
        <v>442</v>
      </c>
      <c r="BO399" s="20" t="s">
        <v>442</v>
      </c>
      <c r="BP399" s="9" t="s">
        <v>442</v>
      </c>
      <c r="BQ399" s="9" t="s">
        <v>442</v>
      </c>
      <c r="BR399" s="9" t="s">
        <v>442</v>
      </c>
      <c r="BS399" s="9" t="s">
        <v>442</v>
      </c>
      <c r="BT399" s="9" t="s">
        <v>442</v>
      </c>
      <c r="BU399" s="9" t="s">
        <v>442</v>
      </c>
      <c r="BV399" s="9" t="s">
        <v>442</v>
      </c>
      <c r="BW399" s="9" t="s">
        <v>442</v>
      </c>
      <c r="BX399" s="9" t="s">
        <v>442</v>
      </c>
      <c r="BY399" s="9" t="s">
        <v>442</v>
      </c>
      <c r="BZ399" s="9" t="s">
        <v>442</v>
      </c>
      <c r="CA399" s="9" t="s">
        <v>442</v>
      </c>
      <c r="CB399" s="20" t="e">
        <v>#N/A</v>
      </c>
      <c r="CC399" s="20" t="e">
        <v>#N/A</v>
      </c>
      <c r="CD399" s="20" t="e">
        <v>#N/A</v>
      </c>
      <c r="CE399" s="20" t="e">
        <v>#N/A</v>
      </c>
      <c r="CF399" s="20" t="e">
        <v>#N/A</v>
      </c>
      <c r="CG399" s="20" t="e">
        <v>#N/A</v>
      </c>
      <c r="CH399" s="20">
        <v>0</v>
      </c>
      <c r="CI399" s="20">
        <v>0</v>
      </c>
      <c r="CJ399" s="20">
        <v>0</v>
      </c>
      <c r="CK399" s="20">
        <v>0</v>
      </c>
      <c r="CL399" s="20">
        <v>0</v>
      </c>
      <c r="CM399" s="20">
        <v>0</v>
      </c>
      <c r="CN399" s="20">
        <v>0</v>
      </c>
      <c r="CO399" s="20" t="e">
        <v>#N/A</v>
      </c>
      <c r="CP399" s="20" t="e">
        <v>#N/A</v>
      </c>
      <c r="CQ399" s="20" t="e">
        <v>#N/A</v>
      </c>
      <c r="CR399" s="20" t="e">
        <v>#N/A</v>
      </c>
      <c r="CS399" s="20" t="e">
        <v>#N/A</v>
      </c>
      <c r="CT399" s="20" t="e">
        <v>#N/A</v>
      </c>
      <c r="CU399" s="20">
        <v>0</v>
      </c>
      <c r="CV399" s="20">
        <v>0</v>
      </c>
      <c r="CW399" s="20">
        <v>0</v>
      </c>
      <c r="CX399" s="20">
        <v>0</v>
      </c>
      <c r="CY399" s="20">
        <v>0</v>
      </c>
      <c r="CZ399" s="20">
        <v>0</v>
      </c>
      <c r="DA399" s="20" t="e">
        <v>#N/A</v>
      </c>
      <c r="DB399" s="20" t="e">
        <v>#N/A</v>
      </c>
      <c r="DC399" s="20" t="e">
        <v>#N/A</v>
      </c>
      <c r="DD399" s="20" t="e">
        <v>#N/A</v>
      </c>
      <c r="DE399" s="20" t="e">
        <v>#N/A</v>
      </c>
      <c r="DF399" s="20" t="e">
        <v>#N/A</v>
      </c>
    </row>
    <row r="400" spans="1:110" x14ac:dyDescent="0.25">
      <c r="A400" s="9"/>
      <c r="B400" s="10"/>
      <c r="C400" s="9"/>
      <c r="D400" s="9"/>
      <c r="E400" s="131"/>
      <c r="F400" s="131"/>
      <c r="G400" s="20"/>
      <c r="H400" s="20"/>
      <c r="I400" s="20"/>
      <c r="J400" s="20"/>
      <c r="K400" s="20"/>
      <c r="L400" s="20"/>
      <c r="M400" s="20"/>
      <c r="N400" s="20"/>
      <c r="O400" s="20"/>
      <c r="P400" s="20"/>
      <c r="Q400" s="20"/>
      <c r="R400" s="20"/>
      <c r="S400" s="20"/>
      <c r="T400" s="20"/>
      <c r="U400" s="20"/>
      <c r="V400" s="20"/>
      <c r="W400" s="20"/>
      <c r="X400" s="20"/>
      <c r="Y400" s="20"/>
      <c r="Z400" s="20"/>
      <c r="AA400" s="19"/>
      <c r="AB400" s="19"/>
      <c r="AC400" s="20"/>
      <c r="AD400" s="20"/>
      <c r="AE400" s="20"/>
      <c r="AF400" s="20"/>
      <c r="AG400" s="20"/>
      <c r="AH400" s="20"/>
      <c r="AI400" s="20"/>
      <c r="AJ400" s="20"/>
      <c r="AK400" s="20"/>
      <c r="AL400" s="20"/>
      <c r="AM400" s="20"/>
      <c r="AN400" s="20"/>
      <c r="AO400" s="20"/>
      <c r="AP400" s="20"/>
      <c r="AQ400" s="20"/>
      <c r="AR400" s="20" t="s">
        <v>442</v>
      </c>
      <c r="AS400" s="20" t="s">
        <v>442</v>
      </c>
      <c r="AT400" s="20"/>
      <c r="AU400" s="20" t="s">
        <v>442</v>
      </c>
      <c r="AV400" s="20" t="s">
        <v>442</v>
      </c>
      <c r="AW400" s="20"/>
      <c r="AX400" s="20" t="s">
        <v>442</v>
      </c>
      <c r="AY400" s="20" t="s">
        <v>442</v>
      </c>
      <c r="AZ400" s="20"/>
      <c r="BA400" s="20" t="s">
        <v>442</v>
      </c>
      <c r="BB400" s="20" t="s">
        <v>442</v>
      </c>
      <c r="BC400" s="20"/>
      <c r="BD400" s="20" t="s">
        <v>442</v>
      </c>
      <c r="BE400" s="20" t="s">
        <v>442</v>
      </c>
      <c r="BF400" s="20"/>
      <c r="BG400" s="20" t="s">
        <v>442</v>
      </c>
      <c r="BH400" s="20" t="s">
        <v>442</v>
      </c>
      <c r="BI400" s="20"/>
      <c r="BJ400" s="20" t="s">
        <v>442</v>
      </c>
      <c r="BK400" s="20" t="s">
        <v>442</v>
      </c>
      <c r="BL400" s="20" t="s">
        <v>442</v>
      </c>
      <c r="BM400" s="20" t="s">
        <v>442</v>
      </c>
      <c r="BN400" s="20" t="s">
        <v>442</v>
      </c>
      <c r="BO400" s="20" t="s">
        <v>442</v>
      </c>
      <c r="BP400" s="9" t="s">
        <v>442</v>
      </c>
      <c r="BQ400" s="9" t="s">
        <v>442</v>
      </c>
      <c r="BR400" s="9" t="s">
        <v>442</v>
      </c>
      <c r="BS400" s="9" t="s">
        <v>442</v>
      </c>
      <c r="BT400" s="9" t="s">
        <v>442</v>
      </c>
      <c r="BU400" s="9" t="s">
        <v>442</v>
      </c>
      <c r="BV400" s="9" t="s">
        <v>442</v>
      </c>
      <c r="BW400" s="9" t="s">
        <v>442</v>
      </c>
      <c r="BX400" s="9" t="s">
        <v>442</v>
      </c>
      <c r="BY400" s="9" t="s">
        <v>442</v>
      </c>
      <c r="BZ400" s="9" t="s">
        <v>442</v>
      </c>
      <c r="CA400" s="9" t="s">
        <v>442</v>
      </c>
      <c r="CB400" s="20" t="e">
        <v>#N/A</v>
      </c>
      <c r="CC400" s="20" t="e">
        <v>#N/A</v>
      </c>
      <c r="CD400" s="20" t="e">
        <v>#N/A</v>
      </c>
      <c r="CE400" s="20" t="e">
        <v>#N/A</v>
      </c>
      <c r="CF400" s="20" t="e">
        <v>#N/A</v>
      </c>
      <c r="CG400" s="20" t="e">
        <v>#N/A</v>
      </c>
      <c r="CH400" s="20">
        <v>0</v>
      </c>
      <c r="CI400" s="20">
        <v>0</v>
      </c>
      <c r="CJ400" s="20">
        <v>0</v>
      </c>
      <c r="CK400" s="20">
        <v>0</v>
      </c>
      <c r="CL400" s="20">
        <v>0</v>
      </c>
      <c r="CM400" s="20">
        <v>0</v>
      </c>
      <c r="CN400" s="20">
        <v>0</v>
      </c>
      <c r="CO400" s="20" t="e">
        <v>#N/A</v>
      </c>
      <c r="CP400" s="20" t="e">
        <v>#N/A</v>
      </c>
      <c r="CQ400" s="20" t="e">
        <v>#N/A</v>
      </c>
      <c r="CR400" s="20" t="e">
        <v>#N/A</v>
      </c>
      <c r="CS400" s="20" t="e">
        <v>#N/A</v>
      </c>
      <c r="CT400" s="20" t="e">
        <v>#N/A</v>
      </c>
      <c r="CU400" s="20">
        <v>0</v>
      </c>
      <c r="CV400" s="20">
        <v>0</v>
      </c>
      <c r="CW400" s="20">
        <v>0</v>
      </c>
      <c r="CX400" s="20">
        <v>0</v>
      </c>
      <c r="CY400" s="20">
        <v>0</v>
      </c>
      <c r="CZ400" s="20">
        <v>0</v>
      </c>
      <c r="DA400" s="20" t="e">
        <v>#N/A</v>
      </c>
      <c r="DB400" s="20" t="e">
        <v>#N/A</v>
      </c>
      <c r="DC400" s="20" t="e">
        <v>#N/A</v>
      </c>
      <c r="DD400" s="20" t="e">
        <v>#N/A</v>
      </c>
      <c r="DE400" s="20" t="e">
        <v>#N/A</v>
      </c>
      <c r="DF400" s="20" t="e">
        <v>#N/A</v>
      </c>
    </row>
    <row r="401" spans="1:110" x14ac:dyDescent="0.25">
      <c r="A401" s="9"/>
      <c r="B401" s="10"/>
      <c r="C401" s="9"/>
      <c r="D401" s="9"/>
      <c r="E401" s="131"/>
      <c r="F401" s="131"/>
      <c r="G401" s="20"/>
      <c r="H401" s="20"/>
      <c r="I401" s="20"/>
      <c r="J401" s="20"/>
      <c r="K401" s="20"/>
      <c r="L401" s="20"/>
      <c r="M401" s="20"/>
      <c r="N401" s="20"/>
      <c r="O401" s="20"/>
      <c r="P401" s="20"/>
      <c r="Q401" s="20"/>
      <c r="R401" s="20"/>
      <c r="S401" s="20"/>
      <c r="T401" s="20"/>
      <c r="U401" s="20"/>
      <c r="V401" s="20"/>
      <c r="W401" s="20"/>
      <c r="X401" s="20"/>
      <c r="Y401" s="20"/>
      <c r="Z401" s="20"/>
      <c r="AA401" s="19"/>
      <c r="AB401" s="19"/>
      <c r="AC401" s="20"/>
      <c r="AD401" s="20"/>
      <c r="AE401" s="20"/>
      <c r="AF401" s="20"/>
      <c r="AG401" s="20"/>
      <c r="AH401" s="20"/>
      <c r="AI401" s="20"/>
      <c r="AJ401" s="20"/>
      <c r="AK401" s="20"/>
      <c r="AL401" s="20"/>
      <c r="AM401" s="20"/>
      <c r="AN401" s="20"/>
      <c r="AO401" s="20"/>
      <c r="AP401" s="20"/>
      <c r="AQ401" s="20"/>
      <c r="AR401" s="20" t="s">
        <v>442</v>
      </c>
      <c r="AS401" s="20" t="s">
        <v>442</v>
      </c>
      <c r="AT401" s="20"/>
      <c r="AU401" s="20" t="s">
        <v>442</v>
      </c>
      <c r="AV401" s="20" t="s">
        <v>442</v>
      </c>
      <c r="AW401" s="20"/>
      <c r="AX401" s="20" t="s">
        <v>442</v>
      </c>
      <c r="AY401" s="20" t="s">
        <v>442</v>
      </c>
      <c r="AZ401" s="20"/>
      <c r="BA401" s="20" t="s">
        <v>442</v>
      </c>
      <c r="BB401" s="20" t="s">
        <v>442</v>
      </c>
      <c r="BC401" s="20"/>
      <c r="BD401" s="20" t="s">
        <v>442</v>
      </c>
      <c r="BE401" s="20" t="s">
        <v>442</v>
      </c>
      <c r="BF401" s="20"/>
      <c r="BG401" s="20" t="s">
        <v>442</v>
      </c>
      <c r="BH401" s="20" t="s">
        <v>442</v>
      </c>
      <c r="BI401" s="20"/>
      <c r="BJ401" s="20" t="s">
        <v>442</v>
      </c>
      <c r="BK401" s="20" t="s">
        <v>442</v>
      </c>
      <c r="BL401" s="20" t="s">
        <v>442</v>
      </c>
      <c r="BM401" s="20" t="s">
        <v>442</v>
      </c>
      <c r="BN401" s="20" t="s">
        <v>442</v>
      </c>
      <c r="BO401" s="20" t="s">
        <v>442</v>
      </c>
      <c r="BP401" s="9" t="s">
        <v>442</v>
      </c>
      <c r="BQ401" s="9" t="s">
        <v>442</v>
      </c>
      <c r="BR401" s="9" t="s">
        <v>442</v>
      </c>
      <c r="BS401" s="9" t="s">
        <v>442</v>
      </c>
      <c r="BT401" s="9" t="s">
        <v>442</v>
      </c>
      <c r="BU401" s="9" t="s">
        <v>442</v>
      </c>
      <c r="BV401" s="9" t="s">
        <v>442</v>
      </c>
      <c r="BW401" s="9" t="s">
        <v>442</v>
      </c>
      <c r="BX401" s="9" t="s">
        <v>442</v>
      </c>
      <c r="BY401" s="9" t="s">
        <v>442</v>
      </c>
      <c r="BZ401" s="9" t="s">
        <v>442</v>
      </c>
      <c r="CA401" s="9" t="s">
        <v>442</v>
      </c>
      <c r="CB401" s="20" t="e">
        <v>#N/A</v>
      </c>
      <c r="CC401" s="20" t="e">
        <v>#N/A</v>
      </c>
      <c r="CD401" s="20" t="e">
        <v>#N/A</v>
      </c>
      <c r="CE401" s="20" t="e">
        <v>#N/A</v>
      </c>
      <c r="CF401" s="20" t="e">
        <v>#N/A</v>
      </c>
      <c r="CG401" s="20" t="e">
        <v>#N/A</v>
      </c>
      <c r="CH401" s="20">
        <v>0</v>
      </c>
      <c r="CI401" s="20">
        <v>0</v>
      </c>
      <c r="CJ401" s="20">
        <v>0</v>
      </c>
      <c r="CK401" s="20">
        <v>0</v>
      </c>
      <c r="CL401" s="20">
        <v>0</v>
      </c>
      <c r="CM401" s="20">
        <v>0</v>
      </c>
      <c r="CN401" s="20">
        <v>0</v>
      </c>
      <c r="CO401" s="20" t="e">
        <v>#N/A</v>
      </c>
      <c r="CP401" s="20" t="e">
        <v>#N/A</v>
      </c>
      <c r="CQ401" s="20" t="e">
        <v>#N/A</v>
      </c>
      <c r="CR401" s="20" t="e">
        <v>#N/A</v>
      </c>
      <c r="CS401" s="20" t="e">
        <v>#N/A</v>
      </c>
      <c r="CT401" s="20" t="e">
        <v>#N/A</v>
      </c>
      <c r="CU401" s="20">
        <v>0</v>
      </c>
      <c r="CV401" s="20">
        <v>0</v>
      </c>
      <c r="CW401" s="20">
        <v>0</v>
      </c>
      <c r="CX401" s="20">
        <v>0</v>
      </c>
      <c r="CY401" s="20">
        <v>0</v>
      </c>
      <c r="CZ401" s="20">
        <v>0</v>
      </c>
      <c r="DA401" s="20" t="e">
        <v>#N/A</v>
      </c>
      <c r="DB401" s="20" t="e">
        <v>#N/A</v>
      </c>
      <c r="DC401" s="20" t="e">
        <v>#N/A</v>
      </c>
      <c r="DD401" s="20" t="e">
        <v>#N/A</v>
      </c>
      <c r="DE401" s="20" t="e">
        <v>#N/A</v>
      </c>
      <c r="DF401" s="20" t="e">
        <v>#N/A</v>
      </c>
    </row>
    <row r="402" spans="1:110" x14ac:dyDescent="0.25">
      <c r="A402" s="9"/>
      <c r="B402" s="10"/>
      <c r="C402" s="9"/>
      <c r="D402" s="9"/>
      <c r="E402" s="131"/>
      <c r="F402" s="131"/>
      <c r="G402" s="20"/>
      <c r="H402" s="20"/>
      <c r="I402" s="20"/>
      <c r="J402" s="20"/>
      <c r="K402" s="20"/>
      <c r="L402" s="20"/>
      <c r="M402" s="20"/>
      <c r="N402" s="20"/>
      <c r="O402" s="20"/>
      <c r="P402" s="20"/>
      <c r="Q402" s="20"/>
      <c r="R402" s="20"/>
      <c r="S402" s="20"/>
      <c r="T402" s="20"/>
      <c r="U402" s="20"/>
      <c r="V402" s="20"/>
      <c r="W402" s="20"/>
      <c r="X402" s="20"/>
      <c r="Y402" s="20"/>
      <c r="Z402" s="20"/>
      <c r="AA402" s="19"/>
      <c r="AB402" s="19"/>
      <c r="AC402" s="20"/>
      <c r="AD402" s="20"/>
      <c r="AE402" s="20"/>
      <c r="AF402" s="20"/>
      <c r="AG402" s="20"/>
      <c r="AH402" s="20"/>
      <c r="AI402" s="20"/>
      <c r="AJ402" s="20"/>
      <c r="AK402" s="20"/>
      <c r="AL402" s="20"/>
      <c r="AM402" s="20"/>
      <c r="AN402" s="20"/>
      <c r="AO402" s="20"/>
      <c r="AP402" s="20"/>
      <c r="AQ402" s="20"/>
      <c r="AR402" s="20" t="s">
        <v>442</v>
      </c>
      <c r="AS402" s="20" t="s">
        <v>442</v>
      </c>
      <c r="AT402" s="20"/>
      <c r="AU402" s="20" t="s">
        <v>442</v>
      </c>
      <c r="AV402" s="20" t="s">
        <v>442</v>
      </c>
      <c r="AW402" s="20"/>
      <c r="AX402" s="20" t="s">
        <v>442</v>
      </c>
      <c r="AY402" s="20" t="s">
        <v>442</v>
      </c>
      <c r="AZ402" s="20"/>
      <c r="BA402" s="20" t="s">
        <v>442</v>
      </c>
      <c r="BB402" s="20" t="s">
        <v>442</v>
      </c>
      <c r="BC402" s="20"/>
      <c r="BD402" s="20" t="s">
        <v>442</v>
      </c>
      <c r="BE402" s="20" t="s">
        <v>442</v>
      </c>
      <c r="BF402" s="20"/>
      <c r="BG402" s="20" t="s">
        <v>442</v>
      </c>
      <c r="BH402" s="20" t="s">
        <v>442</v>
      </c>
      <c r="BI402" s="20"/>
      <c r="BJ402" s="20" t="s">
        <v>442</v>
      </c>
      <c r="BK402" s="20" t="s">
        <v>442</v>
      </c>
      <c r="BL402" s="20" t="s">
        <v>442</v>
      </c>
      <c r="BM402" s="20" t="s">
        <v>442</v>
      </c>
      <c r="BN402" s="20" t="s">
        <v>442</v>
      </c>
      <c r="BO402" s="20" t="s">
        <v>442</v>
      </c>
      <c r="BP402" s="9" t="s">
        <v>442</v>
      </c>
      <c r="BQ402" s="9" t="s">
        <v>442</v>
      </c>
      <c r="BR402" s="9" t="s">
        <v>442</v>
      </c>
      <c r="BS402" s="9" t="s">
        <v>442</v>
      </c>
      <c r="BT402" s="9" t="s">
        <v>442</v>
      </c>
      <c r="BU402" s="9" t="s">
        <v>442</v>
      </c>
      <c r="BV402" s="9" t="s">
        <v>442</v>
      </c>
      <c r="BW402" s="9" t="s">
        <v>442</v>
      </c>
      <c r="BX402" s="9" t="s">
        <v>442</v>
      </c>
      <c r="BY402" s="9" t="s">
        <v>442</v>
      </c>
      <c r="BZ402" s="9" t="s">
        <v>442</v>
      </c>
      <c r="CA402" s="9" t="s">
        <v>442</v>
      </c>
      <c r="CB402" s="20" t="e">
        <v>#N/A</v>
      </c>
      <c r="CC402" s="20" t="e">
        <v>#N/A</v>
      </c>
      <c r="CD402" s="20" t="e">
        <v>#N/A</v>
      </c>
      <c r="CE402" s="20" t="e">
        <v>#N/A</v>
      </c>
      <c r="CF402" s="20" t="e">
        <v>#N/A</v>
      </c>
      <c r="CG402" s="20" t="e">
        <v>#N/A</v>
      </c>
      <c r="CH402" s="20">
        <v>0</v>
      </c>
      <c r="CI402" s="20">
        <v>0</v>
      </c>
      <c r="CJ402" s="20">
        <v>0</v>
      </c>
      <c r="CK402" s="20">
        <v>0</v>
      </c>
      <c r="CL402" s="20">
        <v>0</v>
      </c>
      <c r="CM402" s="20">
        <v>0</v>
      </c>
      <c r="CN402" s="20">
        <v>0</v>
      </c>
      <c r="CO402" s="20" t="e">
        <v>#N/A</v>
      </c>
      <c r="CP402" s="20" t="e">
        <v>#N/A</v>
      </c>
      <c r="CQ402" s="20" t="e">
        <v>#N/A</v>
      </c>
      <c r="CR402" s="20" t="e">
        <v>#N/A</v>
      </c>
      <c r="CS402" s="20" t="e">
        <v>#N/A</v>
      </c>
      <c r="CT402" s="20" t="e">
        <v>#N/A</v>
      </c>
      <c r="CU402" s="20">
        <v>0</v>
      </c>
      <c r="CV402" s="20">
        <v>0</v>
      </c>
      <c r="CW402" s="20">
        <v>0</v>
      </c>
      <c r="CX402" s="20">
        <v>0</v>
      </c>
      <c r="CY402" s="20">
        <v>0</v>
      </c>
      <c r="CZ402" s="20">
        <v>0</v>
      </c>
      <c r="DA402" s="20" t="e">
        <v>#N/A</v>
      </c>
      <c r="DB402" s="20" t="e">
        <v>#N/A</v>
      </c>
      <c r="DC402" s="20" t="e">
        <v>#N/A</v>
      </c>
      <c r="DD402" s="20" t="e">
        <v>#N/A</v>
      </c>
      <c r="DE402" s="20" t="e">
        <v>#N/A</v>
      </c>
      <c r="DF402" s="20" t="e">
        <v>#N/A</v>
      </c>
    </row>
    <row r="403" spans="1:110" x14ac:dyDescent="0.25">
      <c r="A403" s="9"/>
      <c r="B403" s="10"/>
      <c r="C403" s="9"/>
      <c r="D403" s="9"/>
      <c r="E403" s="131"/>
      <c r="F403" s="131"/>
      <c r="G403" s="20"/>
      <c r="H403" s="20"/>
      <c r="I403" s="20"/>
      <c r="J403" s="20"/>
      <c r="K403" s="20"/>
      <c r="L403" s="20"/>
      <c r="M403" s="20"/>
      <c r="N403" s="20"/>
      <c r="O403" s="20"/>
      <c r="P403" s="20"/>
      <c r="Q403" s="20"/>
      <c r="R403" s="20"/>
      <c r="S403" s="20"/>
      <c r="T403" s="20"/>
      <c r="U403" s="20"/>
      <c r="V403" s="20"/>
      <c r="W403" s="20"/>
      <c r="X403" s="20"/>
      <c r="Y403" s="20"/>
      <c r="Z403" s="20"/>
      <c r="AA403" s="19"/>
      <c r="AB403" s="19"/>
      <c r="AC403" s="20"/>
      <c r="AD403" s="20"/>
      <c r="AE403" s="20"/>
      <c r="AF403" s="20"/>
      <c r="AG403" s="20"/>
      <c r="AH403" s="20"/>
      <c r="AI403" s="20"/>
      <c r="AJ403" s="20"/>
      <c r="AK403" s="20"/>
      <c r="AL403" s="20"/>
      <c r="AM403" s="20"/>
      <c r="AN403" s="20"/>
      <c r="AO403" s="20"/>
      <c r="AP403" s="20"/>
      <c r="AQ403" s="20"/>
      <c r="AR403" s="20" t="s">
        <v>442</v>
      </c>
      <c r="AS403" s="20" t="s">
        <v>442</v>
      </c>
      <c r="AT403" s="20"/>
      <c r="AU403" s="20" t="s">
        <v>442</v>
      </c>
      <c r="AV403" s="20" t="s">
        <v>442</v>
      </c>
      <c r="AW403" s="20"/>
      <c r="AX403" s="20" t="s">
        <v>442</v>
      </c>
      <c r="AY403" s="20" t="s">
        <v>442</v>
      </c>
      <c r="AZ403" s="20"/>
      <c r="BA403" s="20" t="s">
        <v>442</v>
      </c>
      <c r="BB403" s="20" t="s">
        <v>442</v>
      </c>
      <c r="BC403" s="20"/>
      <c r="BD403" s="20" t="s">
        <v>442</v>
      </c>
      <c r="BE403" s="20" t="s">
        <v>442</v>
      </c>
      <c r="BF403" s="20"/>
      <c r="BG403" s="20" t="s">
        <v>442</v>
      </c>
      <c r="BH403" s="20" t="s">
        <v>442</v>
      </c>
      <c r="BI403" s="20"/>
      <c r="BJ403" s="20" t="s">
        <v>442</v>
      </c>
      <c r="BK403" s="20" t="s">
        <v>442</v>
      </c>
      <c r="BL403" s="20" t="s">
        <v>442</v>
      </c>
      <c r="BM403" s="20" t="s">
        <v>442</v>
      </c>
      <c r="BN403" s="20" t="s">
        <v>442</v>
      </c>
      <c r="BO403" s="20" t="s">
        <v>442</v>
      </c>
      <c r="BP403" s="9" t="s">
        <v>442</v>
      </c>
      <c r="BQ403" s="9" t="s">
        <v>442</v>
      </c>
      <c r="BR403" s="9" t="s">
        <v>442</v>
      </c>
      <c r="BS403" s="9" t="s">
        <v>442</v>
      </c>
      <c r="BT403" s="9" t="s">
        <v>442</v>
      </c>
      <c r="BU403" s="9" t="s">
        <v>442</v>
      </c>
      <c r="BV403" s="9" t="s">
        <v>442</v>
      </c>
      <c r="BW403" s="9" t="s">
        <v>442</v>
      </c>
      <c r="BX403" s="9" t="s">
        <v>442</v>
      </c>
      <c r="BY403" s="9" t="s">
        <v>442</v>
      </c>
      <c r="BZ403" s="9" t="s">
        <v>442</v>
      </c>
      <c r="CA403" s="9" t="s">
        <v>442</v>
      </c>
      <c r="CB403" s="20" t="e">
        <v>#N/A</v>
      </c>
      <c r="CC403" s="20" t="e">
        <v>#N/A</v>
      </c>
      <c r="CD403" s="20" t="e">
        <v>#N/A</v>
      </c>
      <c r="CE403" s="20" t="e">
        <v>#N/A</v>
      </c>
      <c r="CF403" s="20" t="e">
        <v>#N/A</v>
      </c>
      <c r="CG403" s="20" t="e">
        <v>#N/A</v>
      </c>
      <c r="CH403" s="20">
        <v>0</v>
      </c>
      <c r="CI403" s="20">
        <v>0</v>
      </c>
      <c r="CJ403" s="20">
        <v>0</v>
      </c>
      <c r="CK403" s="20">
        <v>0</v>
      </c>
      <c r="CL403" s="20">
        <v>0</v>
      </c>
      <c r="CM403" s="20">
        <v>0</v>
      </c>
      <c r="CN403" s="20">
        <v>0</v>
      </c>
      <c r="CO403" s="20" t="e">
        <v>#N/A</v>
      </c>
      <c r="CP403" s="20" t="e">
        <v>#N/A</v>
      </c>
      <c r="CQ403" s="20" t="e">
        <v>#N/A</v>
      </c>
      <c r="CR403" s="20" t="e">
        <v>#N/A</v>
      </c>
      <c r="CS403" s="20" t="e">
        <v>#N/A</v>
      </c>
      <c r="CT403" s="20" t="e">
        <v>#N/A</v>
      </c>
      <c r="CU403" s="20">
        <v>0</v>
      </c>
      <c r="CV403" s="20">
        <v>0</v>
      </c>
      <c r="CW403" s="20">
        <v>0</v>
      </c>
      <c r="CX403" s="20">
        <v>0</v>
      </c>
      <c r="CY403" s="20">
        <v>0</v>
      </c>
      <c r="CZ403" s="20">
        <v>0</v>
      </c>
      <c r="DA403" s="20" t="e">
        <v>#N/A</v>
      </c>
      <c r="DB403" s="20" t="e">
        <v>#N/A</v>
      </c>
      <c r="DC403" s="20" t="e">
        <v>#N/A</v>
      </c>
      <c r="DD403" s="20" t="e">
        <v>#N/A</v>
      </c>
      <c r="DE403" s="20" t="e">
        <v>#N/A</v>
      </c>
      <c r="DF403" s="20" t="e">
        <v>#N/A</v>
      </c>
    </row>
    <row r="404" spans="1:110" x14ac:dyDescent="0.25">
      <c r="A404" s="9"/>
      <c r="B404" s="10"/>
      <c r="C404" s="9"/>
      <c r="D404" s="9"/>
      <c r="E404" s="131"/>
      <c r="F404" s="131"/>
      <c r="G404" s="20"/>
      <c r="H404" s="20"/>
      <c r="I404" s="20"/>
      <c r="J404" s="20"/>
      <c r="K404" s="20"/>
      <c r="L404" s="20"/>
      <c r="M404" s="20"/>
      <c r="N404" s="20"/>
      <c r="O404" s="20"/>
      <c r="P404" s="20"/>
      <c r="Q404" s="20"/>
      <c r="R404" s="20"/>
      <c r="S404" s="20"/>
      <c r="T404" s="20"/>
      <c r="U404" s="20"/>
      <c r="V404" s="20"/>
      <c r="W404" s="20"/>
      <c r="X404" s="20"/>
      <c r="Y404" s="20"/>
      <c r="Z404" s="20"/>
      <c r="AA404" s="19"/>
      <c r="AB404" s="19"/>
      <c r="AC404" s="20"/>
      <c r="AD404" s="20"/>
      <c r="AE404" s="20"/>
      <c r="AF404" s="20"/>
      <c r="AG404" s="20"/>
      <c r="AH404" s="20"/>
      <c r="AI404" s="20"/>
      <c r="AJ404" s="20"/>
      <c r="AK404" s="20"/>
      <c r="AL404" s="20"/>
      <c r="AM404" s="20"/>
      <c r="AN404" s="20"/>
      <c r="AO404" s="20"/>
      <c r="AP404" s="20"/>
      <c r="AQ404" s="20"/>
      <c r="AR404" s="20" t="s">
        <v>442</v>
      </c>
      <c r="AS404" s="20" t="s">
        <v>442</v>
      </c>
      <c r="AT404" s="20"/>
      <c r="AU404" s="20" t="s">
        <v>442</v>
      </c>
      <c r="AV404" s="20" t="s">
        <v>442</v>
      </c>
      <c r="AW404" s="20"/>
      <c r="AX404" s="20" t="s">
        <v>442</v>
      </c>
      <c r="AY404" s="20" t="s">
        <v>442</v>
      </c>
      <c r="AZ404" s="20"/>
      <c r="BA404" s="20" t="s">
        <v>442</v>
      </c>
      <c r="BB404" s="20" t="s">
        <v>442</v>
      </c>
      <c r="BC404" s="20"/>
      <c r="BD404" s="20" t="s">
        <v>442</v>
      </c>
      <c r="BE404" s="20" t="s">
        <v>442</v>
      </c>
      <c r="BF404" s="20"/>
      <c r="BG404" s="20" t="s">
        <v>442</v>
      </c>
      <c r="BH404" s="20" t="s">
        <v>442</v>
      </c>
      <c r="BI404" s="20"/>
      <c r="BJ404" s="20" t="s">
        <v>442</v>
      </c>
      <c r="BK404" s="20" t="s">
        <v>442</v>
      </c>
      <c r="BL404" s="20" t="s">
        <v>442</v>
      </c>
      <c r="BM404" s="20" t="s">
        <v>442</v>
      </c>
      <c r="BN404" s="20" t="s">
        <v>442</v>
      </c>
      <c r="BO404" s="20" t="s">
        <v>442</v>
      </c>
      <c r="BP404" s="9" t="s">
        <v>442</v>
      </c>
      <c r="BQ404" s="9" t="s">
        <v>442</v>
      </c>
      <c r="BR404" s="9" t="s">
        <v>442</v>
      </c>
      <c r="BS404" s="9" t="s">
        <v>442</v>
      </c>
      <c r="BT404" s="9" t="s">
        <v>442</v>
      </c>
      <c r="BU404" s="9" t="s">
        <v>442</v>
      </c>
      <c r="BV404" s="9" t="s">
        <v>442</v>
      </c>
      <c r="BW404" s="9" t="s">
        <v>442</v>
      </c>
      <c r="BX404" s="9" t="s">
        <v>442</v>
      </c>
      <c r="BY404" s="9" t="s">
        <v>442</v>
      </c>
      <c r="BZ404" s="9" t="s">
        <v>442</v>
      </c>
      <c r="CA404" s="9" t="s">
        <v>442</v>
      </c>
      <c r="CB404" s="20" t="e">
        <v>#N/A</v>
      </c>
      <c r="CC404" s="20" t="e">
        <v>#N/A</v>
      </c>
      <c r="CD404" s="20" t="e">
        <v>#N/A</v>
      </c>
      <c r="CE404" s="20" t="e">
        <v>#N/A</v>
      </c>
      <c r="CF404" s="20" t="e">
        <v>#N/A</v>
      </c>
      <c r="CG404" s="20" t="e">
        <v>#N/A</v>
      </c>
      <c r="CH404" s="20">
        <v>0</v>
      </c>
      <c r="CI404" s="20">
        <v>0</v>
      </c>
      <c r="CJ404" s="20">
        <v>0</v>
      </c>
      <c r="CK404" s="20">
        <v>0</v>
      </c>
      <c r="CL404" s="20">
        <v>0</v>
      </c>
      <c r="CM404" s="20">
        <v>0</v>
      </c>
      <c r="CN404" s="20">
        <v>0</v>
      </c>
      <c r="CO404" s="20" t="e">
        <v>#N/A</v>
      </c>
      <c r="CP404" s="20" t="e">
        <v>#N/A</v>
      </c>
      <c r="CQ404" s="20" t="e">
        <v>#N/A</v>
      </c>
      <c r="CR404" s="20" t="e">
        <v>#N/A</v>
      </c>
      <c r="CS404" s="20" t="e">
        <v>#N/A</v>
      </c>
      <c r="CT404" s="20" t="e">
        <v>#N/A</v>
      </c>
      <c r="CU404" s="20">
        <v>0</v>
      </c>
      <c r="CV404" s="20">
        <v>0</v>
      </c>
      <c r="CW404" s="20">
        <v>0</v>
      </c>
      <c r="CX404" s="20">
        <v>0</v>
      </c>
      <c r="CY404" s="20">
        <v>0</v>
      </c>
      <c r="CZ404" s="20">
        <v>0</v>
      </c>
      <c r="DA404" s="20" t="e">
        <v>#N/A</v>
      </c>
      <c r="DB404" s="20" t="e">
        <v>#N/A</v>
      </c>
      <c r="DC404" s="20" t="e">
        <v>#N/A</v>
      </c>
      <c r="DD404" s="20" t="e">
        <v>#N/A</v>
      </c>
      <c r="DE404" s="20" t="e">
        <v>#N/A</v>
      </c>
      <c r="DF404" s="20" t="e">
        <v>#N/A</v>
      </c>
    </row>
    <row r="405" spans="1:110" x14ac:dyDescent="0.25">
      <c r="A405" s="9"/>
      <c r="B405" s="10"/>
      <c r="C405" s="9"/>
      <c r="D405" s="9"/>
      <c r="E405" s="131"/>
      <c r="F405" s="131"/>
      <c r="G405" s="20"/>
      <c r="H405" s="20"/>
      <c r="I405" s="20"/>
      <c r="J405" s="20"/>
      <c r="K405" s="20"/>
      <c r="L405" s="20"/>
      <c r="M405" s="20"/>
      <c r="N405" s="20"/>
      <c r="O405" s="20"/>
      <c r="P405" s="20"/>
      <c r="Q405" s="20"/>
      <c r="R405" s="20"/>
      <c r="S405" s="20"/>
      <c r="T405" s="20"/>
      <c r="U405" s="20"/>
      <c r="V405" s="20"/>
      <c r="W405" s="20"/>
      <c r="X405" s="20"/>
      <c r="Y405" s="20"/>
      <c r="Z405" s="20"/>
      <c r="AA405" s="19"/>
      <c r="AB405" s="19"/>
      <c r="AC405" s="20"/>
      <c r="AD405" s="20"/>
      <c r="AE405" s="20"/>
      <c r="AF405" s="20"/>
      <c r="AG405" s="20"/>
      <c r="AH405" s="20"/>
      <c r="AI405" s="20"/>
      <c r="AJ405" s="20"/>
      <c r="AK405" s="20"/>
      <c r="AL405" s="20"/>
      <c r="AM405" s="20"/>
      <c r="AN405" s="20"/>
      <c r="AO405" s="20"/>
      <c r="AP405" s="20"/>
      <c r="AQ405" s="20"/>
      <c r="AR405" s="20" t="s">
        <v>442</v>
      </c>
      <c r="AS405" s="20" t="s">
        <v>442</v>
      </c>
      <c r="AT405" s="20"/>
      <c r="AU405" s="20" t="s">
        <v>442</v>
      </c>
      <c r="AV405" s="20" t="s">
        <v>442</v>
      </c>
      <c r="AW405" s="20"/>
      <c r="AX405" s="20" t="s">
        <v>442</v>
      </c>
      <c r="AY405" s="20" t="s">
        <v>442</v>
      </c>
      <c r="AZ405" s="20"/>
      <c r="BA405" s="20" t="s">
        <v>442</v>
      </c>
      <c r="BB405" s="20" t="s">
        <v>442</v>
      </c>
      <c r="BC405" s="20"/>
      <c r="BD405" s="20" t="s">
        <v>442</v>
      </c>
      <c r="BE405" s="20" t="s">
        <v>442</v>
      </c>
      <c r="BF405" s="20"/>
      <c r="BG405" s="20" t="s">
        <v>442</v>
      </c>
      <c r="BH405" s="20" t="s">
        <v>442</v>
      </c>
      <c r="BI405" s="20"/>
      <c r="BJ405" s="20" t="s">
        <v>442</v>
      </c>
      <c r="BK405" s="20" t="s">
        <v>442</v>
      </c>
      <c r="BL405" s="20" t="s">
        <v>442</v>
      </c>
      <c r="BM405" s="20" t="s">
        <v>442</v>
      </c>
      <c r="BN405" s="20" t="s">
        <v>442</v>
      </c>
      <c r="BO405" s="20" t="s">
        <v>442</v>
      </c>
      <c r="BP405" s="9" t="s">
        <v>442</v>
      </c>
      <c r="BQ405" s="9" t="s">
        <v>442</v>
      </c>
      <c r="BR405" s="9" t="s">
        <v>442</v>
      </c>
      <c r="BS405" s="9" t="s">
        <v>442</v>
      </c>
      <c r="BT405" s="9" t="s">
        <v>442</v>
      </c>
      <c r="BU405" s="9" t="s">
        <v>442</v>
      </c>
      <c r="BV405" s="9" t="s">
        <v>442</v>
      </c>
      <c r="BW405" s="9" t="s">
        <v>442</v>
      </c>
      <c r="BX405" s="9" t="s">
        <v>442</v>
      </c>
      <c r="BY405" s="9" t="s">
        <v>442</v>
      </c>
      <c r="BZ405" s="9" t="s">
        <v>442</v>
      </c>
      <c r="CA405" s="9" t="s">
        <v>442</v>
      </c>
      <c r="CB405" s="20" t="e">
        <v>#N/A</v>
      </c>
      <c r="CC405" s="20" t="e">
        <v>#N/A</v>
      </c>
      <c r="CD405" s="20" t="e">
        <v>#N/A</v>
      </c>
      <c r="CE405" s="20" t="e">
        <v>#N/A</v>
      </c>
      <c r="CF405" s="20" t="e">
        <v>#N/A</v>
      </c>
      <c r="CG405" s="20" t="e">
        <v>#N/A</v>
      </c>
      <c r="CH405" s="20">
        <v>0</v>
      </c>
      <c r="CI405" s="20">
        <v>0</v>
      </c>
      <c r="CJ405" s="20">
        <v>0</v>
      </c>
      <c r="CK405" s="20">
        <v>0</v>
      </c>
      <c r="CL405" s="20">
        <v>0</v>
      </c>
      <c r="CM405" s="20">
        <v>0</v>
      </c>
      <c r="CN405" s="20">
        <v>0</v>
      </c>
      <c r="CO405" s="20" t="e">
        <v>#N/A</v>
      </c>
      <c r="CP405" s="20" t="e">
        <v>#N/A</v>
      </c>
      <c r="CQ405" s="20" t="e">
        <v>#N/A</v>
      </c>
      <c r="CR405" s="20" t="e">
        <v>#N/A</v>
      </c>
      <c r="CS405" s="20" t="e">
        <v>#N/A</v>
      </c>
      <c r="CT405" s="20" t="e">
        <v>#N/A</v>
      </c>
      <c r="CU405" s="20">
        <v>0</v>
      </c>
      <c r="CV405" s="20">
        <v>0</v>
      </c>
      <c r="CW405" s="20">
        <v>0</v>
      </c>
      <c r="CX405" s="20">
        <v>0</v>
      </c>
      <c r="CY405" s="20">
        <v>0</v>
      </c>
      <c r="CZ405" s="20">
        <v>0</v>
      </c>
      <c r="DA405" s="20" t="e">
        <v>#N/A</v>
      </c>
      <c r="DB405" s="20" t="e">
        <v>#N/A</v>
      </c>
      <c r="DC405" s="20" t="e">
        <v>#N/A</v>
      </c>
      <c r="DD405" s="20" t="e">
        <v>#N/A</v>
      </c>
      <c r="DE405" s="20" t="e">
        <v>#N/A</v>
      </c>
      <c r="DF405" s="20" t="e">
        <v>#N/A</v>
      </c>
    </row>
    <row r="406" spans="1:110" x14ac:dyDescent="0.25">
      <c r="A406" s="9"/>
      <c r="B406" s="10"/>
      <c r="C406" s="9"/>
      <c r="D406" s="9"/>
      <c r="E406" s="131"/>
      <c r="F406" s="131"/>
      <c r="G406" s="20"/>
      <c r="H406" s="20"/>
      <c r="I406" s="20"/>
      <c r="J406" s="20"/>
      <c r="K406" s="20"/>
      <c r="L406" s="20"/>
      <c r="M406" s="20"/>
      <c r="N406" s="20"/>
      <c r="O406" s="20"/>
      <c r="P406" s="20"/>
      <c r="Q406" s="20"/>
      <c r="R406" s="20"/>
      <c r="S406" s="20"/>
      <c r="T406" s="20"/>
      <c r="U406" s="20"/>
      <c r="V406" s="20"/>
      <c r="W406" s="20"/>
      <c r="X406" s="20"/>
      <c r="Y406" s="20"/>
      <c r="Z406" s="20"/>
      <c r="AA406" s="19"/>
      <c r="AB406" s="19"/>
      <c r="AC406" s="20"/>
      <c r="AD406" s="20"/>
      <c r="AE406" s="20"/>
      <c r="AF406" s="20"/>
      <c r="AG406" s="20"/>
      <c r="AH406" s="20"/>
      <c r="AI406" s="20"/>
      <c r="AJ406" s="20"/>
      <c r="AK406" s="20"/>
      <c r="AL406" s="20"/>
      <c r="AM406" s="20"/>
      <c r="AN406" s="20"/>
      <c r="AO406" s="20"/>
      <c r="AP406" s="20"/>
      <c r="AQ406" s="20"/>
      <c r="AR406" s="20" t="s">
        <v>442</v>
      </c>
      <c r="AS406" s="20" t="s">
        <v>442</v>
      </c>
      <c r="AT406" s="20"/>
      <c r="AU406" s="20" t="s">
        <v>442</v>
      </c>
      <c r="AV406" s="20" t="s">
        <v>442</v>
      </c>
      <c r="AW406" s="20"/>
      <c r="AX406" s="20" t="s">
        <v>442</v>
      </c>
      <c r="AY406" s="20" t="s">
        <v>442</v>
      </c>
      <c r="AZ406" s="20"/>
      <c r="BA406" s="20" t="s">
        <v>442</v>
      </c>
      <c r="BB406" s="20" t="s">
        <v>442</v>
      </c>
      <c r="BC406" s="20"/>
      <c r="BD406" s="20" t="s">
        <v>442</v>
      </c>
      <c r="BE406" s="20" t="s">
        <v>442</v>
      </c>
      <c r="BF406" s="20"/>
      <c r="BG406" s="20" t="s">
        <v>442</v>
      </c>
      <c r="BH406" s="20" t="s">
        <v>442</v>
      </c>
      <c r="BI406" s="20"/>
      <c r="BJ406" s="20" t="s">
        <v>442</v>
      </c>
      <c r="BK406" s="20" t="s">
        <v>442</v>
      </c>
      <c r="BL406" s="20" t="s">
        <v>442</v>
      </c>
      <c r="BM406" s="20" t="s">
        <v>442</v>
      </c>
      <c r="BN406" s="20" t="s">
        <v>442</v>
      </c>
      <c r="BO406" s="20" t="s">
        <v>442</v>
      </c>
      <c r="BP406" s="9" t="s">
        <v>442</v>
      </c>
      <c r="BQ406" s="9" t="s">
        <v>442</v>
      </c>
      <c r="BR406" s="9" t="s">
        <v>442</v>
      </c>
      <c r="BS406" s="9" t="s">
        <v>442</v>
      </c>
      <c r="BT406" s="9" t="s">
        <v>442</v>
      </c>
      <c r="BU406" s="9" t="s">
        <v>442</v>
      </c>
      <c r="BV406" s="9" t="s">
        <v>442</v>
      </c>
      <c r="BW406" s="9" t="s">
        <v>442</v>
      </c>
      <c r="BX406" s="9" t="s">
        <v>442</v>
      </c>
      <c r="BY406" s="9" t="s">
        <v>442</v>
      </c>
      <c r="BZ406" s="9" t="s">
        <v>442</v>
      </c>
      <c r="CA406" s="9" t="s">
        <v>442</v>
      </c>
      <c r="CB406" s="20" t="e">
        <v>#N/A</v>
      </c>
      <c r="CC406" s="20" t="e">
        <v>#N/A</v>
      </c>
      <c r="CD406" s="20" t="e">
        <v>#N/A</v>
      </c>
      <c r="CE406" s="20" t="e">
        <v>#N/A</v>
      </c>
      <c r="CF406" s="20" t="e">
        <v>#N/A</v>
      </c>
      <c r="CG406" s="20" t="e">
        <v>#N/A</v>
      </c>
      <c r="CH406" s="20">
        <v>0</v>
      </c>
      <c r="CI406" s="20">
        <v>0</v>
      </c>
      <c r="CJ406" s="20">
        <v>0</v>
      </c>
      <c r="CK406" s="20">
        <v>0</v>
      </c>
      <c r="CL406" s="20">
        <v>0</v>
      </c>
      <c r="CM406" s="20">
        <v>0</v>
      </c>
      <c r="CN406" s="20">
        <v>0</v>
      </c>
      <c r="CO406" s="20" t="e">
        <v>#N/A</v>
      </c>
      <c r="CP406" s="20" t="e">
        <v>#N/A</v>
      </c>
      <c r="CQ406" s="20" t="e">
        <v>#N/A</v>
      </c>
      <c r="CR406" s="20" t="e">
        <v>#N/A</v>
      </c>
      <c r="CS406" s="20" t="e">
        <v>#N/A</v>
      </c>
      <c r="CT406" s="20" t="e">
        <v>#N/A</v>
      </c>
      <c r="CU406" s="20">
        <v>0</v>
      </c>
      <c r="CV406" s="20">
        <v>0</v>
      </c>
      <c r="CW406" s="20">
        <v>0</v>
      </c>
      <c r="CX406" s="20">
        <v>0</v>
      </c>
      <c r="CY406" s="20">
        <v>0</v>
      </c>
      <c r="CZ406" s="20">
        <v>0</v>
      </c>
      <c r="DA406" s="20" t="e">
        <v>#N/A</v>
      </c>
      <c r="DB406" s="20" t="e">
        <v>#N/A</v>
      </c>
      <c r="DC406" s="20" t="e">
        <v>#N/A</v>
      </c>
      <c r="DD406" s="20" t="e">
        <v>#N/A</v>
      </c>
      <c r="DE406" s="20" t="e">
        <v>#N/A</v>
      </c>
      <c r="DF406" s="20" t="e">
        <v>#N/A</v>
      </c>
    </row>
    <row r="407" spans="1:110" x14ac:dyDescent="0.25">
      <c r="A407" s="9"/>
      <c r="B407" s="10"/>
      <c r="C407" s="9"/>
      <c r="D407" s="9"/>
      <c r="E407" s="131"/>
      <c r="F407" s="131"/>
      <c r="G407" s="20"/>
      <c r="H407" s="20"/>
      <c r="I407" s="20"/>
      <c r="J407" s="20"/>
      <c r="K407" s="20"/>
      <c r="L407" s="20"/>
      <c r="M407" s="20"/>
      <c r="N407" s="20"/>
      <c r="O407" s="20"/>
      <c r="P407" s="20"/>
      <c r="Q407" s="20"/>
      <c r="R407" s="20"/>
      <c r="S407" s="20"/>
      <c r="T407" s="20"/>
      <c r="U407" s="20"/>
      <c r="V407" s="20"/>
      <c r="W407" s="20"/>
      <c r="X407" s="20"/>
      <c r="Y407" s="20"/>
      <c r="Z407" s="20"/>
      <c r="AA407" s="19"/>
      <c r="AB407" s="19"/>
      <c r="AC407" s="20"/>
      <c r="AD407" s="20"/>
      <c r="AE407" s="20"/>
      <c r="AF407" s="20"/>
      <c r="AG407" s="20"/>
      <c r="AH407" s="20"/>
      <c r="AI407" s="20"/>
      <c r="AJ407" s="20"/>
      <c r="AK407" s="20"/>
      <c r="AL407" s="20"/>
      <c r="AM407" s="20"/>
      <c r="AN407" s="20"/>
      <c r="AO407" s="20"/>
      <c r="AP407" s="20"/>
      <c r="AQ407" s="20"/>
      <c r="AR407" s="20" t="s">
        <v>442</v>
      </c>
      <c r="AS407" s="20" t="s">
        <v>442</v>
      </c>
      <c r="AT407" s="20"/>
      <c r="AU407" s="20" t="s">
        <v>442</v>
      </c>
      <c r="AV407" s="20" t="s">
        <v>442</v>
      </c>
      <c r="AW407" s="20"/>
      <c r="AX407" s="20" t="s">
        <v>442</v>
      </c>
      <c r="AY407" s="20" t="s">
        <v>442</v>
      </c>
      <c r="AZ407" s="20"/>
      <c r="BA407" s="20" t="s">
        <v>442</v>
      </c>
      <c r="BB407" s="20" t="s">
        <v>442</v>
      </c>
      <c r="BC407" s="20"/>
      <c r="BD407" s="20" t="s">
        <v>442</v>
      </c>
      <c r="BE407" s="20" t="s">
        <v>442</v>
      </c>
      <c r="BF407" s="20"/>
      <c r="BG407" s="20" t="s">
        <v>442</v>
      </c>
      <c r="BH407" s="20" t="s">
        <v>442</v>
      </c>
      <c r="BI407" s="20"/>
      <c r="BJ407" s="20" t="s">
        <v>442</v>
      </c>
      <c r="BK407" s="20" t="s">
        <v>442</v>
      </c>
      <c r="BL407" s="20" t="s">
        <v>442</v>
      </c>
      <c r="BM407" s="20" t="s">
        <v>442</v>
      </c>
      <c r="BN407" s="20" t="s">
        <v>442</v>
      </c>
      <c r="BO407" s="20" t="s">
        <v>442</v>
      </c>
      <c r="BP407" s="9" t="s">
        <v>442</v>
      </c>
      <c r="BQ407" s="9" t="s">
        <v>442</v>
      </c>
      <c r="BR407" s="9" t="s">
        <v>442</v>
      </c>
      <c r="BS407" s="9" t="s">
        <v>442</v>
      </c>
      <c r="BT407" s="9" t="s">
        <v>442</v>
      </c>
      <c r="BU407" s="9" t="s">
        <v>442</v>
      </c>
      <c r="BV407" s="9" t="s">
        <v>442</v>
      </c>
      <c r="BW407" s="9" t="s">
        <v>442</v>
      </c>
      <c r="BX407" s="9" t="s">
        <v>442</v>
      </c>
      <c r="BY407" s="9" t="s">
        <v>442</v>
      </c>
      <c r="BZ407" s="9" t="s">
        <v>442</v>
      </c>
      <c r="CA407" s="9" t="s">
        <v>442</v>
      </c>
      <c r="CB407" s="20" t="e">
        <v>#N/A</v>
      </c>
      <c r="CC407" s="20" t="e">
        <v>#N/A</v>
      </c>
      <c r="CD407" s="20" t="e">
        <v>#N/A</v>
      </c>
      <c r="CE407" s="20" t="e">
        <v>#N/A</v>
      </c>
      <c r="CF407" s="20" t="e">
        <v>#N/A</v>
      </c>
      <c r="CG407" s="20" t="e">
        <v>#N/A</v>
      </c>
      <c r="CH407" s="20">
        <v>0</v>
      </c>
      <c r="CI407" s="20">
        <v>0</v>
      </c>
      <c r="CJ407" s="20">
        <v>0</v>
      </c>
      <c r="CK407" s="20">
        <v>0</v>
      </c>
      <c r="CL407" s="20">
        <v>0</v>
      </c>
      <c r="CM407" s="20">
        <v>0</v>
      </c>
      <c r="CN407" s="20">
        <v>0</v>
      </c>
      <c r="CO407" s="20" t="e">
        <v>#N/A</v>
      </c>
      <c r="CP407" s="20" t="e">
        <v>#N/A</v>
      </c>
      <c r="CQ407" s="20" t="e">
        <v>#N/A</v>
      </c>
      <c r="CR407" s="20" t="e">
        <v>#N/A</v>
      </c>
      <c r="CS407" s="20" t="e">
        <v>#N/A</v>
      </c>
      <c r="CT407" s="20" t="e">
        <v>#N/A</v>
      </c>
      <c r="CU407" s="20">
        <v>0</v>
      </c>
      <c r="CV407" s="20">
        <v>0</v>
      </c>
      <c r="CW407" s="20">
        <v>0</v>
      </c>
      <c r="CX407" s="20">
        <v>0</v>
      </c>
      <c r="CY407" s="20">
        <v>0</v>
      </c>
      <c r="CZ407" s="20">
        <v>0</v>
      </c>
      <c r="DA407" s="20" t="e">
        <v>#N/A</v>
      </c>
      <c r="DB407" s="20" t="e">
        <v>#N/A</v>
      </c>
      <c r="DC407" s="20" t="e">
        <v>#N/A</v>
      </c>
      <c r="DD407" s="20" t="e">
        <v>#N/A</v>
      </c>
      <c r="DE407" s="20" t="e">
        <v>#N/A</v>
      </c>
      <c r="DF407" s="20" t="e">
        <v>#N/A</v>
      </c>
    </row>
    <row r="408" spans="1:110" x14ac:dyDescent="0.25">
      <c r="A408" s="9"/>
      <c r="B408" s="10"/>
      <c r="C408" s="9"/>
      <c r="D408" s="9"/>
      <c r="E408" s="131"/>
      <c r="F408" s="131"/>
      <c r="G408" s="20"/>
      <c r="H408" s="20"/>
      <c r="I408" s="20"/>
      <c r="J408" s="20"/>
      <c r="K408" s="20"/>
      <c r="L408" s="20"/>
      <c r="M408" s="20"/>
      <c r="N408" s="20"/>
      <c r="O408" s="20"/>
      <c r="P408" s="20"/>
      <c r="Q408" s="20"/>
      <c r="R408" s="20"/>
      <c r="S408" s="20"/>
      <c r="T408" s="20"/>
      <c r="U408" s="20"/>
      <c r="V408" s="20"/>
      <c r="W408" s="20"/>
      <c r="X408" s="20"/>
      <c r="Y408" s="20"/>
      <c r="Z408" s="20"/>
      <c r="AA408" s="19"/>
      <c r="AB408" s="19"/>
      <c r="AC408" s="20"/>
      <c r="AD408" s="20"/>
      <c r="AE408" s="20"/>
      <c r="AF408" s="20"/>
      <c r="AG408" s="20"/>
      <c r="AH408" s="20"/>
      <c r="AI408" s="20"/>
      <c r="AJ408" s="20"/>
      <c r="AK408" s="20"/>
      <c r="AL408" s="20"/>
      <c r="AM408" s="20"/>
      <c r="AN408" s="20"/>
      <c r="AO408" s="20"/>
      <c r="AP408" s="20"/>
      <c r="AQ408" s="20"/>
      <c r="AR408" s="20" t="s">
        <v>442</v>
      </c>
      <c r="AS408" s="20" t="s">
        <v>442</v>
      </c>
      <c r="AT408" s="20"/>
      <c r="AU408" s="20" t="s">
        <v>442</v>
      </c>
      <c r="AV408" s="20" t="s">
        <v>442</v>
      </c>
      <c r="AW408" s="20"/>
      <c r="AX408" s="20" t="s">
        <v>442</v>
      </c>
      <c r="AY408" s="20" t="s">
        <v>442</v>
      </c>
      <c r="AZ408" s="20"/>
      <c r="BA408" s="20" t="s">
        <v>442</v>
      </c>
      <c r="BB408" s="20" t="s">
        <v>442</v>
      </c>
      <c r="BC408" s="20"/>
      <c r="BD408" s="20" t="s">
        <v>442</v>
      </c>
      <c r="BE408" s="20" t="s">
        <v>442</v>
      </c>
      <c r="BF408" s="20"/>
      <c r="BG408" s="20" t="s">
        <v>442</v>
      </c>
      <c r="BH408" s="20" t="s">
        <v>442</v>
      </c>
      <c r="BI408" s="20"/>
      <c r="BJ408" s="20" t="s">
        <v>442</v>
      </c>
      <c r="BK408" s="20" t="s">
        <v>442</v>
      </c>
      <c r="BL408" s="20" t="s">
        <v>442</v>
      </c>
      <c r="BM408" s="20" t="s">
        <v>442</v>
      </c>
      <c r="BN408" s="20" t="s">
        <v>442</v>
      </c>
      <c r="BO408" s="20" t="s">
        <v>442</v>
      </c>
      <c r="BP408" s="9" t="s">
        <v>442</v>
      </c>
      <c r="BQ408" s="9" t="s">
        <v>442</v>
      </c>
      <c r="BR408" s="9" t="s">
        <v>442</v>
      </c>
      <c r="BS408" s="9" t="s">
        <v>442</v>
      </c>
      <c r="BT408" s="9" t="s">
        <v>442</v>
      </c>
      <c r="BU408" s="9" t="s">
        <v>442</v>
      </c>
      <c r="BV408" s="9" t="s">
        <v>442</v>
      </c>
      <c r="BW408" s="9" t="s">
        <v>442</v>
      </c>
      <c r="BX408" s="9" t="s">
        <v>442</v>
      </c>
      <c r="BY408" s="9" t="s">
        <v>442</v>
      </c>
      <c r="BZ408" s="9" t="s">
        <v>442</v>
      </c>
      <c r="CA408" s="9" t="s">
        <v>442</v>
      </c>
      <c r="CB408" s="20" t="e">
        <v>#N/A</v>
      </c>
      <c r="CC408" s="20" t="e">
        <v>#N/A</v>
      </c>
      <c r="CD408" s="20" t="e">
        <v>#N/A</v>
      </c>
      <c r="CE408" s="20" t="e">
        <v>#N/A</v>
      </c>
      <c r="CF408" s="20" t="e">
        <v>#N/A</v>
      </c>
      <c r="CG408" s="20" t="e">
        <v>#N/A</v>
      </c>
      <c r="CH408" s="20">
        <v>0</v>
      </c>
      <c r="CI408" s="20">
        <v>0</v>
      </c>
      <c r="CJ408" s="20">
        <v>0</v>
      </c>
      <c r="CK408" s="20">
        <v>0</v>
      </c>
      <c r="CL408" s="20">
        <v>0</v>
      </c>
      <c r="CM408" s="20">
        <v>0</v>
      </c>
      <c r="CN408" s="20">
        <v>0</v>
      </c>
      <c r="CO408" s="20" t="e">
        <v>#N/A</v>
      </c>
      <c r="CP408" s="20" t="e">
        <v>#N/A</v>
      </c>
      <c r="CQ408" s="20" t="e">
        <v>#N/A</v>
      </c>
      <c r="CR408" s="20" t="e">
        <v>#N/A</v>
      </c>
      <c r="CS408" s="20" t="e">
        <v>#N/A</v>
      </c>
      <c r="CT408" s="20" t="e">
        <v>#N/A</v>
      </c>
      <c r="CU408" s="20">
        <v>0</v>
      </c>
      <c r="CV408" s="20">
        <v>0</v>
      </c>
      <c r="CW408" s="20">
        <v>0</v>
      </c>
      <c r="CX408" s="20">
        <v>0</v>
      </c>
      <c r="CY408" s="20">
        <v>0</v>
      </c>
      <c r="CZ408" s="20">
        <v>0</v>
      </c>
      <c r="DA408" s="20" t="e">
        <v>#N/A</v>
      </c>
      <c r="DB408" s="20" t="e">
        <v>#N/A</v>
      </c>
      <c r="DC408" s="20" t="e">
        <v>#N/A</v>
      </c>
      <c r="DD408" s="20" t="e">
        <v>#N/A</v>
      </c>
      <c r="DE408" s="20" t="e">
        <v>#N/A</v>
      </c>
      <c r="DF408" s="20" t="e">
        <v>#N/A</v>
      </c>
    </row>
    <row r="409" spans="1:110" x14ac:dyDescent="0.25">
      <c r="A409" s="9"/>
      <c r="B409" s="10"/>
      <c r="C409" s="9"/>
      <c r="D409" s="9"/>
      <c r="E409" s="131"/>
      <c r="F409" s="131"/>
      <c r="G409" s="20"/>
      <c r="H409" s="20"/>
      <c r="I409" s="20"/>
      <c r="J409" s="20"/>
      <c r="K409" s="20"/>
      <c r="L409" s="20"/>
      <c r="M409" s="20"/>
      <c r="N409" s="20"/>
      <c r="O409" s="20"/>
      <c r="P409" s="20"/>
      <c r="Q409" s="20"/>
      <c r="R409" s="20"/>
      <c r="S409" s="20"/>
      <c r="T409" s="20"/>
      <c r="U409" s="20"/>
      <c r="V409" s="20"/>
      <c r="W409" s="20"/>
      <c r="X409" s="20"/>
      <c r="Y409" s="20"/>
      <c r="Z409" s="20"/>
      <c r="AA409" s="19"/>
      <c r="AB409" s="19"/>
      <c r="AC409" s="20"/>
      <c r="AD409" s="20"/>
      <c r="AE409" s="20"/>
      <c r="AF409" s="20"/>
      <c r="AG409" s="20"/>
      <c r="AH409" s="20"/>
      <c r="AI409" s="20"/>
      <c r="AJ409" s="20"/>
      <c r="AK409" s="20"/>
      <c r="AL409" s="20"/>
      <c r="AM409" s="20"/>
      <c r="AN409" s="20"/>
      <c r="AO409" s="20"/>
      <c r="AP409" s="20"/>
      <c r="AQ409" s="20"/>
      <c r="AR409" s="20" t="s">
        <v>442</v>
      </c>
      <c r="AS409" s="20" t="s">
        <v>442</v>
      </c>
      <c r="AT409" s="20"/>
      <c r="AU409" s="20" t="s">
        <v>442</v>
      </c>
      <c r="AV409" s="20" t="s">
        <v>442</v>
      </c>
      <c r="AW409" s="20"/>
      <c r="AX409" s="20" t="s">
        <v>442</v>
      </c>
      <c r="AY409" s="20" t="s">
        <v>442</v>
      </c>
      <c r="AZ409" s="20"/>
      <c r="BA409" s="20" t="s">
        <v>442</v>
      </c>
      <c r="BB409" s="20" t="s">
        <v>442</v>
      </c>
      <c r="BC409" s="20"/>
      <c r="BD409" s="20" t="s">
        <v>442</v>
      </c>
      <c r="BE409" s="20" t="s">
        <v>442</v>
      </c>
      <c r="BF409" s="20"/>
      <c r="BG409" s="20" t="s">
        <v>442</v>
      </c>
      <c r="BH409" s="20" t="s">
        <v>442</v>
      </c>
      <c r="BI409" s="20"/>
      <c r="BJ409" s="20" t="s">
        <v>442</v>
      </c>
      <c r="BK409" s="20" t="s">
        <v>442</v>
      </c>
      <c r="BL409" s="20" t="s">
        <v>442</v>
      </c>
      <c r="BM409" s="20" t="s">
        <v>442</v>
      </c>
      <c r="BN409" s="20" t="s">
        <v>442</v>
      </c>
      <c r="BO409" s="20" t="s">
        <v>442</v>
      </c>
      <c r="BP409" s="9" t="s">
        <v>442</v>
      </c>
      <c r="BQ409" s="9" t="s">
        <v>442</v>
      </c>
      <c r="BR409" s="9" t="s">
        <v>442</v>
      </c>
      <c r="BS409" s="9" t="s">
        <v>442</v>
      </c>
      <c r="BT409" s="9" t="s">
        <v>442</v>
      </c>
      <c r="BU409" s="9" t="s">
        <v>442</v>
      </c>
      <c r="BV409" s="9" t="s">
        <v>442</v>
      </c>
      <c r="BW409" s="9" t="s">
        <v>442</v>
      </c>
      <c r="BX409" s="9" t="s">
        <v>442</v>
      </c>
      <c r="BY409" s="9" t="s">
        <v>442</v>
      </c>
      <c r="BZ409" s="9" t="s">
        <v>442</v>
      </c>
      <c r="CA409" s="9" t="s">
        <v>442</v>
      </c>
      <c r="CB409" s="20" t="e">
        <v>#N/A</v>
      </c>
      <c r="CC409" s="20" t="e">
        <v>#N/A</v>
      </c>
      <c r="CD409" s="20" t="e">
        <v>#N/A</v>
      </c>
      <c r="CE409" s="20" t="e">
        <v>#N/A</v>
      </c>
      <c r="CF409" s="20" t="e">
        <v>#N/A</v>
      </c>
      <c r="CG409" s="20" t="e">
        <v>#N/A</v>
      </c>
      <c r="CH409" s="20">
        <v>0</v>
      </c>
      <c r="CI409" s="20">
        <v>0</v>
      </c>
      <c r="CJ409" s="20">
        <v>0</v>
      </c>
      <c r="CK409" s="20">
        <v>0</v>
      </c>
      <c r="CL409" s="20">
        <v>0</v>
      </c>
      <c r="CM409" s="20">
        <v>0</v>
      </c>
      <c r="CN409" s="20">
        <v>0</v>
      </c>
      <c r="CO409" s="20" t="e">
        <v>#N/A</v>
      </c>
      <c r="CP409" s="20" t="e">
        <v>#N/A</v>
      </c>
      <c r="CQ409" s="20" t="e">
        <v>#N/A</v>
      </c>
      <c r="CR409" s="20" t="e">
        <v>#N/A</v>
      </c>
      <c r="CS409" s="20" t="e">
        <v>#N/A</v>
      </c>
      <c r="CT409" s="20" t="e">
        <v>#N/A</v>
      </c>
      <c r="CU409" s="20">
        <v>0</v>
      </c>
      <c r="CV409" s="20">
        <v>0</v>
      </c>
      <c r="CW409" s="20">
        <v>0</v>
      </c>
      <c r="CX409" s="20">
        <v>0</v>
      </c>
      <c r="CY409" s="20">
        <v>0</v>
      </c>
      <c r="CZ409" s="20">
        <v>0</v>
      </c>
      <c r="DA409" s="20" t="e">
        <v>#N/A</v>
      </c>
      <c r="DB409" s="20" t="e">
        <v>#N/A</v>
      </c>
      <c r="DC409" s="20" t="e">
        <v>#N/A</v>
      </c>
      <c r="DD409" s="20" t="e">
        <v>#N/A</v>
      </c>
      <c r="DE409" s="20" t="e">
        <v>#N/A</v>
      </c>
      <c r="DF409" s="20" t="e">
        <v>#N/A</v>
      </c>
    </row>
    <row r="410" spans="1:110" x14ac:dyDescent="0.25">
      <c r="A410" s="9"/>
      <c r="B410" s="10"/>
      <c r="C410" s="9"/>
      <c r="D410" s="9"/>
      <c r="E410" s="131"/>
      <c r="F410" s="131"/>
      <c r="G410" s="20"/>
      <c r="H410" s="20"/>
      <c r="I410" s="20"/>
      <c r="J410" s="20"/>
      <c r="K410" s="20"/>
      <c r="L410" s="20"/>
      <c r="M410" s="20"/>
      <c r="N410" s="20"/>
      <c r="O410" s="20"/>
      <c r="P410" s="20"/>
      <c r="Q410" s="20"/>
      <c r="R410" s="20"/>
      <c r="S410" s="20"/>
      <c r="T410" s="20"/>
      <c r="U410" s="20"/>
      <c r="V410" s="20"/>
      <c r="W410" s="20"/>
      <c r="X410" s="20"/>
      <c r="Y410" s="20"/>
      <c r="Z410" s="20"/>
      <c r="AA410" s="19"/>
      <c r="AB410" s="19"/>
      <c r="AC410" s="20"/>
      <c r="AD410" s="20"/>
      <c r="AE410" s="20"/>
      <c r="AF410" s="20"/>
      <c r="AG410" s="20"/>
      <c r="AH410" s="20"/>
      <c r="AI410" s="20"/>
      <c r="AJ410" s="20"/>
      <c r="AK410" s="20"/>
      <c r="AL410" s="20"/>
      <c r="AM410" s="20"/>
      <c r="AN410" s="20"/>
      <c r="AO410" s="20"/>
      <c r="AP410" s="20"/>
      <c r="AQ410" s="20"/>
      <c r="AR410" s="20" t="s">
        <v>442</v>
      </c>
      <c r="AS410" s="20" t="s">
        <v>442</v>
      </c>
      <c r="AT410" s="20"/>
      <c r="AU410" s="20" t="s">
        <v>442</v>
      </c>
      <c r="AV410" s="20" t="s">
        <v>442</v>
      </c>
      <c r="AW410" s="20"/>
      <c r="AX410" s="20" t="s">
        <v>442</v>
      </c>
      <c r="AY410" s="20" t="s">
        <v>442</v>
      </c>
      <c r="AZ410" s="20"/>
      <c r="BA410" s="20" t="s">
        <v>442</v>
      </c>
      <c r="BB410" s="20" t="s">
        <v>442</v>
      </c>
      <c r="BC410" s="20"/>
      <c r="BD410" s="20" t="s">
        <v>442</v>
      </c>
      <c r="BE410" s="20" t="s">
        <v>442</v>
      </c>
      <c r="BF410" s="20"/>
      <c r="BG410" s="20" t="s">
        <v>442</v>
      </c>
      <c r="BH410" s="20" t="s">
        <v>442</v>
      </c>
      <c r="BI410" s="20"/>
      <c r="BJ410" s="20" t="s">
        <v>442</v>
      </c>
      <c r="BK410" s="20" t="s">
        <v>442</v>
      </c>
      <c r="BL410" s="20" t="s">
        <v>442</v>
      </c>
      <c r="BM410" s="20" t="s">
        <v>442</v>
      </c>
      <c r="BN410" s="20" t="s">
        <v>442</v>
      </c>
      <c r="BO410" s="20" t="s">
        <v>442</v>
      </c>
      <c r="BP410" s="9" t="s">
        <v>442</v>
      </c>
      <c r="BQ410" s="9" t="s">
        <v>442</v>
      </c>
      <c r="BR410" s="9" t="s">
        <v>442</v>
      </c>
      <c r="BS410" s="9" t="s">
        <v>442</v>
      </c>
      <c r="BT410" s="9" t="s">
        <v>442</v>
      </c>
      <c r="BU410" s="9" t="s">
        <v>442</v>
      </c>
      <c r="BV410" s="9" t="s">
        <v>442</v>
      </c>
      <c r="BW410" s="9" t="s">
        <v>442</v>
      </c>
      <c r="BX410" s="9" t="s">
        <v>442</v>
      </c>
      <c r="BY410" s="9" t="s">
        <v>442</v>
      </c>
      <c r="BZ410" s="9" t="s">
        <v>442</v>
      </c>
      <c r="CA410" s="9" t="s">
        <v>442</v>
      </c>
      <c r="CB410" s="20" t="e">
        <v>#N/A</v>
      </c>
      <c r="CC410" s="20" t="e">
        <v>#N/A</v>
      </c>
      <c r="CD410" s="20" t="e">
        <v>#N/A</v>
      </c>
      <c r="CE410" s="20" t="e">
        <v>#N/A</v>
      </c>
      <c r="CF410" s="20" t="e">
        <v>#N/A</v>
      </c>
      <c r="CG410" s="20" t="e">
        <v>#N/A</v>
      </c>
      <c r="CH410" s="20">
        <v>0</v>
      </c>
      <c r="CI410" s="20">
        <v>0</v>
      </c>
      <c r="CJ410" s="20">
        <v>0</v>
      </c>
      <c r="CK410" s="20">
        <v>0</v>
      </c>
      <c r="CL410" s="20">
        <v>0</v>
      </c>
      <c r="CM410" s="20">
        <v>0</v>
      </c>
      <c r="CN410" s="20">
        <v>0</v>
      </c>
      <c r="CO410" s="20" t="e">
        <v>#N/A</v>
      </c>
      <c r="CP410" s="20" t="e">
        <v>#N/A</v>
      </c>
      <c r="CQ410" s="20" t="e">
        <v>#N/A</v>
      </c>
      <c r="CR410" s="20" t="e">
        <v>#N/A</v>
      </c>
      <c r="CS410" s="20" t="e">
        <v>#N/A</v>
      </c>
      <c r="CT410" s="20" t="e">
        <v>#N/A</v>
      </c>
      <c r="CU410" s="20">
        <v>0</v>
      </c>
      <c r="CV410" s="20">
        <v>0</v>
      </c>
      <c r="CW410" s="20">
        <v>0</v>
      </c>
      <c r="CX410" s="20">
        <v>0</v>
      </c>
      <c r="CY410" s="20">
        <v>0</v>
      </c>
      <c r="CZ410" s="20">
        <v>0</v>
      </c>
      <c r="DA410" s="20" t="e">
        <v>#N/A</v>
      </c>
      <c r="DB410" s="20" t="e">
        <v>#N/A</v>
      </c>
      <c r="DC410" s="20" t="e">
        <v>#N/A</v>
      </c>
      <c r="DD410" s="20" t="e">
        <v>#N/A</v>
      </c>
      <c r="DE410" s="20" t="e">
        <v>#N/A</v>
      </c>
      <c r="DF410" s="20" t="e">
        <v>#N/A</v>
      </c>
    </row>
    <row r="411" spans="1:110" x14ac:dyDescent="0.25">
      <c r="A411" s="9"/>
      <c r="B411" s="10"/>
      <c r="C411" s="9"/>
      <c r="D411" s="9"/>
      <c r="E411" s="131"/>
      <c r="F411" s="131"/>
      <c r="G411" s="20"/>
      <c r="H411" s="20"/>
      <c r="I411" s="20"/>
      <c r="J411" s="20"/>
      <c r="K411" s="20"/>
      <c r="L411" s="20"/>
      <c r="M411" s="20"/>
      <c r="N411" s="20"/>
      <c r="O411" s="20"/>
      <c r="P411" s="20"/>
      <c r="Q411" s="20"/>
      <c r="R411" s="20"/>
      <c r="S411" s="20"/>
      <c r="T411" s="20"/>
      <c r="U411" s="20"/>
      <c r="V411" s="20"/>
      <c r="W411" s="20"/>
      <c r="X411" s="20"/>
      <c r="Y411" s="20"/>
      <c r="Z411" s="20"/>
      <c r="AA411" s="19"/>
      <c r="AB411" s="19"/>
      <c r="AC411" s="20"/>
      <c r="AD411" s="20"/>
      <c r="AE411" s="20"/>
      <c r="AF411" s="20"/>
      <c r="AG411" s="20"/>
      <c r="AH411" s="20"/>
      <c r="AI411" s="20"/>
      <c r="AJ411" s="20"/>
      <c r="AK411" s="20"/>
      <c r="AL411" s="20"/>
      <c r="AM411" s="20"/>
      <c r="AN411" s="20"/>
      <c r="AO411" s="20"/>
      <c r="AP411" s="20"/>
      <c r="AQ411" s="20"/>
      <c r="AR411" s="20" t="s">
        <v>442</v>
      </c>
      <c r="AS411" s="20" t="s">
        <v>442</v>
      </c>
      <c r="AT411" s="20"/>
      <c r="AU411" s="20" t="s">
        <v>442</v>
      </c>
      <c r="AV411" s="20" t="s">
        <v>442</v>
      </c>
      <c r="AW411" s="20"/>
      <c r="AX411" s="20" t="s">
        <v>442</v>
      </c>
      <c r="AY411" s="20" t="s">
        <v>442</v>
      </c>
      <c r="AZ411" s="20"/>
      <c r="BA411" s="20" t="s">
        <v>442</v>
      </c>
      <c r="BB411" s="20" t="s">
        <v>442</v>
      </c>
      <c r="BC411" s="20"/>
      <c r="BD411" s="20" t="s">
        <v>442</v>
      </c>
      <c r="BE411" s="20" t="s">
        <v>442</v>
      </c>
      <c r="BF411" s="20"/>
      <c r="BG411" s="20" t="s">
        <v>442</v>
      </c>
      <c r="BH411" s="20" t="s">
        <v>442</v>
      </c>
      <c r="BI411" s="20"/>
      <c r="BJ411" s="20" t="s">
        <v>442</v>
      </c>
      <c r="BK411" s="20" t="s">
        <v>442</v>
      </c>
      <c r="BL411" s="20" t="s">
        <v>442</v>
      </c>
      <c r="BM411" s="20" t="s">
        <v>442</v>
      </c>
      <c r="BN411" s="20" t="s">
        <v>442</v>
      </c>
      <c r="BO411" s="20" t="s">
        <v>442</v>
      </c>
      <c r="BP411" s="9" t="s">
        <v>442</v>
      </c>
      <c r="BQ411" s="9" t="s">
        <v>442</v>
      </c>
      <c r="BR411" s="9" t="s">
        <v>442</v>
      </c>
      <c r="BS411" s="9" t="s">
        <v>442</v>
      </c>
      <c r="BT411" s="9" t="s">
        <v>442</v>
      </c>
      <c r="BU411" s="9" t="s">
        <v>442</v>
      </c>
      <c r="BV411" s="9" t="s">
        <v>442</v>
      </c>
      <c r="BW411" s="9" t="s">
        <v>442</v>
      </c>
      <c r="BX411" s="9" t="s">
        <v>442</v>
      </c>
      <c r="BY411" s="9" t="s">
        <v>442</v>
      </c>
      <c r="BZ411" s="9" t="s">
        <v>442</v>
      </c>
      <c r="CA411" s="9" t="s">
        <v>442</v>
      </c>
      <c r="CB411" s="20" t="e">
        <v>#N/A</v>
      </c>
      <c r="CC411" s="20" t="e">
        <v>#N/A</v>
      </c>
      <c r="CD411" s="20" t="e">
        <v>#N/A</v>
      </c>
      <c r="CE411" s="20" t="e">
        <v>#N/A</v>
      </c>
      <c r="CF411" s="20" t="e">
        <v>#N/A</v>
      </c>
      <c r="CG411" s="20" t="e">
        <v>#N/A</v>
      </c>
      <c r="CH411" s="20">
        <v>0</v>
      </c>
      <c r="CI411" s="20">
        <v>0</v>
      </c>
      <c r="CJ411" s="20">
        <v>0</v>
      </c>
      <c r="CK411" s="20">
        <v>0</v>
      </c>
      <c r="CL411" s="20">
        <v>0</v>
      </c>
      <c r="CM411" s="20">
        <v>0</v>
      </c>
      <c r="CN411" s="20">
        <v>0</v>
      </c>
      <c r="CO411" s="20" t="e">
        <v>#N/A</v>
      </c>
      <c r="CP411" s="20" t="e">
        <v>#N/A</v>
      </c>
      <c r="CQ411" s="20" t="e">
        <v>#N/A</v>
      </c>
      <c r="CR411" s="20" t="e">
        <v>#N/A</v>
      </c>
      <c r="CS411" s="20" t="e">
        <v>#N/A</v>
      </c>
      <c r="CT411" s="20" t="e">
        <v>#N/A</v>
      </c>
      <c r="CU411" s="20">
        <v>0</v>
      </c>
      <c r="CV411" s="20">
        <v>0</v>
      </c>
      <c r="CW411" s="20">
        <v>0</v>
      </c>
      <c r="CX411" s="20">
        <v>0</v>
      </c>
      <c r="CY411" s="20">
        <v>0</v>
      </c>
      <c r="CZ411" s="20">
        <v>0</v>
      </c>
      <c r="DA411" s="20" t="e">
        <v>#N/A</v>
      </c>
      <c r="DB411" s="20" t="e">
        <v>#N/A</v>
      </c>
      <c r="DC411" s="20" t="e">
        <v>#N/A</v>
      </c>
      <c r="DD411" s="20" t="e">
        <v>#N/A</v>
      </c>
      <c r="DE411" s="20" t="e">
        <v>#N/A</v>
      </c>
      <c r="DF411" s="20" t="e">
        <v>#N/A</v>
      </c>
    </row>
    <row r="412" spans="1:110" x14ac:dyDescent="0.25">
      <c r="A412" s="9"/>
      <c r="B412" s="10"/>
      <c r="C412" s="9"/>
      <c r="D412" s="9"/>
      <c r="E412" s="131"/>
      <c r="F412" s="131"/>
      <c r="G412" s="20"/>
      <c r="H412" s="20"/>
      <c r="I412" s="20"/>
      <c r="J412" s="20"/>
      <c r="K412" s="20"/>
      <c r="L412" s="20"/>
      <c r="M412" s="20"/>
      <c r="N412" s="20"/>
      <c r="O412" s="20"/>
      <c r="P412" s="20"/>
      <c r="Q412" s="20"/>
      <c r="R412" s="20"/>
      <c r="S412" s="20"/>
      <c r="T412" s="20"/>
      <c r="U412" s="20"/>
      <c r="V412" s="20"/>
      <c r="W412" s="20"/>
      <c r="X412" s="20"/>
      <c r="Y412" s="20"/>
      <c r="Z412" s="20"/>
      <c r="AA412" s="19"/>
      <c r="AB412" s="19"/>
      <c r="AC412" s="20"/>
      <c r="AD412" s="20"/>
      <c r="AE412" s="20"/>
      <c r="AF412" s="20"/>
      <c r="AG412" s="20"/>
      <c r="AH412" s="20"/>
      <c r="AI412" s="20"/>
      <c r="AJ412" s="20"/>
      <c r="AK412" s="20"/>
      <c r="AL412" s="20"/>
      <c r="AM412" s="20"/>
      <c r="AN412" s="20"/>
      <c r="AO412" s="20"/>
      <c r="AP412" s="20"/>
      <c r="AQ412" s="20"/>
      <c r="AR412" s="20" t="s">
        <v>442</v>
      </c>
      <c r="AS412" s="20" t="s">
        <v>442</v>
      </c>
      <c r="AT412" s="20"/>
      <c r="AU412" s="20" t="s">
        <v>442</v>
      </c>
      <c r="AV412" s="20" t="s">
        <v>442</v>
      </c>
      <c r="AW412" s="20"/>
      <c r="AX412" s="20" t="s">
        <v>442</v>
      </c>
      <c r="AY412" s="20" t="s">
        <v>442</v>
      </c>
      <c r="AZ412" s="20"/>
      <c r="BA412" s="20" t="s">
        <v>442</v>
      </c>
      <c r="BB412" s="20" t="s">
        <v>442</v>
      </c>
      <c r="BC412" s="20"/>
      <c r="BD412" s="20" t="s">
        <v>442</v>
      </c>
      <c r="BE412" s="20" t="s">
        <v>442</v>
      </c>
      <c r="BF412" s="20"/>
      <c r="BG412" s="20" t="s">
        <v>442</v>
      </c>
      <c r="BH412" s="20" t="s">
        <v>442</v>
      </c>
      <c r="BI412" s="20"/>
      <c r="BJ412" s="20" t="s">
        <v>442</v>
      </c>
      <c r="BK412" s="20" t="s">
        <v>442</v>
      </c>
      <c r="BL412" s="20" t="s">
        <v>442</v>
      </c>
      <c r="BM412" s="20" t="s">
        <v>442</v>
      </c>
      <c r="BN412" s="20" t="s">
        <v>442</v>
      </c>
      <c r="BO412" s="20" t="s">
        <v>442</v>
      </c>
      <c r="BP412" s="9" t="s">
        <v>442</v>
      </c>
      <c r="BQ412" s="9" t="s">
        <v>442</v>
      </c>
      <c r="BR412" s="9" t="s">
        <v>442</v>
      </c>
      <c r="BS412" s="9" t="s">
        <v>442</v>
      </c>
      <c r="BT412" s="9" t="s">
        <v>442</v>
      </c>
      <c r="BU412" s="9" t="s">
        <v>442</v>
      </c>
      <c r="BV412" s="9" t="s">
        <v>442</v>
      </c>
      <c r="BW412" s="9" t="s">
        <v>442</v>
      </c>
      <c r="BX412" s="9" t="s">
        <v>442</v>
      </c>
      <c r="BY412" s="9" t="s">
        <v>442</v>
      </c>
      <c r="BZ412" s="9" t="s">
        <v>442</v>
      </c>
      <c r="CA412" s="9" t="s">
        <v>442</v>
      </c>
      <c r="CB412" s="20" t="e">
        <v>#N/A</v>
      </c>
      <c r="CC412" s="20" t="e">
        <v>#N/A</v>
      </c>
      <c r="CD412" s="20" t="e">
        <v>#N/A</v>
      </c>
      <c r="CE412" s="20" t="e">
        <v>#N/A</v>
      </c>
      <c r="CF412" s="20" t="e">
        <v>#N/A</v>
      </c>
      <c r="CG412" s="20" t="e">
        <v>#N/A</v>
      </c>
      <c r="CH412" s="20">
        <v>0</v>
      </c>
      <c r="CI412" s="20">
        <v>0</v>
      </c>
      <c r="CJ412" s="20">
        <v>0</v>
      </c>
      <c r="CK412" s="20">
        <v>0</v>
      </c>
      <c r="CL412" s="20">
        <v>0</v>
      </c>
      <c r="CM412" s="20">
        <v>0</v>
      </c>
      <c r="CN412" s="20">
        <v>0</v>
      </c>
      <c r="CO412" s="20" t="e">
        <v>#N/A</v>
      </c>
      <c r="CP412" s="20" t="e">
        <v>#N/A</v>
      </c>
      <c r="CQ412" s="20" t="e">
        <v>#N/A</v>
      </c>
      <c r="CR412" s="20" t="e">
        <v>#N/A</v>
      </c>
      <c r="CS412" s="20" t="e">
        <v>#N/A</v>
      </c>
      <c r="CT412" s="20" t="e">
        <v>#N/A</v>
      </c>
      <c r="CU412" s="20">
        <v>0</v>
      </c>
      <c r="CV412" s="20">
        <v>0</v>
      </c>
      <c r="CW412" s="20">
        <v>0</v>
      </c>
      <c r="CX412" s="20">
        <v>0</v>
      </c>
      <c r="CY412" s="20">
        <v>0</v>
      </c>
      <c r="CZ412" s="20">
        <v>0</v>
      </c>
      <c r="DA412" s="20" t="e">
        <v>#N/A</v>
      </c>
      <c r="DB412" s="20" t="e">
        <v>#N/A</v>
      </c>
      <c r="DC412" s="20" t="e">
        <v>#N/A</v>
      </c>
      <c r="DD412" s="20" t="e">
        <v>#N/A</v>
      </c>
      <c r="DE412" s="20" t="e">
        <v>#N/A</v>
      </c>
      <c r="DF412" s="20" t="e">
        <v>#N/A</v>
      </c>
    </row>
    <row r="413" spans="1:110" x14ac:dyDescent="0.25">
      <c r="A413" s="9"/>
      <c r="B413" s="10"/>
      <c r="C413" s="9"/>
      <c r="D413" s="9"/>
      <c r="E413" s="131"/>
      <c r="F413" s="131"/>
      <c r="G413" s="20"/>
      <c r="H413" s="20"/>
      <c r="I413" s="20"/>
      <c r="J413" s="20"/>
      <c r="K413" s="20"/>
      <c r="L413" s="20"/>
      <c r="M413" s="20"/>
      <c r="N413" s="20"/>
      <c r="O413" s="20"/>
      <c r="P413" s="20"/>
      <c r="Q413" s="20"/>
      <c r="R413" s="20"/>
      <c r="S413" s="20"/>
      <c r="T413" s="20"/>
      <c r="U413" s="20"/>
      <c r="V413" s="20"/>
      <c r="W413" s="20"/>
      <c r="X413" s="20"/>
      <c r="Y413" s="20"/>
      <c r="Z413" s="20"/>
      <c r="AA413" s="19"/>
      <c r="AB413" s="19"/>
      <c r="AC413" s="20"/>
      <c r="AD413" s="20"/>
      <c r="AE413" s="20"/>
      <c r="AF413" s="20"/>
      <c r="AG413" s="20"/>
      <c r="AH413" s="20"/>
      <c r="AI413" s="20"/>
      <c r="AJ413" s="20"/>
      <c r="AK413" s="20"/>
      <c r="AL413" s="20"/>
      <c r="AM413" s="20"/>
      <c r="AN413" s="20"/>
      <c r="AO413" s="20"/>
      <c r="AP413" s="20"/>
      <c r="AQ413" s="20"/>
      <c r="AR413" s="20" t="s">
        <v>442</v>
      </c>
      <c r="AS413" s="20" t="s">
        <v>442</v>
      </c>
      <c r="AT413" s="20"/>
      <c r="AU413" s="20" t="s">
        <v>442</v>
      </c>
      <c r="AV413" s="20" t="s">
        <v>442</v>
      </c>
      <c r="AW413" s="20"/>
      <c r="AX413" s="20" t="s">
        <v>442</v>
      </c>
      <c r="AY413" s="20" t="s">
        <v>442</v>
      </c>
      <c r="AZ413" s="20"/>
      <c r="BA413" s="20" t="s">
        <v>442</v>
      </c>
      <c r="BB413" s="20" t="s">
        <v>442</v>
      </c>
      <c r="BC413" s="20"/>
      <c r="BD413" s="20" t="s">
        <v>442</v>
      </c>
      <c r="BE413" s="20" t="s">
        <v>442</v>
      </c>
      <c r="BF413" s="20"/>
      <c r="BG413" s="20" t="s">
        <v>442</v>
      </c>
      <c r="BH413" s="20" t="s">
        <v>442</v>
      </c>
      <c r="BI413" s="20"/>
      <c r="BJ413" s="20" t="s">
        <v>442</v>
      </c>
      <c r="BK413" s="20" t="s">
        <v>442</v>
      </c>
      <c r="BL413" s="20" t="s">
        <v>442</v>
      </c>
      <c r="BM413" s="20" t="s">
        <v>442</v>
      </c>
      <c r="BN413" s="20" t="s">
        <v>442</v>
      </c>
      <c r="BO413" s="20" t="s">
        <v>442</v>
      </c>
      <c r="BP413" s="9" t="s">
        <v>442</v>
      </c>
      <c r="BQ413" s="9" t="s">
        <v>442</v>
      </c>
      <c r="BR413" s="9" t="s">
        <v>442</v>
      </c>
      <c r="BS413" s="9" t="s">
        <v>442</v>
      </c>
      <c r="BT413" s="9" t="s">
        <v>442</v>
      </c>
      <c r="BU413" s="9" t="s">
        <v>442</v>
      </c>
      <c r="BV413" s="9" t="s">
        <v>442</v>
      </c>
      <c r="BW413" s="9" t="s">
        <v>442</v>
      </c>
      <c r="BX413" s="9" t="s">
        <v>442</v>
      </c>
      <c r="BY413" s="9" t="s">
        <v>442</v>
      </c>
      <c r="BZ413" s="9" t="s">
        <v>442</v>
      </c>
      <c r="CA413" s="9" t="s">
        <v>442</v>
      </c>
      <c r="CB413" s="20" t="e">
        <v>#N/A</v>
      </c>
      <c r="CC413" s="20" t="e">
        <v>#N/A</v>
      </c>
      <c r="CD413" s="20" t="e">
        <v>#N/A</v>
      </c>
      <c r="CE413" s="20" t="e">
        <v>#N/A</v>
      </c>
      <c r="CF413" s="20" t="e">
        <v>#N/A</v>
      </c>
      <c r="CG413" s="20" t="e">
        <v>#N/A</v>
      </c>
      <c r="CH413" s="20">
        <v>0</v>
      </c>
      <c r="CI413" s="20">
        <v>0</v>
      </c>
      <c r="CJ413" s="20">
        <v>0</v>
      </c>
      <c r="CK413" s="20">
        <v>0</v>
      </c>
      <c r="CL413" s="20">
        <v>0</v>
      </c>
      <c r="CM413" s="20">
        <v>0</v>
      </c>
      <c r="CN413" s="20">
        <v>0</v>
      </c>
      <c r="CO413" s="20" t="e">
        <v>#N/A</v>
      </c>
      <c r="CP413" s="20" t="e">
        <v>#N/A</v>
      </c>
      <c r="CQ413" s="20" t="e">
        <v>#N/A</v>
      </c>
      <c r="CR413" s="20" t="e">
        <v>#N/A</v>
      </c>
      <c r="CS413" s="20" t="e">
        <v>#N/A</v>
      </c>
      <c r="CT413" s="20" t="e">
        <v>#N/A</v>
      </c>
      <c r="CU413" s="20">
        <v>0</v>
      </c>
      <c r="CV413" s="20">
        <v>0</v>
      </c>
      <c r="CW413" s="20">
        <v>0</v>
      </c>
      <c r="CX413" s="20">
        <v>0</v>
      </c>
      <c r="CY413" s="20">
        <v>0</v>
      </c>
      <c r="CZ413" s="20">
        <v>0</v>
      </c>
      <c r="DA413" s="20" t="e">
        <v>#N/A</v>
      </c>
      <c r="DB413" s="20" t="e">
        <v>#N/A</v>
      </c>
      <c r="DC413" s="20" t="e">
        <v>#N/A</v>
      </c>
      <c r="DD413" s="20" t="e">
        <v>#N/A</v>
      </c>
      <c r="DE413" s="20" t="e">
        <v>#N/A</v>
      </c>
      <c r="DF413" s="20" t="e">
        <v>#N/A</v>
      </c>
    </row>
    <row r="414" spans="1:110" x14ac:dyDescent="0.25">
      <c r="A414" s="9"/>
      <c r="B414" s="10"/>
      <c r="C414" s="9"/>
      <c r="D414" s="9"/>
      <c r="E414" s="131"/>
      <c r="F414" s="131"/>
      <c r="G414" s="20"/>
      <c r="H414" s="20"/>
      <c r="I414" s="20"/>
      <c r="J414" s="20"/>
      <c r="K414" s="20"/>
      <c r="L414" s="20"/>
      <c r="M414" s="20"/>
      <c r="N414" s="20"/>
      <c r="O414" s="20"/>
      <c r="P414" s="20"/>
      <c r="Q414" s="20"/>
      <c r="R414" s="20"/>
      <c r="S414" s="20"/>
      <c r="T414" s="20"/>
      <c r="U414" s="20"/>
      <c r="V414" s="20"/>
      <c r="W414" s="20"/>
      <c r="X414" s="20"/>
      <c r="Y414" s="20"/>
      <c r="Z414" s="20"/>
      <c r="AA414" s="19"/>
      <c r="AB414" s="19"/>
      <c r="AC414" s="20"/>
      <c r="AD414" s="20"/>
      <c r="AE414" s="20"/>
      <c r="AF414" s="20"/>
      <c r="AG414" s="20"/>
      <c r="AH414" s="20"/>
      <c r="AI414" s="20"/>
      <c r="AJ414" s="20"/>
      <c r="AK414" s="20"/>
      <c r="AL414" s="20"/>
      <c r="AM414" s="20"/>
      <c r="AN414" s="20"/>
      <c r="AO414" s="20"/>
      <c r="AP414" s="20"/>
      <c r="AQ414" s="20"/>
      <c r="AR414" s="20" t="s">
        <v>442</v>
      </c>
      <c r="AS414" s="20" t="s">
        <v>442</v>
      </c>
      <c r="AT414" s="20"/>
      <c r="AU414" s="20" t="s">
        <v>442</v>
      </c>
      <c r="AV414" s="20" t="s">
        <v>442</v>
      </c>
      <c r="AW414" s="20"/>
      <c r="AX414" s="20" t="s">
        <v>442</v>
      </c>
      <c r="AY414" s="20" t="s">
        <v>442</v>
      </c>
      <c r="AZ414" s="20"/>
      <c r="BA414" s="20" t="s">
        <v>442</v>
      </c>
      <c r="BB414" s="20" t="s">
        <v>442</v>
      </c>
      <c r="BC414" s="20"/>
      <c r="BD414" s="20" t="s">
        <v>442</v>
      </c>
      <c r="BE414" s="20" t="s">
        <v>442</v>
      </c>
      <c r="BF414" s="20"/>
      <c r="BG414" s="20" t="s">
        <v>442</v>
      </c>
      <c r="BH414" s="20" t="s">
        <v>442</v>
      </c>
      <c r="BI414" s="20"/>
      <c r="BJ414" s="20" t="s">
        <v>442</v>
      </c>
      <c r="BK414" s="20" t="s">
        <v>442</v>
      </c>
      <c r="BL414" s="20" t="s">
        <v>442</v>
      </c>
      <c r="BM414" s="20" t="s">
        <v>442</v>
      </c>
      <c r="BN414" s="20" t="s">
        <v>442</v>
      </c>
      <c r="BO414" s="20" t="s">
        <v>442</v>
      </c>
      <c r="BP414" s="9" t="s">
        <v>442</v>
      </c>
      <c r="BQ414" s="9" t="s">
        <v>442</v>
      </c>
      <c r="BR414" s="9" t="s">
        <v>442</v>
      </c>
      <c r="BS414" s="9" t="s">
        <v>442</v>
      </c>
      <c r="BT414" s="9" t="s">
        <v>442</v>
      </c>
      <c r="BU414" s="9" t="s">
        <v>442</v>
      </c>
      <c r="BV414" s="9" t="s">
        <v>442</v>
      </c>
      <c r="BW414" s="9" t="s">
        <v>442</v>
      </c>
      <c r="BX414" s="9" t="s">
        <v>442</v>
      </c>
      <c r="BY414" s="9" t="s">
        <v>442</v>
      </c>
      <c r="BZ414" s="9" t="s">
        <v>442</v>
      </c>
      <c r="CA414" s="9" t="s">
        <v>442</v>
      </c>
      <c r="CB414" s="20" t="e">
        <v>#N/A</v>
      </c>
      <c r="CC414" s="20" t="e">
        <v>#N/A</v>
      </c>
      <c r="CD414" s="20" t="e">
        <v>#N/A</v>
      </c>
      <c r="CE414" s="20" t="e">
        <v>#N/A</v>
      </c>
      <c r="CF414" s="20" t="e">
        <v>#N/A</v>
      </c>
      <c r="CG414" s="20" t="e">
        <v>#N/A</v>
      </c>
      <c r="CH414" s="20">
        <v>0</v>
      </c>
      <c r="CI414" s="20">
        <v>0</v>
      </c>
      <c r="CJ414" s="20">
        <v>0</v>
      </c>
      <c r="CK414" s="20">
        <v>0</v>
      </c>
      <c r="CL414" s="20">
        <v>0</v>
      </c>
      <c r="CM414" s="20">
        <v>0</v>
      </c>
      <c r="CN414" s="20">
        <v>0</v>
      </c>
      <c r="CO414" s="20" t="e">
        <v>#N/A</v>
      </c>
      <c r="CP414" s="20" t="e">
        <v>#N/A</v>
      </c>
      <c r="CQ414" s="20" t="e">
        <v>#N/A</v>
      </c>
      <c r="CR414" s="20" t="e">
        <v>#N/A</v>
      </c>
      <c r="CS414" s="20" t="e">
        <v>#N/A</v>
      </c>
      <c r="CT414" s="20" t="e">
        <v>#N/A</v>
      </c>
      <c r="CU414" s="20">
        <v>0</v>
      </c>
      <c r="CV414" s="20">
        <v>0</v>
      </c>
      <c r="CW414" s="20">
        <v>0</v>
      </c>
      <c r="CX414" s="20">
        <v>0</v>
      </c>
      <c r="CY414" s="20">
        <v>0</v>
      </c>
      <c r="CZ414" s="20">
        <v>0</v>
      </c>
      <c r="DA414" s="20" t="e">
        <v>#N/A</v>
      </c>
      <c r="DB414" s="20" t="e">
        <v>#N/A</v>
      </c>
      <c r="DC414" s="20" t="e">
        <v>#N/A</v>
      </c>
      <c r="DD414" s="20" t="e">
        <v>#N/A</v>
      </c>
      <c r="DE414" s="20" t="e">
        <v>#N/A</v>
      </c>
      <c r="DF414" s="20" t="e">
        <v>#N/A</v>
      </c>
    </row>
    <row r="415" spans="1:110" x14ac:dyDescent="0.25">
      <c r="A415" s="9"/>
      <c r="B415" s="10"/>
      <c r="C415" s="9"/>
      <c r="D415" s="9"/>
      <c r="E415" s="131"/>
      <c r="F415" s="131"/>
      <c r="G415" s="20"/>
      <c r="H415" s="20"/>
      <c r="I415" s="20"/>
      <c r="J415" s="20"/>
      <c r="K415" s="20"/>
      <c r="L415" s="20"/>
      <c r="M415" s="20"/>
      <c r="N415" s="20"/>
      <c r="O415" s="20"/>
      <c r="P415" s="20"/>
      <c r="Q415" s="20"/>
      <c r="R415" s="20"/>
      <c r="S415" s="20"/>
      <c r="T415" s="20"/>
      <c r="U415" s="20"/>
      <c r="V415" s="20"/>
      <c r="W415" s="20"/>
      <c r="X415" s="20"/>
      <c r="Y415" s="20"/>
      <c r="Z415" s="20"/>
      <c r="AA415" s="19"/>
      <c r="AB415" s="19"/>
      <c r="AC415" s="20"/>
      <c r="AD415" s="20"/>
      <c r="AE415" s="20"/>
      <c r="AF415" s="20"/>
      <c r="AG415" s="20"/>
      <c r="AH415" s="20"/>
      <c r="AI415" s="20"/>
      <c r="AJ415" s="20"/>
      <c r="AK415" s="20"/>
      <c r="AL415" s="20"/>
      <c r="AM415" s="20"/>
      <c r="AN415" s="20"/>
      <c r="AO415" s="20"/>
      <c r="AP415" s="20"/>
      <c r="AQ415" s="20"/>
      <c r="AR415" s="20" t="s">
        <v>442</v>
      </c>
      <c r="AS415" s="20" t="s">
        <v>442</v>
      </c>
      <c r="AT415" s="20"/>
      <c r="AU415" s="20" t="s">
        <v>442</v>
      </c>
      <c r="AV415" s="20" t="s">
        <v>442</v>
      </c>
      <c r="AW415" s="20"/>
      <c r="AX415" s="20" t="s">
        <v>442</v>
      </c>
      <c r="AY415" s="20" t="s">
        <v>442</v>
      </c>
      <c r="AZ415" s="20"/>
      <c r="BA415" s="20" t="s">
        <v>442</v>
      </c>
      <c r="BB415" s="20" t="s">
        <v>442</v>
      </c>
      <c r="BC415" s="20"/>
      <c r="BD415" s="20" t="s">
        <v>442</v>
      </c>
      <c r="BE415" s="20" t="s">
        <v>442</v>
      </c>
      <c r="BF415" s="20"/>
      <c r="BG415" s="20" t="s">
        <v>442</v>
      </c>
      <c r="BH415" s="20" t="s">
        <v>442</v>
      </c>
      <c r="BI415" s="20"/>
      <c r="BJ415" s="20" t="s">
        <v>442</v>
      </c>
      <c r="BK415" s="20" t="s">
        <v>442</v>
      </c>
      <c r="BL415" s="20" t="s">
        <v>442</v>
      </c>
      <c r="BM415" s="20" t="s">
        <v>442</v>
      </c>
      <c r="BN415" s="20" t="s">
        <v>442</v>
      </c>
      <c r="BO415" s="20" t="s">
        <v>442</v>
      </c>
      <c r="BP415" s="9" t="s">
        <v>442</v>
      </c>
      <c r="BQ415" s="9" t="s">
        <v>442</v>
      </c>
      <c r="BR415" s="9" t="s">
        <v>442</v>
      </c>
      <c r="BS415" s="9" t="s">
        <v>442</v>
      </c>
      <c r="BT415" s="9" t="s">
        <v>442</v>
      </c>
      <c r="BU415" s="9" t="s">
        <v>442</v>
      </c>
      <c r="BV415" s="9" t="s">
        <v>442</v>
      </c>
      <c r="BW415" s="9" t="s">
        <v>442</v>
      </c>
      <c r="BX415" s="9" t="s">
        <v>442</v>
      </c>
      <c r="BY415" s="9" t="s">
        <v>442</v>
      </c>
      <c r="BZ415" s="9" t="s">
        <v>442</v>
      </c>
      <c r="CA415" s="9" t="s">
        <v>442</v>
      </c>
      <c r="CB415" s="20" t="e">
        <v>#N/A</v>
      </c>
      <c r="CC415" s="20" t="e">
        <v>#N/A</v>
      </c>
      <c r="CD415" s="20" t="e">
        <v>#N/A</v>
      </c>
      <c r="CE415" s="20" t="e">
        <v>#N/A</v>
      </c>
      <c r="CF415" s="20" t="e">
        <v>#N/A</v>
      </c>
      <c r="CG415" s="20" t="e">
        <v>#N/A</v>
      </c>
      <c r="CH415" s="20">
        <v>0</v>
      </c>
      <c r="CI415" s="20">
        <v>0</v>
      </c>
      <c r="CJ415" s="20">
        <v>0</v>
      </c>
      <c r="CK415" s="20">
        <v>0</v>
      </c>
      <c r="CL415" s="20">
        <v>0</v>
      </c>
      <c r="CM415" s="20">
        <v>0</v>
      </c>
      <c r="CN415" s="20">
        <v>0</v>
      </c>
      <c r="CO415" s="20" t="e">
        <v>#N/A</v>
      </c>
      <c r="CP415" s="20" t="e">
        <v>#N/A</v>
      </c>
      <c r="CQ415" s="20" t="e">
        <v>#N/A</v>
      </c>
      <c r="CR415" s="20" t="e">
        <v>#N/A</v>
      </c>
      <c r="CS415" s="20" t="e">
        <v>#N/A</v>
      </c>
      <c r="CT415" s="20" t="e">
        <v>#N/A</v>
      </c>
      <c r="CU415" s="20">
        <v>0</v>
      </c>
      <c r="CV415" s="20">
        <v>0</v>
      </c>
      <c r="CW415" s="20">
        <v>0</v>
      </c>
      <c r="CX415" s="20">
        <v>0</v>
      </c>
      <c r="CY415" s="20">
        <v>0</v>
      </c>
      <c r="CZ415" s="20">
        <v>0</v>
      </c>
      <c r="DA415" s="20" t="e">
        <v>#N/A</v>
      </c>
      <c r="DB415" s="20" t="e">
        <v>#N/A</v>
      </c>
      <c r="DC415" s="20" t="e">
        <v>#N/A</v>
      </c>
      <c r="DD415" s="20" t="e">
        <v>#N/A</v>
      </c>
      <c r="DE415" s="20" t="e">
        <v>#N/A</v>
      </c>
      <c r="DF415" s="20" t="e">
        <v>#N/A</v>
      </c>
    </row>
    <row r="416" spans="1:110" x14ac:dyDescent="0.25">
      <c r="A416" s="9"/>
      <c r="B416" s="10"/>
      <c r="C416" s="9"/>
      <c r="D416" s="9"/>
      <c r="E416" s="131"/>
      <c r="F416" s="131"/>
      <c r="G416" s="20"/>
      <c r="H416" s="20"/>
      <c r="I416" s="20"/>
      <c r="J416" s="20"/>
      <c r="K416" s="20"/>
      <c r="L416" s="20"/>
      <c r="M416" s="20"/>
      <c r="N416" s="20"/>
      <c r="O416" s="20"/>
      <c r="P416" s="20"/>
      <c r="Q416" s="20"/>
      <c r="R416" s="20"/>
      <c r="S416" s="20"/>
      <c r="T416" s="20"/>
      <c r="U416" s="20"/>
      <c r="V416" s="20"/>
      <c r="W416" s="20"/>
      <c r="X416" s="20"/>
      <c r="Y416" s="20"/>
      <c r="Z416" s="20"/>
      <c r="AA416" s="19"/>
      <c r="AB416" s="19"/>
      <c r="AC416" s="20"/>
      <c r="AD416" s="20"/>
      <c r="AE416" s="20"/>
      <c r="AF416" s="20"/>
      <c r="AG416" s="20"/>
      <c r="AH416" s="20"/>
      <c r="AI416" s="20"/>
      <c r="AJ416" s="20"/>
      <c r="AK416" s="20"/>
      <c r="AL416" s="20"/>
      <c r="AM416" s="20"/>
      <c r="AN416" s="20"/>
      <c r="AO416" s="20"/>
      <c r="AP416" s="20"/>
      <c r="AQ416" s="20"/>
      <c r="AR416" s="20" t="s">
        <v>442</v>
      </c>
      <c r="AS416" s="20" t="s">
        <v>442</v>
      </c>
      <c r="AT416" s="20"/>
      <c r="AU416" s="20" t="s">
        <v>442</v>
      </c>
      <c r="AV416" s="20" t="s">
        <v>442</v>
      </c>
      <c r="AW416" s="20"/>
      <c r="AX416" s="20" t="s">
        <v>442</v>
      </c>
      <c r="AY416" s="20" t="s">
        <v>442</v>
      </c>
      <c r="AZ416" s="20"/>
      <c r="BA416" s="20" t="s">
        <v>442</v>
      </c>
      <c r="BB416" s="20" t="s">
        <v>442</v>
      </c>
      <c r="BC416" s="20"/>
      <c r="BD416" s="20" t="s">
        <v>442</v>
      </c>
      <c r="BE416" s="20" t="s">
        <v>442</v>
      </c>
      <c r="BF416" s="20"/>
      <c r="BG416" s="20" t="s">
        <v>442</v>
      </c>
      <c r="BH416" s="20" t="s">
        <v>442</v>
      </c>
      <c r="BI416" s="20"/>
      <c r="BJ416" s="20" t="s">
        <v>442</v>
      </c>
      <c r="BK416" s="20" t="s">
        <v>442</v>
      </c>
      <c r="BL416" s="20" t="s">
        <v>442</v>
      </c>
      <c r="BM416" s="20" t="s">
        <v>442</v>
      </c>
      <c r="BN416" s="20" t="s">
        <v>442</v>
      </c>
      <c r="BO416" s="20" t="s">
        <v>442</v>
      </c>
      <c r="BP416" s="9" t="s">
        <v>442</v>
      </c>
      <c r="BQ416" s="9" t="s">
        <v>442</v>
      </c>
      <c r="BR416" s="9" t="s">
        <v>442</v>
      </c>
      <c r="BS416" s="9" t="s">
        <v>442</v>
      </c>
      <c r="BT416" s="9" t="s">
        <v>442</v>
      </c>
      <c r="BU416" s="9" t="s">
        <v>442</v>
      </c>
      <c r="BV416" s="9" t="s">
        <v>442</v>
      </c>
      <c r="BW416" s="9" t="s">
        <v>442</v>
      </c>
      <c r="BX416" s="9" t="s">
        <v>442</v>
      </c>
      <c r="BY416" s="9" t="s">
        <v>442</v>
      </c>
      <c r="BZ416" s="9" t="s">
        <v>442</v>
      </c>
      <c r="CA416" s="9" t="s">
        <v>442</v>
      </c>
      <c r="CB416" s="20" t="e">
        <v>#N/A</v>
      </c>
      <c r="CC416" s="20" t="e">
        <v>#N/A</v>
      </c>
      <c r="CD416" s="20" t="e">
        <v>#N/A</v>
      </c>
      <c r="CE416" s="20" t="e">
        <v>#N/A</v>
      </c>
      <c r="CF416" s="20" t="e">
        <v>#N/A</v>
      </c>
      <c r="CG416" s="20" t="e">
        <v>#N/A</v>
      </c>
      <c r="CH416" s="20">
        <v>0</v>
      </c>
      <c r="CI416" s="20">
        <v>0</v>
      </c>
      <c r="CJ416" s="20">
        <v>0</v>
      </c>
      <c r="CK416" s="20">
        <v>0</v>
      </c>
      <c r="CL416" s="20">
        <v>0</v>
      </c>
      <c r="CM416" s="20">
        <v>0</v>
      </c>
      <c r="CN416" s="20">
        <v>0</v>
      </c>
      <c r="CO416" s="20" t="e">
        <v>#N/A</v>
      </c>
      <c r="CP416" s="20" t="e">
        <v>#N/A</v>
      </c>
      <c r="CQ416" s="20" t="e">
        <v>#N/A</v>
      </c>
      <c r="CR416" s="20" t="e">
        <v>#N/A</v>
      </c>
      <c r="CS416" s="20" t="e">
        <v>#N/A</v>
      </c>
      <c r="CT416" s="20" t="e">
        <v>#N/A</v>
      </c>
      <c r="CU416" s="20">
        <v>0</v>
      </c>
      <c r="CV416" s="20">
        <v>0</v>
      </c>
      <c r="CW416" s="20">
        <v>0</v>
      </c>
      <c r="CX416" s="20">
        <v>0</v>
      </c>
      <c r="CY416" s="20">
        <v>0</v>
      </c>
      <c r="CZ416" s="20">
        <v>0</v>
      </c>
      <c r="DA416" s="20" t="e">
        <v>#N/A</v>
      </c>
      <c r="DB416" s="20" t="e">
        <v>#N/A</v>
      </c>
      <c r="DC416" s="20" t="e">
        <v>#N/A</v>
      </c>
      <c r="DD416" s="20" t="e">
        <v>#N/A</v>
      </c>
      <c r="DE416" s="20" t="e">
        <v>#N/A</v>
      </c>
      <c r="DF416" s="20" t="e">
        <v>#N/A</v>
      </c>
    </row>
    <row r="417" spans="1:110" x14ac:dyDescent="0.25">
      <c r="A417" s="9"/>
      <c r="B417" s="10"/>
      <c r="C417" s="9"/>
      <c r="D417" s="9"/>
      <c r="E417" s="131"/>
      <c r="F417" s="131"/>
      <c r="G417" s="20"/>
      <c r="H417" s="20"/>
      <c r="I417" s="20"/>
      <c r="J417" s="20"/>
      <c r="K417" s="20"/>
      <c r="L417" s="20"/>
      <c r="M417" s="20"/>
      <c r="N417" s="20"/>
      <c r="O417" s="20"/>
      <c r="P417" s="20"/>
      <c r="Q417" s="20"/>
      <c r="R417" s="20"/>
      <c r="S417" s="20"/>
      <c r="T417" s="20"/>
      <c r="U417" s="20"/>
      <c r="V417" s="20"/>
      <c r="W417" s="20"/>
      <c r="X417" s="20"/>
      <c r="Y417" s="20"/>
      <c r="Z417" s="20"/>
      <c r="AA417" s="19"/>
      <c r="AB417" s="19"/>
      <c r="AC417" s="20"/>
      <c r="AD417" s="20"/>
      <c r="AE417" s="20"/>
      <c r="AF417" s="20"/>
      <c r="AG417" s="20"/>
      <c r="AH417" s="20"/>
      <c r="AI417" s="20"/>
      <c r="AJ417" s="20"/>
      <c r="AK417" s="20"/>
      <c r="AL417" s="20"/>
      <c r="AM417" s="20"/>
      <c r="AN417" s="20"/>
      <c r="AO417" s="20"/>
      <c r="AP417" s="20"/>
      <c r="AQ417" s="20"/>
      <c r="AR417" s="20" t="s">
        <v>442</v>
      </c>
      <c r="AS417" s="20" t="s">
        <v>442</v>
      </c>
      <c r="AT417" s="20"/>
      <c r="AU417" s="20" t="s">
        <v>442</v>
      </c>
      <c r="AV417" s="20" t="s">
        <v>442</v>
      </c>
      <c r="AW417" s="20"/>
      <c r="AX417" s="20" t="s">
        <v>442</v>
      </c>
      <c r="AY417" s="20" t="s">
        <v>442</v>
      </c>
      <c r="AZ417" s="20"/>
      <c r="BA417" s="20" t="s">
        <v>442</v>
      </c>
      <c r="BB417" s="20" t="s">
        <v>442</v>
      </c>
      <c r="BC417" s="20"/>
      <c r="BD417" s="20" t="s">
        <v>442</v>
      </c>
      <c r="BE417" s="20" t="s">
        <v>442</v>
      </c>
      <c r="BF417" s="20"/>
      <c r="BG417" s="20" t="s">
        <v>442</v>
      </c>
      <c r="BH417" s="20" t="s">
        <v>442</v>
      </c>
      <c r="BI417" s="20"/>
      <c r="BJ417" s="20" t="s">
        <v>442</v>
      </c>
      <c r="BK417" s="20" t="s">
        <v>442</v>
      </c>
      <c r="BL417" s="20" t="s">
        <v>442</v>
      </c>
      <c r="BM417" s="20" t="s">
        <v>442</v>
      </c>
      <c r="BN417" s="20" t="s">
        <v>442</v>
      </c>
      <c r="BO417" s="20" t="s">
        <v>442</v>
      </c>
      <c r="BP417" s="9" t="s">
        <v>442</v>
      </c>
      <c r="BQ417" s="9" t="s">
        <v>442</v>
      </c>
      <c r="BR417" s="9" t="s">
        <v>442</v>
      </c>
      <c r="BS417" s="9" t="s">
        <v>442</v>
      </c>
      <c r="BT417" s="9" t="s">
        <v>442</v>
      </c>
      <c r="BU417" s="9" t="s">
        <v>442</v>
      </c>
      <c r="BV417" s="9" t="s">
        <v>442</v>
      </c>
      <c r="BW417" s="9" t="s">
        <v>442</v>
      </c>
      <c r="BX417" s="9" t="s">
        <v>442</v>
      </c>
      <c r="BY417" s="9" t="s">
        <v>442</v>
      </c>
      <c r="BZ417" s="9" t="s">
        <v>442</v>
      </c>
      <c r="CA417" s="9" t="s">
        <v>442</v>
      </c>
      <c r="CB417" s="20" t="e">
        <v>#N/A</v>
      </c>
      <c r="CC417" s="20" t="e">
        <v>#N/A</v>
      </c>
      <c r="CD417" s="20" t="e">
        <v>#N/A</v>
      </c>
      <c r="CE417" s="20" t="e">
        <v>#N/A</v>
      </c>
      <c r="CF417" s="20" t="e">
        <v>#N/A</v>
      </c>
      <c r="CG417" s="20" t="e">
        <v>#N/A</v>
      </c>
      <c r="CH417" s="20">
        <v>0</v>
      </c>
      <c r="CI417" s="20">
        <v>0</v>
      </c>
      <c r="CJ417" s="20">
        <v>0</v>
      </c>
      <c r="CK417" s="20">
        <v>0</v>
      </c>
      <c r="CL417" s="20">
        <v>0</v>
      </c>
      <c r="CM417" s="20">
        <v>0</v>
      </c>
      <c r="CN417" s="20">
        <v>0</v>
      </c>
      <c r="CO417" s="20" t="e">
        <v>#N/A</v>
      </c>
      <c r="CP417" s="20" t="e">
        <v>#N/A</v>
      </c>
      <c r="CQ417" s="20" t="e">
        <v>#N/A</v>
      </c>
      <c r="CR417" s="20" t="e">
        <v>#N/A</v>
      </c>
      <c r="CS417" s="20" t="e">
        <v>#N/A</v>
      </c>
      <c r="CT417" s="20" t="e">
        <v>#N/A</v>
      </c>
      <c r="CU417" s="20">
        <v>0</v>
      </c>
      <c r="CV417" s="20">
        <v>0</v>
      </c>
      <c r="CW417" s="20">
        <v>0</v>
      </c>
      <c r="CX417" s="20">
        <v>0</v>
      </c>
      <c r="CY417" s="20">
        <v>0</v>
      </c>
      <c r="CZ417" s="20">
        <v>0</v>
      </c>
      <c r="DA417" s="20" t="e">
        <v>#N/A</v>
      </c>
      <c r="DB417" s="20" t="e">
        <v>#N/A</v>
      </c>
      <c r="DC417" s="20" t="e">
        <v>#N/A</v>
      </c>
      <c r="DD417" s="20" t="e">
        <v>#N/A</v>
      </c>
      <c r="DE417" s="20" t="e">
        <v>#N/A</v>
      </c>
      <c r="DF417" s="20" t="e">
        <v>#N/A</v>
      </c>
    </row>
    <row r="418" spans="1:110" x14ac:dyDescent="0.25">
      <c r="A418" s="9"/>
      <c r="B418" s="10"/>
      <c r="C418" s="9"/>
      <c r="D418" s="9"/>
      <c r="E418" s="131"/>
      <c r="F418" s="131"/>
      <c r="G418" s="20"/>
      <c r="H418" s="20"/>
      <c r="I418" s="20"/>
      <c r="J418" s="20"/>
      <c r="K418" s="20"/>
      <c r="L418" s="20"/>
      <c r="M418" s="20"/>
      <c r="N418" s="20"/>
      <c r="O418" s="20"/>
      <c r="P418" s="20"/>
      <c r="Q418" s="20"/>
      <c r="R418" s="20"/>
      <c r="S418" s="20"/>
      <c r="T418" s="20"/>
      <c r="U418" s="20"/>
      <c r="V418" s="20"/>
      <c r="W418" s="20"/>
      <c r="X418" s="20"/>
      <c r="Y418" s="20"/>
      <c r="Z418" s="20"/>
      <c r="AA418" s="19"/>
      <c r="AB418" s="19"/>
      <c r="AC418" s="20"/>
      <c r="AD418" s="20"/>
      <c r="AE418" s="20"/>
      <c r="AF418" s="20"/>
      <c r="AG418" s="20"/>
      <c r="AH418" s="20"/>
      <c r="AI418" s="20"/>
      <c r="AJ418" s="20"/>
      <c r="AK418" s="20"/>
      <c r="AL418" s="20"/>
      <c r="AM418" s="20"/>
      <c r="AN418" s="20"/>
      <c r="AO418" s="20"/>
      <c r="AP418" s="20"/>
      <c r="AQ418" s="20"/>
      <c r="AR418" s="20" t="s">
        <v>442</v>
      </c>
      <c r="AS418" s="20" t="s">
        <v>442</v>
      </c>
      <c r="AT418" s="20"/>
      <c r="AU418" s="20" t="s">
        <v>442</v>
      </c>
      <c r="AV418" s="20" t="s">
        <v>442</v>
      </c>
      <c r="AW418" s="20"/>
      <c r="AX418" s="20" t="s">
        <v>442</v>
      </c>
      <c r="AY418" s="20" t="s">
        <v>442</v>
      </c>
      <c r="AZ418" s="20"/>
      <c r="BA418" s="20" t="s">
        <v>442</v>
      </c>
      <c r="BB418" s="20" t="s">
        <v>442</v>
      </c>
      <c r="BC418" s="20"/>
      <c r="BD418" s="20" t="s">
        <v>442</v>
      </c>
      <c r="BE418" s="20" t="s">
        <v>442</v>
      </c>
      <c r="BF418" s="20"/>
      <c r="BG418" s="20" t="s">
        <v>442</v>
      </c>
      <c r="BH418" s="20" t="s">
        <v>442</v>
      </c>
      <c r="BI418" s="20"/>
      <c r="BJ418" s="20" t="s">
        <v>442</v>
      </c>
      <c r="BK418" s="20" t="s">
        <v>442</v>
      </c>
      <c r="BL418" s="20" t="s">
        <v>442</v>
      </c>
      <c r="BM418" s="20" t="s">
        <v>442</v>
      </c>
      <c r="BN418" s="20" t="s">
        <v>442</v>
      </c>
      <c r="BO418" s="20" t="s">
        <v>442</v>
      </c>
      <c r="BP418" s="9" t="s">
        <v>442</v>
      </c>
      <c r="BQ418" s="9" t="s">
        <v>442</v>
      </c>
      <c r="BR418" s="9" t="s">
        <v>442</v>
      </c>
      <c r="BS418" s="9" t="s">
        <v>442</v>
      </c>
      <c r="BT418" s="9" t="s">
        <v>442</v>
      </c>
      <c r="BU418" s="9" t="s">
        <v>442</v>
      </c>
      <c r="BV418" s="9" t="s">
        <v>442</v>
      </c>
      <c r="BW418" s="9" t="s">
        <v>442</v>
      </c>
      <c r="BX418" s="9" t="s">
        <v>442</v>
      </c>
      <c r="BY418" s="9" t="s">
        <v>442</v>
      </c>
      <c r="BZ418" s="9" t="s">
        <v>442</v>
      </c>
      <c r="CA418" s="9" t="s">
        <v>442</v>
      </c>
      <c r="CB418" s="20" t="e">
        <v>#N/A</v>
      </c>
      <c r="CC418" s="20" t="e">
        <v>#N/A</v>
      </c>
      <c r="CD418" s="20" t="e">
        <v>#N/A</v>
      </c>
      <c r="CE418" s="20" t="e">
        <v>#N/A</v>
      </c>
      <c r="CF418" s="20" t="e">
        <v>#N/A</v>
      </c>
      <c r="CG418" s="20" t="e">
        <v>#N/A</v>
      </c>
      <c r="CH418" s="20">
        <v>0</v>
      </c>
      <c r="CI418" s="20">
        <v>0</v>
      </c>
      <c r="CJ418" s="20">
        <v>0</v>
      </c>
      <c r="CK418" s="20">
        <v>0</v>
      </c>
      <c r="CL418" s="20">
        <v>0</v>
      </c>
      <c r="CM418" s="20">
        <v>0</v>
      </c>
      <c r="CN418" s="20">
        <v>0</v>
      </c>
      <c r="CO418" s="20" t="e">
        <v>#N/A</v>
      </c>
      <c r="CP418" s="20" t="e">
        <v>#N/A</v>
      </c>
      <c r="CQ418" s="20" t="e">
        <v>#N/A</v>
      </c>
      <c r="CR418" s="20" t="e">
        <v>#N/A</v>
      </c>
      <c r="CS418" s="20" t="e">
        <v>#N/A</v>
      </c>
      <c r="CT418" s="20" t="e">
        <v>#N/A</v>
      </c>
      <c r="CU418" s="20">
        <v>0</v>
      </c>
      <c r="CV418" s="20">
        <v>0</v>
      </c>
      <c r="CW418" s="20">
        <v>0</v>
      </c>
      <c r="CX418" s="20">
        <v>0</v>
      </c>
      <c r="CY418" s="20">
        <v>0</v>
      </c>
      <c r="CZ418" s="20">
        <v>0</v>
      </c>
      <c r="DA418" s="20" t="e">
        <v>#N/A</v>
      </c>
      <c r="DB418" s="20" t="e">
        <v>#N/A</v>
      </c>
      <c r="DC418" s="20" t="e">
        <v>#N/A</v>
      </c>
      <c r="DD418" s="20" t="e">
        <v>#N/A</v>
      </c>
      <c r="DE418" s="20" t="e">
        <v>#N/A</v>
      </c>
      <c r="DF418" s="20" t="e">
        <v>#N/A</v>
      </c>
    </row>
    <row r="419" spans="1:110" x14ac:dyDescent="0.25">
      <c r="A419" s="9"/>
      <c r="B419" s="10"/>
      <c r="C419" s="9"/>
      <c r="D419" s="9"/>
      <c r="E419" s="131"/>
      <c r="F419" s="131"/>
      <c r="G419" s="20"/>
      <c r="H419" s="20"/>
      <c r="I419" s="20"/>
      <c r="J419" s="20"/>
      <c r="K419" s="20"/>
      <c r="L419" s="20"/>
      <c r="M419" s="20"/>
      <c r="N419" s="20"/>
      <c r="O419" s="20"/>
      <c r="P419" s="20"/>
      <c r="Q419" s="20"/>
      <c r="R419" s="20"/>
      <c r="S419" s="20"/>
      <c r="T419" s="20"/>
      <c r="U419" s="20"/>
      <c r="V419" s="20"/>
      <c r="W419" s="20"/>
      <c r="X419" s="20"/>
      <c r="Y419" s="20"/>
      <c r="Z419" s="20"/>
      <c r="AA419" s="19"/>
      <c r="AB419" s="19"/>
      <c r="AC419" s="20"/>
      <c r="AD419" s="20"/>
      <c r="AE419" s="20"/>
      <c r="AF419" s="20"/>
      <c r="AG419" s="20"/>
      <c r="AH419" s="20"/>
      <c r="AI419" s="20"/>
      <c r="AJ419" s="20"/>
      <c r="AK419" s="20"/>
      <c r="AL419" s="20"/>
      <c r="AM419" s="20"/>
      <c r="AN419" s="20"/>
      <c r="AO419" s="20"/>
      <c r="AP419" s="20"/>
      <c r="AQ419" s="20"/>
      <c r="AR419" s="20" t="s">
        <v>442</v>
      </c>
      <c r="AS419" s="20" t="s">
        <v>442</v>
      </c>
      <c r="AT419" s="20"/>
      <c r="AU419" s="20" t="s">
        <v>442</v>
      </c>
      <c r="AV419" s="20" t="s">
        <v>442</v>
      </c>
      <c r="AW419" s="20"/>
      <c r="AX419" s="20" t="s">
        <v>442</v>
      </c>
      <c r="AY419" s="20" t="s">
        <v>442</v>
      </c>
      <c r="AZ419" s="20"/>
      <c r="BA419" s="20" t="s">
        <v>442</v>
      </c>
      <c r="BB419" s="20" t="s">
        <v>442</v>
      </c>
      <c r="BC419" s="20"/>
      <c r="BD419" s="20" t="s">
        <v>442</v>
      </c>
      <c r="BE419" s="20" t="s">
        <v>442</v>
      </c>
      <c r="BF419" s="20"/>
      <c r="BG419" s="20" t="s">
        <v>442</v>
      </c>
      <c r="BH419" s="20" t="s">
        <v>442</v>
      </c>
      <c r="BI419" s="20"/>
      <c r="BJ419" s="20" t="s">
        <v>442</v>
      </c>
      <c r="BK419" s="20" t="s">
        <v>442</v>
      </c>
      <c r="BL419" s="20" t="s">
        <v>442</v>
      </c>
      <c r="BM419" s="20" t="s">
        <v>442</v>
      </c>
      <c r="BN419" s="20" t="s">
        <v>442</v>
      </c>
      <c r="BO419" s="20" t="s">
        <v>442</v>
      </c>
      <c r="BP419" s="9" t="s">
        <v>442</v>
      </c>
      <c r="BQ419" s="9" t="s">
        <v>442</v>
      </c>
      <c r="BR419" s="9" t="s">
        <v>442</v>
      </c>
      <c r="BS419" s="9" t="s">
        <v>442</v>
      </c>
      <c r="BT419" s="9" t="s">
        <v>442</v>
      </c>
      <c r="BU419" s="9" t="s">
        <v>442</v>
      </c>
      <c r="BV419" s="9" t="s">
        <v>442</v>
      </c>
      <c r="BW419" s="9" t="s">
        <v>442</v>
      </c>
      <c r="BX419" s="9" t="s">
        <v>442</v>
      </c>
      <c r="BY419" s="9" t="s">
        <v>442</v>
      </c>
      <c r="BZ419" s="9" t="s">
        <v>442</v>
      </c>
      <c r="CA419" s="9" t="s">
        <v>442</v>
      </c>
      <c r="CB419" s="20" t="e">
        <v>#N/A</v>
      </c>
      <c r="CC419" s="20" t="e">
        <v>#N/A</v>
      </c>
      <c r="CD419" s="20" t="e">
        <v>#N/A</v>
      </c>
      <c r="CE419" s="20" t="e">
        <v>#N/A</v>
      </c>
      <c r="CF419" s="20" t="e">
        <v>#N/A</v>
      </c>
      <c r="CG419" s="20" t="e">
        <v>#N/A</v>
      </c>
      <c r="CH419" s="20">
        <v>0</v>
      </c>
      <c r="CI419" s="20">
        <v>0</v>
      </c>
      <c r="CJ419" s="20">
        <v>0</v>
      </c>
      <c r="CK419" s="20">
        <v>0</v>
      </c>
      <c r="CL419" s="20">
        <v>0</v>
      </c>
      <c r="CM419" s="20">
        <v>0</v>
      </c>
      <c r="CN419" s="20">
        <v>0</v>
      </c>
      <c r="CO419" s="20" t="e">
        <v>#N/A</v>
      </c>
      <c r="CP419" s="20" t="e">
        <v>#N/A</v>
      </c>
      <c r="CQ419" s="20" t="e">
        <v>#N/A</v>
      </c>
      <c r="CR419" s="20" t="e">
        <v>#N/A</v>
      </c>
      <c r="CS419" s="20" t="e">
        <v>#N/A</v>
      </c>
      <c r="CT419" s="20" t="e">
        <v>#N/A</v>
      </c>
      <c r="CU419" s="20">
        <v>0</v>
      </c>
      <c r="CV419" s="20">
        <v>0</v>
      </c>
      <c r="CW419" s="20">
        <v>0</v>
      </c>
      <c r="CX419" s="20">
        <v>0</v>
      </c>
      <c r="CY419" s="20">
        <v>0</v>
      </c>
      <c r="CZ419" s="20">
        <v>0</v>
      </c>
      <c r="DA419" s="20" t="e">
        <v>#N/A</v>
      </c>
      <c r="DB419" s="20" t="e">
        <v>#N/A</v>
      </c>
      <c r="DC419" s="20" t="e">
        <v>#N/A</v>
      </c>
      <c r="DD419" s="20" t="e">
        <v>#N/A</v>
      </c>
      <c r="DE419" s="20" t="e">
        <v>#N/A</v>
      </c>
      <c r="DF419" s="20" t="e">
        <v>#N/A</v>
      </c>
    </row>
    <row r="420" spans="1:110" x14ac:dyDescent="0.25">
      <c r="A420" s="9"/>
      <c r="B420" s="10"/>
      <c r="C420" s="9"/>
      <c r="D420" s="9"/>
      <c r="E420" s="131"/>
      <c r="F420" s="131"/>
      <c r="G420" s="20"/>
      <c r="H420" s="20"/>
      <c r="I420" s="20"/>
      <c r="J420" s="20"/>
      <c r="K420" s="20"/>
      <c r="L420" s="20"/>
      <c r="M420" s="20"/>
      <c r="N420" s="20"/>
      <c r="O420" s="20"/>
      <c r="P420" s="20"/>
      <c r="Q420" s="20"/>
      <c r="R420" s="20"/>
      <c r="S420" s="20"/>
      <c r="T420" s="20"/>
      <c r="U420" s="20"/>
      <c r="V420" s="20"/>
      <c r="W420" s="20"/>
      <c r="X420" s="20"/>
      <c r="Y420" s="20"/>
      <c r="Z420" s="20"/>
      <c r="AA420" s="19"/>
      <c r="AB420" s="19"/>
      <c r="AC420" s="20"/>
      <c r="AD420" s="20"/>
      <c r="AE420" s="20"/>
      <c r="AF420" s="20"/>
      <c r="AG420" s="20"/>
      <c r="AH420" s="20"/>
      <c r="AI420" s="20"/>
      <c r="AJ420" s="20"/>
      <c r="AK420" s="20"/>
      <c r="AL420" s="20"/>
      <c r="AM420" s="20"/>
      <c r="AN420" s="20"/>
      <c r="AO420" s="20"/>
      <c r="AP420" s="20"/>
      <c r="AQ420" s="20"/>
      <c r="AR420" s="20" t="s">
        <v>442</v>
      </c>
      <c r="AS420" s="20" t="s">
        <v>442</v>
      </c>
      <c r="AT420" s="20"/>
      <c r="AU420" s="20" t="s">
        <v>442</v>
      </c>
      <c r="AV420" s="20" t="s">
        <v>442</v>
      </c>
      <c r="AW420" s="20"/>
      <c r="AX420" s="20" t="s">
        <v>442</v>
      </c>
      <c r="AY420" s="20" t="s">
        <v>442</v>
      </c>
      <c r="AZ420" s="20"/>
      <c r="BA420" s="20" t="s">
        <v>442</v>
      </c>
      <c r="BB420" s="20" t="s">
        <v>442</v>
      </c>
      <c r="BC420" s="20"/>
      <c r="BD420" s="20" t="s">
        <v>442</v>
      </c>
      <c r="BE420" s="20" t="s">
        <v>442</v>
      </c>
      <c r="BF420" s="20"/>
      <c r="BG420" s="20" t="s">
        <v>442</v>
      </c>
      <c r="BH420" s="20" t="s">
        <v>442</v>
      </c>
      <c r="BI420" s="20"/>
      <c r="BJ420" s="20" t="s">
        <v>442</v>
      </c>
      <c r="BK420" s="20" t="s">
        <v>442</v>
      </c>
      <c r="BL420" s="20" t="s">
        <v>442</v>
      </c>
      <c r="BM420" s="20" t="s">
        <v>442</v>
      </c>
      <c r="BN420" s="20" t="s">
        <v>442</v>
      </c>
      <c r="BO420" s="20" t="s">
        <v>442</v>
      </c>
      <c r="BP420" s="9" t="s">
        <v>442</v>
      </c>
      <c r="BQ420" s="9" t="s">
        <v>442</v>
      </c>
      <c r="BR420" s="9" t="s">
        <v>442</v>
      </c>
      <c r="BS420" s="9" t="s">
        <v>442</v>
      </c>
      <c r="BT420" s="9" t="s">
        <v>442</v>
      </c>
      <c r="BU420" s="9" t="s">
        <v>442</v>
      </c>
      <c r="BV420" s="9" t="s">
        <v>442</v>
      </c>
      <c r="BW420" s="9" t="s">
        <v>442</v>
      </c>
      <c r="BX420" s="9" t="s">
        <v>442</v>
      </c>
      <c r="BY420" s="9" t="s">
        <v>442</v>
      </c>
      <c r="BZ420" s="9" t="s">
        <v>442</v>
      </c>
      <c r="CA420" s="9" t="s">
        <v>442</v>
      </c>
      <c r="CB420" s="20" t="e">
        <v>#N/A</v>
      </c>
      <c r="CC420" s="20" t="e">
        <v>#N/A</v>
      </c>
      <c r="CD420" s="20" t="e">
        <v>#N/A</v>
      </c>
      <c r="CE420" s="20" t="e">
        <v>#N/A</v>
      </c>
      <c r="CF420" s="20" t="e">
        <v>#N/A</v>
      </c>
      <c r="CG420" s="20" t="e">
        <v>#N/A</v>
      </c>
      <c r="CH420" s="20">
        <v>0</v>
      </c>
      <c r="CI420" s="20">
        <v>0</v>
      </c>
      <c r="CJ420" s="20">
        <v>0</v>
      </c>
      <c r="CK420" s="20">
        <v>0</v>
      </c>
      <c r="CL420" s="20">
        <v>0</v>
      </c>
      <c r="CM420" s="20">
        <v>0</v>
      </c>
      <c r="CN420" s="20">
        <v>0</v>
      </c>
      <c r="CO420" s="20" t="e">
        <v>#N/A</v>
      </c>
      <c r="CP420" s="20" t="e">
        <v>#N/A</v>
      </c>
      <c r="CQ420" s="20" t="e">
        <v>#N/A</v>
      </c>
      <c r="CR420" s="20" t="e">
        <v>#N/A</v>
      </c>
      <c r="CS420" s="20" t="e">
        <v>#N/A</v>
      </c>
      <c r="CT420" s="20" t="e">
        <v>#N/A</v>
      </c>
      <c r="CU420" s="20">
        <v>0</v>
      </c>
      <c r="CV420" s="20">
        <v>0</v>
      </c>
      <c r="CW420" s="20">
        <v>0</v>
      </c>
      <c r="CX420" s="20">
        <v>0</v>
      </c>
      <c r="CY420" s="20">
        <v>0</v>
      </c>
      <c r="CZ420" s="20">
        <v>0</v>
      </c>
      <c r="DA420" s="20" t="e">
        <v>#N/A</v>
      </c>
      <c r="DB420" s="20" t="e">
        <v>#N/A</v>
      </c>
      <c r="DC420" s="20" t="e">
        <v>#N/A</v>
      </c>
      <c r="DD420" s="20" t="e">
        <v>#N/A</v>
      </c>
      <c r="DE420" s="20" t="e">
        <v>#N/A</v>
      </c>
      <c r="DF420" s="20" t="e">
        <v>#N/A</v>
      </c>
    </row>
    <row r="421" spans="1:110" x14ac:dyDescent="0.25">
      <c r="A421" s="9"/>
      <c r="B421" s="10"/>
      <c r="C421" s="9"/>
      <c r="D421" s="9"/>
      <c r="E421" s="131"/>
      <c r="F421" s="131"/>
      <c r="G421" s="20"/>
      <c r="H421" s="20"/>
      <c r="I421" s="20"/>
      <c r="J421" s="20"/>
      <c r="K421" s="20"/>
      <c r="L421" s="20"/>
      <c r="M421" s="20"/>
      <c r="N421" s="20"/>
      <c r="O421" s="20"/>
      <c r="P421" s="20"/>
      <c r="Q421" s="20"/>
      <c r="R421" s="20"/>
      <c r="S421" s="20"/>
      <c r="T421" s="20"/>
      <c r="U421" s="20"/>
      <c r="V421" s="20"/>
      <c r="W421" s="20"/>
      <c r="X421" s="20"/>
      <c r="Y421" s="20"/>
      <c r="Z421" s="20"/>
      <c r="AA421" s="19"/>
      <c r="AB421" s="19"/>
      <c r="AC421" s="20"/>
      <c r="AD421" s="20"/>
      <c r="AE421" s="20"/>
      <c r="AF421" s="20"/>
      <c r="AG421" s="20"/>
      <c r="AH421" s="20"/>
      <c r="AI421" s="20"/>
      <c r="AJ421" s="20"/>
      <c r="AK421" s="20"/>
      <c r="AL421" s="20"/>
      <c r="AM421" s="20"/>
      <c r="AN421" s="20"/>
      <c r="AO421" s="20"/>
      <c r="AP421" s="20"/>
      <c r="AQ421" s="20"/>
      <c r="AR421" s="20" t="s">
        <v>442</v>
      </c>
      <c r="AS421" s="20" t="s">
        <v>442</v>
      </c>
      <c r="AT421" s="20"/>
      <c r="AU421" s="20" t="s">
        <v>442</v>
      </c>
      <c r="AV421" s="20" t="s">
        <v>442</v>
      </c>
      <c r="AW421" s="20"/>
      <c r="AX421" s="20" t="s">
        <v>442</v>
      </c>
      <c r="AY421" s="20" t="s">
        <v>442</v>
      </c>
      <c r="AZ421" s="20"/>
      <c r="BA421" s="20" t="s">
        <v>442</v>
      </c>
      <c r="BB421" s="20" t="s">
        <v>442</v>
      </c>
      <c r="BC421" s="20"/>
      <c r="BD421" s="20" t="s">
        <v>442</v>
      </c>
      <c r="BE421" s="20" t="s">
        <v>442</v>
      </c>
      <c r="BF421" s="20"/>
      <c r="BG421" s="20" t="s">
        <v>442</v>
      </c>
      <c r="BH421" s="20" t="s">
        <v>442</v>
      </c>
      <c r="BI421" s="20"/>
      <c r="BJ421" s="20" t="s">
        <v>442</v>
      </c>
      <c r="BK421" s="20" t="s">
        <v>442</v>
      </c>
      <c r="BL421" s="20" t="s">
        <v>442</v>
      </c>
      <c r="BM421" s="20" t="s">
        <v>442</v>
      </c>
      <c r="BN421" s="20" t="s">
        <v>442</v>
      </c>
      <c r="BO421" s="20" t="s">
        <v>442</v>
      </c>
      <c r="BP421" s="9" t="s">
        <v>442</v>
      </c>
      <c r="BQ421" s="9" t="s">
        <v>442</v>
      </c>
      <c r="BR421" s="9" t="s">
        <v>442</v>
      </c>
      <c r="BS421" s="9" t="s">
        <v>442</v>
      </c>
      <c r="BT421" s="9" t="s">
        <v>442</v>
      </c>
      <c r="BU421" s="9" t="s">
        <v>442</v>
      </c>
      <c r="BV421" s="9" t="s">
        <v>442</v>
      </c>
      <c r="BW421" s="9" t="s">
        <v>442</v>
      </c>
      <c r="BX421" s="9" t="s">
        <v>442</v>
      </c>
      <c r="BY421" s="9" t="s">
        <v>442</v>
      </c>
      <c r="BZ421" s="9" t="s">
        <v>442</v>
      </c>
      <c r="CA421" s="9" t="s">
        <v>442</v>
      </c>
      <c r="CB421" s="20" t="e">
        <v>#N/A</v>
      </c>
      <c r="CC421" s="20" t="e">
        <v>#N/A</v>
      </c>
      <c r="CD421" s="20" t="e">
        <v>#N/A</v>
      </c>
      <c r="CE421" s="20" t="e">
        <v>#N/A</v>
      </c>
      <c r="CF421" s="20" t="e">
        <v>#N/A</v>
      </c>
      <c r="CG421" s="20" t="e">
        <v>#N/A</v>
      </c>
      <c r="CH421" s="20">
        <v>0</v>
      </c>
      <c r="CI421" s="20">
        <v>0</v>
      </c>
      <c r="CJ421" s="20">
        <v>0</v>
      </c>
      <c r="CK421" s="20">
        <v>0</v>
      </c>
      <c r="CL421" s="20">
        <v>0</v>
      </c>
      <c r="CM421" s="20">
        <v>0</v>
      </c>
      <c r="CN421" s="20">
        <v>0</v>
      </c>
      <c r="CO421" s="20" t="e">
        <v>#N/A</v>
      </c>
      <c r="CP421" s="20" t="e">
        <v>#N/A</v>
      </c>
      <c r="CQ421" s="20" t="e">
        <v>#N/A</v>
      </c>
      <c r="CR421" s="20" t="e">
        <v>#N/A</v>
      </c>
      <c r="CS421" s="20" t="e">
        <v>#N/A</v>
      </c>
      <c r="CT421" s="20" t="e">
        <v>#N/A</v>
      </c>
      <c r="CU421" s="20">
        <v>0</v>
      </c>
      <c r="CV421" s="20">
        <v>0</v>
      </c>
      <c r="CW421" s="20">
        <v>0</v>
      </c>
      <c r="CX421" s="20">
        <v>0</v>
      </c>
      <c r="CY421" s="20">
        <v>0</v>
      </c>
      <c r="CZ421" s="20">
        <v>0</v>
      </c>
      <c r="DA421" s="20" t="e">
        <v>#N/A</v>
      </c>
      <c r="DB421" s="20" t="e">
        <v>#N/A</v>
      </c>
      <c r="DC421" s="20" t="e">
        <v>#N/A</v>
      </c>
      <c r="DD421" s="20" t="e">
        <v>#N/A</v>
      </c>
      <c r="DE421" s="20" t="e">
        <v>#N/A</v>
      </c>
      <c r="DF421" s="20" t="e">
        <v>#N/A</v>
      </c>
    </row>
    <row r="422" spans="1:110" x14ac:dyDescent="0.25">
      <c r="A422" s="9"/>
      <c r="B422" s="10"/>
      <c r="C422" s="9"/>
      <c r="D422" s="9"/>
      <c r="E422" s="131"/>
      <c r="F422" s="131"/>
      <c r="G422" s="20"/>
      <c r="H422" s="20"/>
      <c r="I422" s="20"/>
      <c r="J422" s="20"/>
      <c r="K422" s="20"/>
      <c r="L422" s="20"/>
      <c r="M422" s="20"/>
      <c r="N422" s="20"/>
      <c r="O422" s="20"/>
      <c r="P422" s="20"/>
      <c r="Q422" s="20"/>
      <c r="R422" s="20"/>
      <c r="S422" s="20"/>
      <c r="T422" s="20"/>
      <c r="U422" s="20"/>
      <c r="V422" s="20"/>
      <c r="W422" s="20"/>
      <c r="X422" s="20"/>
      <c r="Y422" s="20"/>
      <c r="Z422" s="20"/>
      <c r="AA422" s="19"/>
      <c r="AB422" s="19"/>
      <c r="AC422" s="20"/>
      <c r="AD422" s="20"/>
      <c r="AE422" s="20"/>
      <c r="AF422" s="20"/>
      <c r="AG422" s="20"/>
      <c r="AH422" s="20"/>
      <c r="AI422" s="20"/>
      <c r="AJ422" s="20"/>
      <c r="AK422" s="20"/>
      <c r="AL422" s="20"/>
      <c r="AM422" s="20"/>
      <c r="AN422" s="20"/>
      <c r="AO422" s="20"/>
      <c r="AP422" s="20"/>
      <c r="AQ422" s="20"/>
      <c r="AR422" s="20" t="s">
        <v>442</v>
      </c>
      <c r="AS422" s="20" t="s">
        <v>442</v>
      </c>
      <c r="AT422" s="20"/>
      <c r="AU422" s="20" t="s">
        <v>442</v>
      </c>
      <c r="AV422" s="20" t="s">
        <v>442</v>
      </c>
      <c r="AW422" s="20"/>
      <c r="AX422" s="20" t="s">
        <v>442</v>
      </c>
      <c r="AY422" s="20" t="s">
        <v>442</v>
      </c>
      <c r="AZ422" s="20"/>
      <c r="BA422" s="20" t="s">
        <v>442</v>
      </c>
      <c r="BB422" s="20" t="s">
        <v>442</v>
      </c>
      <c r="BC422" s="20"/>
      <c r="BD422" s="20" t="s">
        <v>442</v>
      </c>
      <c r="BE422" s="20" t="s">
        <v>442</v>
      </c>
      <c r="BF422" s="20"/>
      <c r="BG422" s="20" t="s">
        <v>442</v>
      </c>
      <c r="BH422" s="20" t="s">
        <v>442</v>
      </c>
      <c r="BI422" s="20"/>
      <c r="BJ422" s="20" t="s">
        <v>442</v>
      </c>
      <c r="BK422" s="20" t="s">
        <v>442</v>
      </c>
      <c r="BL422" s="20" t="s">
        <v>442</v>
      </c>
      <c r="BM422" s="20" t="s">
        <v>442</v>
      </c>
      <c r="BN422" s="20" t="s">
        <v>442</v>
      </c>
      <c r="BO422" s="20" t="s">
        <v>442</v>
      </c>
      <c r="BP422" s="9" t="s">
        <v>442</v>
      </c>
      <c r="BQ422" s="9" t="s">
        <v>442</v>
      </c>
      <c r="BR422" s="9" t="s">
        <v>442</v>
      </c>
      <c r="BS422" s="9" t="s">
        <v>442</v>
      </c>
      <c r="BT422" s="9" t="s">
        <v>442</v>
      </c>
      <c r="BU422" s="9" t="s">
        <v>442</v>
      </c>
      <c r="BV422" s="9" t="s">
        <v>442</v>
      </c>
      <c r="BW422" s="9" t="s">
        <v>442</v>
      </c>
      <c r="BX422" s="9" t="s">
        <v>442</v>
      </c>
      <c r="BY422" s="9" t="s">
        <v>442</v>
      </c>
      <c r="BZ422" s="9" t="s">
        <v>442</v>
      </c>
      <c r="CA422" s="9" t="s">
        <v>442</v>
      </c>
      <c r="CB422" s="20" t="e">
        <v>#N/A</v>
      </c>
      <c r="CC422" s="20" t="e">
        <v>#N/A</v>
      </c>
      <c r="CD422" s="20" t="e">
        <v>#N/A</v>
      </c>
      <c r="CE422" s="20" t="e">
        <v>#N/A</v>
      </c>
      <c r="CF422" s="20" t="e">
        <v>#N/A</v>
      </c>
      <c r="CG422" s="20" t="e">
        <v>#N/A</v>
      </c>
      <c r="CH422" s="20">
        <v>0</v>
      </c>
      <c r="CI422" s="20">
        <v>0</v>
      </c>
      <c r="CJ422" s="20">
        <v>0</v>
      </c>
      <c r="CK422" s="20">
        <v>0</v>
      </c>
      <c r="CL422" s="20">
        <v>0</v>
      </c>
      <c r="CM422" s="20">
        <v>0</v>
      </c>
      <c r="CN422" s="20">
        <v>0</v>
      </c>
      <c r="CO422" s="20" t="e">
        <v>#N/A</v>
      </c>
      <c r="CP422" s="20" t="e">
        <v>#N/A</v>
      </c>
      <c r="CQ422" s="20" t="e">
        <v>#N/A</v>
      </c>
      <c r="CR422" s="20" t="e">
        <v>#N/A</v>
      </c>
      <c r="CS422" s="20" t="e">
        <v>#N/A</v>
      </c>
      <c r="CT422" s="20" t="e">
        <v>#N/A</v>
      </c>
      <c r="CU422" s="20">
        <v>0</v>
      </c>
      <c r="CV422" s="20">
        <v>0</v>
      </c>
      <c r="CW422" s="20">
        <v>0</v>
      </c>
      <c r="CX422" s="20">
        <v>0</v>
      </c>
      <c r="CY422" s="20">
        <v>0</v>
      </c>
      <c r="CZ422" s="20">
        <v>0</v>
      </c>
      <c r="DA422" s="20" t="e">
        <v>#N/A</v>
      </c>
      <c r="DB422" s="20" t="e">
        <v>#N/A</v>
      </c>
      <c r="DC422" s="20" t="e">
        <v>#N/A</v>
      </c>
      <c r="DD422" s="20" t="e">
        <v>#N/A</v>
      </c>
      <c r="DE422" s="20" t="e">
        <v>#N/A</v>
      </c>
      <c r="DF422" s="20" t="e">
        <v>#N/A</v>
      </c>
    </row>
    <row r="423" spans="1:110" x14ac:dyDescent="0.25">
      <c r="A423" s="9"/>
      <c r="B423" s="10"/>
      <c r="C423" s="9"/>
      <c r="D423" s="9"/>
      <c r="E423" s="131"/>
      <c r="F423" s="131"/>
      <c r="G423" s="20"/>
      <c r="H423" s="20"/>
      <c r="I423" s="20"/>
      <c r="J423" s="20"/>
      <c r="K423" s="20"/>
      <c r="L423" s="20"/>
      <c r="M423" s="20"/>
      <c r="N423" s="20"/>
      <c r="O423" s="20"/>
      <c r="P423" s="20"/>
      <c r="Q423" s="20"/>
      <c r="R423" s="20"/>
      <c r="S423" s="20"/>
      <c r="T423" s="20"/>
      <c r="U423" s="20"/>
      <c r="V423" s="20"/>
      <c r="W423" s="20"/>
      <c r="X423" s="20"/>
      <c r="Y423" s="20"/>
      <c r="Z423" s="20"/>
      <c r="AA423" s="19"/>
      <c r="AB423" s="19"/>
      <c r="AC423" s="20"/>
      <c r="AD423" s="20"/>
      <c r="AE423" s="20"/>
      <c r="AF423" s="20"/>
      <c r="AG423" s="20"/>
      <c r="AH423" s="20"/>
      <c r="AI423" s="20"/>
      <c r="AJ423" s="20"/>
      <c r="AK423" s="20"/>
      <c r="AL423" s="20"/>
      <c r="AM423" s="20"/>
      <c r="AN423" s="20"/>
      <c r="AO423" s="20"/>
      <c r="AP423" s="20"/>
      <c r="AQ423" s="20"/>
      <c r="AR423" s="20" t="s">
        <v>442</v>
      </c>
      <c r="AS423" s="20" t="s">
        <v>442</v>
      </c>
      <c r="AT423" s="20"/>
      <c r="AU423" s="20" t="s">
        <v>442</v>
      </c>
      <c r="AV423" s="20" t="s">
        <v>442</v>
      </c>
      <c r="AW423" s="20"/>
      <c r="AX423" s="20" t="s">
        <v>442</v>
      </c>
      <c r="AY423" s="20" t="s">
        <v>442</v>
      </c>
      <c r="AZ423" s="20"/>
      <c r="BA423" s="20" t="s">
        <v>442</v>
      </c>
      <c r="BB423" s="20" t="s">
        <v>442</v>
      </c>
      <c r="BC423" s="20"/>
      <c r="BD423" s="20" t="s">
        <v>442</v>
      </c>
      <c r="BE423" s="20" t="s">
        <v>442</v>
      </c>
      <c r="BF423" s="20"/>
      <c r="BG423" s="20" t="s">
        <v>442</v>
      </c>
      <c r="BH423" s="20" t="s">
        <v>442</v>
      </c>
      <c r="BI423" s="20"/>
      <c r="BJ423" s="20" t="s">
        <v>442</v>
      </c>
      <c r="BK423" s="20" t="s">
        <v>442</v>
      </c>
      <c r="BL423" s="20" t="s">
        <v>442</v>
      </c>
      <c r="BM423" s="20" t="s">
        <v>442</v>
      </c>
      <c r="BN423" s="20" t="s">
        <v>442</v>
      </c>
      <c r="BO423" s="20" t="s">
        <v>442</v>
      </c>
      <c r="BP423" s="9" t="s">
        <v>442</v>
      </c>
      <c r="BQ423" s="9" t="s">
        <v>442</v>
      </c>
      <c r="BR423" s="9" t="s">
        <v>442</v>
      </c>
      <c r="BS423" s="9" t="s">
        <v>442</v>
      </c>
      <c r="BT423" s="9" t="s">
        <v>442</v>
      </c>
      <c r="BU423" s="9" t="s">
        <v>442</v>
      </c>
      <c r="BV423" s="9" t="s">
        <v>442</v>
      </c>
      <c r="BW423" s="9" t="s">
        <v>442</v>
      </c>
      <c r="BX423" s="9" t="s">
        <v>442</v>
      </c>
      <c r="BY423" s="9" t="s">
        <v>442</v>
      </c>
      <c r="BZ423" s="9" t="s">
        <v>442</v>
      </c>
      <c r="CA423" s="9" t="s">
        <v>442</v>
      </c>
      <c r="CB423" s="20" t="e">
        <v>#N/A</v>
      </c>
      <c r="CC423" s="20" t="e">
        <v>#N/A</v>
      </c>
      <c r="CD423" s="20" t="e">
        <v>#N/A</v>
      </c>
      <c r="CE423" s="20" t="e">
        <v>#N/A</v>
      </c>
      <c r="CF423" s="20" t="e">
        <v>#N/A</v>
      </c>
      <c r="CG423" s="20" t="e">
        <v>#N/A</v>
      </c>
      <c r="CH423" s="20">
        <v>0</v>
      </c>
      <c r="CI423" s="20">
        <v>0</v>
      </c>
      <c r="CJ423" s="20">
        <v>0</v>
      </c>
      <c r="CK423" s="20">
        <v>0</v>
      </c>
      <c r="CL423" s="20">
        <v>0</v>
      </c>
      <c r="CM423" s="20">
        <v>0</v>
      </c>
      <c r="CN423" s="20">
        <v>0</v>
      </c>
      <c r="CO423" s="20" t="e">
        <v>#N/A</v>
      </c>
      <c r="CP423" s="20" t="e">
        <v>#N/A</v>
      </c>
      <c r="CQ423" s="20" t="e">
        <v>#N/A</v>
      </c>
      <c r="CR423" s="20" t="e">
        <v>#N/A</v>
      </c>
      <c r="CS423" s="20" t="e">
        <v>#N/A</v>
      </c>
      <c r="CT423" s="20" t="e">
        <v>#N/A</v>
      </c>
      <c r="CU423" s="20">
        <v>0</v>
      </c>
      <c r="CV423" s="20">
        <v>0</v>
      </c>
      <c r="CW423" s="20">
        <v>0</v>
      </c>
      <c r="CX423" s="20">
        <v>0</v>
      </c>
      <c r="CY423" s="20">
        <v>0</v>
      </c>
      <c r="CZ423" s="20">
        <v>0</v>
      </c>
      <c r="DA423" s="20" t="e">
        <v>#N/A</v>
      </c>
      <c r="DB423" s="20" t="e">
        <v>#N/A</v>
      </c>
      <c r="DC423" s="20" t="e">
        <v>#N/A</v>
      </c>
      <c r="DD423" s="20" t="e">
        <v>#N/A</v>
      </c>
      <c r="DE423" s="20" t="e">
        <v>#N/A</v>
      </c>
      <c r="DF423" s="20" t="e">
        <v>#N/A</v>
      </c>
    </row>
    <row r="424" spans="1:110" x14ac:dyDescent="0.25">
      <c r="A424" s="9"/>
      <c r="B424" s="10"/>
      <c r="C424" s="9"/>
      <c r="D424" s="9"/>
      <c r="E424" s="131"/>
      <c r="F424" s="131"/>
      <c r="G424" s="20"/>
      <c r="H424" s="20"/>
      <c r="I424" s="20"/>
      <c r="J424" s="20"/>
      <c r="K424" s="20"/>
      <c r="L424" s="20"/>
      <c r="M424" s="20"/>
      <c r="N424" s="20"/>
      <c r="O424" s="20"/>
      <c r="P424" s="20"/>
      <c r="Q424" s="20"/>
      <c r="R424" s="20"/>
      <c r="S424" s="20"/>
      <c r="T424" s="20"/>
      <c r="U424" s="20"/>
      <c r="V424" s="20"/>
      <c r="W424" s="20"/>
      <c r="X424" s="20"/>
      <c r="Y424" s="20"/>
      <c r="Z424" s="20"/>
      <c r="AA424" s="19"/>
      <c r="AB424" s="19"/>
      <c r="AC424" s="20"/>
      <c r="AD424" s="20"/>
      <c r="AE424" s="20"/>
      <c r="AF424" s="20"/>
      <c r="AG424" s="20"/>
      <c r="AH424" s="20"/>
      <c r="AI424" s="20"/>
      <c r="AJ424" s="20"/>
      <c r="AK424" s="20"/>
      <c r="AL424" s="20"/>
      <c r="AM424" s="20"/>
      <c r="AN424" s="20"/>
      <c r="AO424" s="20"/>
      <c r="AP424" s="20"/>
      <c r="AQ424" s="20"/>
      <c r="AR424" s="20" t="s">
        <v>442</v>
      </c>
      <c r="AS424" s="20" t="s">
        <v>442</v>
      </c>
      <c r="AT424" s="20"/>
      <c r="AU424" s="20" t="s">
        <v>442</v>
      </c>
      <c r="AV424" s="20" t="s">
        <v>442</v>
      </c>
      <c r="AW424" s="20"/>
      <c r="AX424" s="20" t="s">
        <v>442</v>
      </c>
      <c r="AY424" s="20" t="s">
        <v>442</v>
      </c>
      <c r="AZ424" s="20"/>
      <c r="BA424" s="20" t="s">
        <v>442</v>
      </c>
      <c r="BB424" s="20" t="s">
        <v>442</v>
      </c>
      <c r="BC424" s="20"/>
      <c r="BD424" s="20" t="s">
        <v>442</v>
      </c>
      <c r="BE424" s="20" t="s">
        <v>442</v>
      </c>
      <c r="BF424" s="20"/>
      <c r="BG424" s="20" t="s">
        <v>442</v>
      </c>
      <c r="BH424" s="20" t="s">
        <v>442</v>
      </c>
      <c r="BI424" s="20"/>
      <c r="BJ424" s="20" t="s">
        <v>442</v>
      </c>
      <c r="BK424" s="20" t="s">
        <v>442</v>
      </c>
      <c r="BL424" s="20" t="s">
        <v>442</v>
      </c>
      <c r="BM424" s="20" t="s">
        <v>442</v>
      </c>
      <c r="BN424" s="20" t="s">
        <v>442</v>
      </c>
      <c r="BO424" s="20" t="s">
        <v>442</v>
      </c>
      <c r="BP424" s="9" t="s">
        <v>442</v>
      </c>
      <c r="BQ424" s="9" t="s">
        <v>442</v>
      </c>
      <c r="BR424" s="9" t="s">
        <v>442</v>
      </c>
      <c r="BS424" s="9" t="s">
        <v>442</v>
      </c>
      <c r="BT424" s="9" t="s">
        <v>442</v>
      </c>
      <c r="BU424" s="9" t="s">
        <v>442</v>
      </c>
      <c r="BV424" s="9" t="s">
        <v>442</v>
      </c>
      <c r="BW424" s="9" t="s">
        <v>442</v>
      </c>
      <c r="BX424" s="9" t="s">
        <v>442</v>
      </c>
      <c r="BY424" s="9" t="s">
        <v>442</v>
      </c>
      <c r="BZ424" s="9" t="s">
        <v>442</v>
      </c>
      <c r="CA424" s="9" t="s">
        <v>442</v>
      </c>
      <c r="CB424" s="20" t="e">
        <v>#N/A</v>
      </c>
      <c r="CC424" s="20" t="e">
        <v>#N/A</v>
      </c>
      <c r="CD424" s="20" t="e">
        <v>#N/A</v>
      </c>
      <c r="CE424" s="20" t="e">
        <v>#N/A</v>
      </c>
      <c r="CF424" s="20" t="e">
        <v>#N/A</v>
      </c>
      <c r="CG424" s="20" t="e">
        <v>#N/A</v>
      </c>
      <c r="CH424" s="20">
        <v>0</v>
      </c>
      <c r="CI424" s="20">
        <v>0</v>
      </c>
      <c r="CJ424" s="20">
        <v>0</v>
      </c>
      <c r="CK424" s="20">
        <v>0</v>
      </c>
      <c r="CL424" s="20">
        <v>0</v>
      </c>
      <c r="CM424" s="20">
        <v>0</v>
      </c>
      <c r="CN424" s="20">
        <v>0</v>
      </c>
      <c r="CO424" s="20" t="e">
        <v>#N/A</v>
      </c>
      <c r="CP424" s="20" t="e">
        <v>#N/A</v>
      </c>
      <c r="CQ424" s="20" t="e">
        <v>#N/A</v>
      </c>
      <c r="CR424" s="20" t="e">
        <v>#N/A</v>
      </c>
      <c r="CS424" s="20" t="e">
        <v>#N/A</v>
      </c>
      <c r="CT424" s="20" t="e">
        <v>#N/A</v>
      </c>
      <c r="CU424" s="20">
        <v>0</v>
      </c>
      <c r="CV424" s="20">
        <v>0</v>
      </c>
      <c r="CW424" s="20">
        <v>0</v>
      </c>
      <c r="CX424" s="20">
        <v>0</v>
      </c>
      <c r="CY424" s="20">
        <v>0</v>
      </c>
      <c r="CZ424" s="20">
        <v>0</v>
      </c>
      <c r="DA424" s="20" t="e">
        <v>#N/A</v>
      </c>
      <c r="DB424" s="20" t="e">
        <v>#N/A</v>
      </c>
      <c r="DC424" s="20" t="e">
        <v>#N/A</v>
      </c>
      <c r="DD424" s="20" t="e">
        <v>#N/A</v>
      </c>
      <c r="DE424" s="20" t="e">
        <v>#N/A</v>
      </c>
      <c r="DF424" s="20" t="e">
        <v>#N/A</v>
      </c>
    </row>
    <row r="425" spans="1:110" x14ac:dyDescent="0.25">
      <c r="A425" s="9"/>
      <c r="B425" s="10"/>
      <c r="C425" s="9"/>
      <c r="D425" s="9"/>
      <c r="E425" s="131"/>
      <c r="F425" s="131"/>
      <c r="G425" s="20"/>
      <c r="H425" s="20"/>
      <c r="I425" s="20"/>
      <c r="J425" s="20"/>
      <c r="K425" s="20"/>
      <c r="L425" s="20"/>
      <c r="M425" s="20"/>
      <c r="N425" s="20"/>
      <c r="O425" s="20"/>
      <c r="P425" s="20"/>
      <c r="Q425" s="20"/>
      <c r="R425" s="20"/>
      <c r="S425" s="20"/>
      <c r="T425" s="20"/>
      <c r="U425" s="20"/>
      <c r="V425" s="20"/>
      <c r="W425" s="20"/>
      <c r="X425" s="20"/>
      <c r="Y425" s="20"/>
      <c r="Z425" s="20"/>
      <c r="AA425" s="19"/>
      <c r="AB425" s="19"/>
      <c r="AC425" s="20"/>
      <c r="AD425" s="20"/>
      <c r="AE425" s="20"/>
      <c r="AF425" s="20"/>
      <c r="AG425" s="20"/>
      <c r="AH425" s="20"/>
      <c r="AI425" s="20"/>
      <c r="AJ425" s="20"/>
      <c r="AK425" s="20"/>
      <c r="AL425" s="20"/>
      <c r="AM425" s="20"/>
      <c r="AN425" s="20"/>
      <c r="AO425" s="20"/>
      <c r="AP425" s="20"/>
      <c r="AQ425" s="20"/>
      <c r="AR425" s="20" t="s">
        <v>442</v>
      </c>
      <c r="AS425" s="20" t="s">
        <v>442</v>
      </c>
      <c r="AT425" s="20"/>
      <c r="AU425" s="20" t="s">
        <v>442</v>
      </c>
      <c r="AV425" s="20" t="s">
        <v>442</v>
      </c>
      <c r="AW425" s="20"/>
      <c r="AX425" s="20" t="s">
        <v>442</v>
      </c>
      <c r="AY425" s="20" t="s">
        <v>442</v>
      </c>
      <c r="AZ425" s="20"/>
      <c r="BA425" s="20" t="s">
        <v>442</v>
      </c>
      <c r="BB425" s="20" t="s">
        <v>442</v>
      </c>
      <c r="BC425" s="20"/>
      <c r="BD425" s="20" t="s">
        <v>442</v>
      </c>
      <c r="BE425" s="20" t="s">
        <v>442</v>
      </c>
      <c r="BF425" s="20"/>
      <c r="BG425" s="20" t="s">
        <v>442</v>
      </c>
      <c r="BH425" s="20" t="s">
        <v>442</v>
      </c>
      <c r="BI425" s="20"/>
      <c r="BJ425" s="20" t="s">
        <v>442</v>
      </c>
      <c r="BK425" s="20" t="s">
        <v>442</v>
      </c>
      <c r="BL425" s="20" t="s">
        <v>442</v>
      </c>
      <c r="BM425" s="20" t="s">
        <v>442</v>
      </c>
      <c r="BN425" s="20" t="s">
        <v>442</v>
      </c>
      <c r="BO425" s="20" t="s">
        <v>442</v>
      </c>
      <c r="BP425" s="9" t="s">
        <v>442</v>
      </c>
      <c r="BQ425" s="9" t="s">
        <v>442</v>
      </c>
      <c r="BR425" s="9" t="s">
        <v>442</v>
      </c>
      <c r="BS425" s="9" t="s">
        <v>442</v>
      </c>
      <c r="BT425" s="9" t="s">
        <v>442</v>
      </c>
      <c r="BU425" s="9" t="s">
        <v>442</v>
      </c>
      <c r="BV425" s="9" t="s">
        <v>442</v>
      </c>
      <c r="BW425" s="9" t="s">
        <v>442</v>
      </c>
      <c r="BX425" s="9" t="s">
        <v>442</v>
      </c>
      <c r="BY425" s="9" t="s">
        <v>442</v>
      </c>
      <c r="BZ425" s="9" t="s">
        <v>442</v>
      </c>
      <c r="CA425" s="9" t="s">
        <v>442</v>
      </c>
      <c r="CB425" s="20" t="e">
        <v>#N/A</v>
      </c>
      <c r="CC425" s="20" t="e">
        <v>#N/A</v>
      </c>
      <c r="CD425" s="20" t="e">
        <v>#N/A</v>
      </c>
      <c r="CE425" s="20" t="e">
        <v>#N/A</v>
      </c>
      <c r="CF425" s="20" t="e">
        <v>#N/A</v>
      </c>
      <c r="CG425" s="20" t="e">
        <v>#N/A</v>
      </c>
      <c r="CH425" s="20">
        <v>0</v>
      </c>
      <c r="CI425" s="20">
        <v>0</v>
      </c>
      <c r="CJ425" s="20">
        <v>0</v>
      </c>
      <c r="CK425" s="20">
        <v>0</v>
      </c>
      <c r="CL425" s="20">
        <v>0</v>
      </c>
      <c r="CM425" s="20">
        <v>0</v>
      </c>
      <c r="CN425" s="20">
        <v>0</v>
      </c>
      <c r="CO425" s="20" t="e">
        <v>#N/A</v>
      </c>
      <c r="CP425" s="20" t="e">
        <v>#N/A</v>
      </c>
      <c r="CQ425" s="20" t="e">
        <v>#N/A</v>
      </c>
      <c r="CR425" s="20" t="e">
        <v>#N/A</v>
      </c>
      <c r="CS425" s="20" t="e">
        <v>#N/A</v>
      </c>
      <c r="CT425" s="20" t="e">
        <v>#N/A</v>
      </c>
      <c r="CU425" s="20">
        <v>0</v>
      </c>
      <c r="CV425" s="20">
        <v>0</v>
      </c>
      <c r="CW425" s="20">
        <v>0</v>
      </c>
      <c r="CX425" s="20">
        <v>0</v>
      </c>
      <c r="CY425" s="20">
        <v>0</v>
      </c>
      <c r="CZ425" s="20">
        <v>0</v>
      </c>
      <c r="DA425" s="20" t="e">
        <v>#N/A</v>
      </c>
      <c r="DB425" s="20" t="e">
        <v>#N/A</v>
      </c>
      <c r="DC425" s="20" t="e">
        <v>#N/A</v>
      </c>
      <c r="DD425" s="20" t="e">
        <v>#N/A</v>
      </c>
      <c r="DE425" s="20" t="e">
        <v>#N/A</v>
      </c>
      <c r="DF425" s="20" t="e">
        <v>#N/A</v>
      </c>
    </row>
    <row r="426" spans="1:110" x14ac:dyDescent="0.25">
      <c r="A426" s="9"/>
      <c r="B426" s="10"/>
      <c r="C426" s="9"/>
      <c r="D426" s="9"/>
      <c r="E426" s="131"/>
      <c r="F426" s="131"/>
      <c r="G426" s="20"/>
      <c r="H426" s="20"/>
      <c r="I426" s="20"/>
      <c r="J426" s="20"/>
      <c r="K426" s="20"/>
      <c r="L426" s="20"/>
      <c r="M426" s="20"/>
      <c r="N426" s="20"/>
      <c r="O426" s="20"/>
      <c r="P426" s="20"/>
      <c r="Q426" s="20"/>
      <c r="R426" s="20"/>
      <c r="S426" s="20"/>
      <c r="T426" s="20"/>
      <c r="U426" s="20"/>
      <c r="V426" s="20"/>
      <c r="W426" s="20"/>
      <c r="X426" s="20"/>
      <c r="Y426" s="20"/>
      <c r="Z426" s="20"/>
      <c r="AA426" s="19"/>
      <c r="AB426" s="19"/>
      <c r="AC426" s="20"/>
      <c r="AD426" s="20"/>
      <c r="AE426" s="20"/>
      <c r="AF426" s="20"/>
      <c r="AG426" s="20"/>
      <c r="AH426" s="20"/>
      <c r="AI426" s="20"/>
      <c r="AJ426" s="20"/>
      <c r="AK426" s="20"/>
      <c r="AL426" s="20"/>
      <c r="AM426" s="20"/>
      <c r="AN426" s="20"/>
      <c r="AO426" s="20"/>
      <c r="AP426" s="20"/>
      <c r="AQ426" s="20"/>
      <c r="AR426" s="20" t="s">
        <v>442</v>
      </c>
      <c r="AS426" s="20" t="s">
        <v>442</v>
      </c>
      <c r="AT426" s="20"/>
      <c r="AU426" s="20" t="s">
        <v>442</v>
      </c>
      <c r="AV426" s="20" t="s">
        <v>442</v>
      </c>
      <c r="AW426" s="20"/>
      <c r="AX426" s="20" t="s">
        <v>442</v>
      </c>
      <c r="AY426" s="20" t="s">
        <v>442</v>
      </c>
      <c r="AZ426" s="20"/>
      <c r="BA426" s="20" t="s">
        <v>442</v>
      </c>
      <c r="BB426" s="20" t="s">
        <v>442</v>
      </c>
      <c r="BC426" s="20"/>
      <c r="BD426" s="20" t="s">
        <v>442</v>
      </c>
      <c r="BE426" s="20" t="s">
        <v>442</v>
      </c>
      <c r="BF426" s="20"/>
      <c r="BG426" s="20" t="s">
        <v>442</v>
      </c>
      <c r="BH426" s="20" t="s">
        <v>442</v>
      </c>
      <c r="BI426" s="20"/>
      <c r="BJ426" s="20" t="s">
        <v>442</v>
      </c>
      <c r="BK426" s="20" t="s">
        <v>442</v>
      </c>
      <c r="BL426" s="20" t="s">
        <v>442</v>
      </c>
      <c r="BM426" s="20" t="s">
        <v>442</v>
      </c>
      <c r="BN426" s="20" t="s">
        <v>442</v>
      </c>
      <c r="BO426" s="20" t="s">
        <v>442</v>
      </c>
      <c r="BP426" s="9" t="s">
        <v>442</v>
      </c>
      <c r="BQ426" s="9" t="s">
        <v>442</v>
      </c>
      <c r="BR426" s="9" t="s">
        <v>442</v>
      </c>
      <c r="BS426" s="9" t="s">
        <v>442</v>
      </c>
      <c r="BT426" s="9" t="s">
        <v>442</v>
      </c>
      <c r="BU426" s="9" t="s">
        <v>442</v>
      </c>
      <c r="BV426" s="9" t="s">
        <v>442</v>
      </c>
      <c r="BW426" s="9" t="s">
        <v>442</v>
      </c>
      <c r="BX426" s="9" t="s">
        <v>442</v>
      </c>
      <c r="BY426" s="9" t="s">
        <v>442</v>
      </c>
      <c r="BZ426" s="9" t="s">
        <v>442</v>
      </c>
      <c r="CA426" s="9" t="s">
        <v>442</v>
      </c>
      <c r="CB426" s="20" t="e">
        <v>#N/A</v>
      </c>
      <c r="CC426" s="20" t="e">
        <v>#N/A</v>
      </c>
      <c r="CD426" s="20" t="e">
        <v>#N/A</v>
      </c>
      <c r="CE426" s="20" t="e">
        <v>#N/A</v>
      </c>
      <c r="CF426" s="20" t="e">
        <v>#N/A</v>
      </c>
      <c r="CG426" s="20" t="e">
        <v>#N/A</v>
      </c>
      <c r="CH426" s="20">
        <v>0</v>
      </c>
      <c r="CI426" s="20">
        <v>0</v>
      </c>
      <c r="CJ426" s="20">
        <v>0</v>
      </c>
      <c r="CK426" s="20">
        <v>0</v>
      </c>
      <c r="CL426" s="20">
        <v>0</v>
      </c>
      <c r="CM426" s="20">
        <v>0</v>
      </c>
      <c r="CN426" s="20">
        <v>0</v>
      </c>
      <c r="CO426" s="20" t="e">
        <v>#N/A</v>
      </c>
      <c r="CP426" s="20" t="e">
        <v>#N/A</v>
      </c>
      <c r="CQ426" s="20" t="e">
        <v>#N/A</v>
      </c>
      <c r="CR426" s="20" t="e">
        <v>#N/A</v>
      </c>
      <c r="CS426" s="20" t="e">
        <v>#N/A</v>
      </c>
      <c r="CT426" s="20" t="e">
        <v>#N/A</v>
      </c>
      <c r="CU426" s="20">
        <v>0</v>
      </c>
      <c r="CV426" s="20">
        <v>0</v>
      </c>
      <c r="CW426" s="20">
        <v>0</v>
      </c>
      <c r="CX426" s="20">
        <v>0</v>
      </c>
      <c r="CY426" s="20">
        <v>0</v>
      </c>
      <c r="CZ426" s="20">
        <v>0</v>
      </c>
      <c r="DA426" s="20" t="e">
        <v>#N/A</v>
      </c>
      <c r="DB426" s="20" t="e">
        <v>#N/A</v>
      </c>
      <c r="DC426" s="20" t="e">
        <v>#N/A</v>
      </c>
      <c r="DD426" s="20" t="e">
        <v>#N/A</v>
      </c>
      <c r="DE426" s="20" t="e">
        <v>#N/A</v>
      </c>
      <c r="DF426" s="20" t="e">
        <v>#N/A</v>
      </c>
    </row>
    <row r="427" spans="1:110" x14ac:dyDescent="0.25">
      <c r="A427" s="9"/>
      <c r="B427" s="10"/>
      <c r="C427" s="9"/>
      <c r="D427" s="9"/>
      <c r="E427" s="131"/>
      <c r="F427" s="131"/>
      <c r="G427" s="20"/>
      <c r="H427" s="20"/>
      <c r="I427" s="20"/>
      <c r="J427" s="20"/>
      <c r="K427" s="20"/>
      <c r="L427" s="20"/>
      <c r="M427" s="20"/>
      <c r="N427" s="20"/>
      <c r="O427" s="20"/>
      <c r="P427" s="20"/>
      <c r="Q427" s="20"/>
      <c r="R427" s="20"/>
      <c r="S427" s="20"/>
      <c r="T427" s="20"/>
      <c r="U427" s="20"/>
      <c r="V427" s="20"/>
      <c r="W427" s="20"/>
      <c r="X427" s="20"/>
      <c r="Y427" s="20"/>
      <c r="Z427" s="20"/>
      <c r="AA427" s="19"/>
      <c r="AB427" s="19"/>
      <c r="AC427" s="20"/>
      <c r="AD427" s="20"/>
      <c r="AE427" s="20"/>
      <c r="AF427" s="20"/>
      <c r="AG427" s="20"/>
      <c r="AH427" s="20"/>
      <c r="AI427" s="20"/>
      <c r="AJ427" s="20"/>
      <c r="AK427" s="20"/>
      <c r="AL427" s="20"/>
      <c r="AM427" s="20"/>
      <c r="AN427" s="20"/>
      <c r="AO427" s="20"/>
      <c r="AP427" s="20"/>
      <c r="AQ427" s="20"/>
      <c r="AR427" s="20" t="s">
        <v>442</v>
      </c>
      <c r="AS427" s="20" t="s">
        <v>442</v>
      </c>
      <c r="AT427" s="20"/>
      <c r="AU427" s="20" t="s">
        <v>442</v>
      </c>
      <c r="AV427" s="20" t="s">
        <v>442</v>
      </c>
      <c r="AW427" s="20"/>
      <c r="AX427" s="20" t="s">
        <v>442</v>
      </c>
      <c r="AY427" s="20" t="s">
        <v>442</v>
      </c>
      <c r="AZ427" s="20"/>
      <c r="BA427" s="20" t="s">
        <v>442</v>
      </c>
      <c r="BB427" s="20" t="s">
        <v>442</v>
      </c>
      <c r="BC427" s="20"/>
      <c r="BD427" s="20" t="s">
        <v>442</v>
      </c>
      <c r="BE427" s="20" t="s">
        <v>442</v>
      </c>
      <c r="BF427" s="20"/>
      <c r="BG427" s="20" t="s">
        <v>442</v>
      </c>
      <c r="BH427" s="20" t="s">
        <v>442</v>
      </c>
      <c r="BI427" s="20"/>
      <c r="BJ427" s="20" t="s">
        <v>442</v>
      </c>
      <c r="BK427" s="20" t="s">
        <v>442</v>
      </c>
      <c r="BL427" s="20" t="s">
        <v>442</v>
      </c>
      <c r="BM427" s="20" t="s">
        <v>442</v>
      </c>
      <c r="BN427" s="20" t="s">
        <v>442</v>
      </c>
      <c r="BO427" s="20" t="s">
        <v>442</v>
      </c>
      <c r="BP427" s="9" t="s">
        <v>442</v>
      </c>
      <c r="BQ427" s="9" t="s">
        <v>442</v>
      </c>
      <c r="BR427" s="9" t="s">
        <v>442</v>
      </c>
      <c r="BS427" s="9" t="s">
        <v>442</v>
      </c>
      <c r="BT427" s="9" t="s">
        <v>442</v>
      </c>
      <c r="BU427" s="9" t="s">
        <v>442</v>
      </c>
      <c r="BV427" s="9" t="s">
        <v>442</v>
      </c>
      <c r="BW427" s="9" t="s">
        <v>442</v>
      </c>
      <c r="BX427" s="9" t="s">
        <v>442</v>
      </c>
      <c r="BY427" s="9" t="s">
        <v>442</v>
      </c>
      <c r="BZ427" s="9" t="s">
        <v>442</v>
      </c>
      <c r="CA427" s="9" t="s">
        <v>442</v>
      </c>
      <c r="CB427" s="20" t="e">
        <v>#N/A</v>
      </c>
      <c r="CC427" s="20" t="e">
        <v>#N/A</v>
      </c>
      <c r="CD427" s="20" t="e">
        <v>#N/A</v>
      </c>
      <c r="CE427" s="20" t="e">
        <v>#N/A</v>
      </c>
      <c r="CF427" s="20" t="e">
        <v>#N/A</v>
      </c>
      <c r="CG427" s="20" t="e">
        <v>#N/A</v>
      </c>
      <c r="CH427" s="20">
        <v>0</v>
      </c>
      <c r="CI427" s="20">
        <v>0</v>
      </c>
      <c r="CJ427" s="20">
        <v>0</v>
      </c>
      <c r="CK427" s="20">
        <v>0</v>
      </c>
      <c r="CL427" s="20">
        <v>0</v>
      </c>
      <c r="CM427" s="20">
        <v>0</v>
      </c>
      <c r="CN427" s="20">
        <v>0</v>
      </c>
      <c r="CO427" s="20" t="e">
        <v>#N/A</v>
      </c>
      <c r="CP427" s="20" t="e">
        <v>#N/A</v>
      </c>
      <c r="CQ427" s="20" t="e">
        <v>#N/A</v>
      </c>
      <c r="CR427" s="20" t="e">
        <v>#N/A</v>
      </c>
      <c r="CS427" s="20" t="e">
        <v>#N/A</v>
      </c>
      <c r="CT427" s="20" t="e">
        <v>#N/A</v>
      </c>
      <c r="CU427" s="20">
        <v>0</v>
      </c>
      <c r="CV427" s="20">
        <v>0</v>
      </c>
      <c r="CW427" s="20">
        <v>0</v>
      </c>
      <c r="CX427" s="20">
        <v>0</v>
      </c>
      <c r="CY427" s="20">
        <v>0</v>
      </c>
      <c r="CZ427" s="20">
        <v>0</v>
      </c>
      <c r="DA427" s="20" t="e">
        <v>#N/A</v>
      </c>
      <c r="DB427" s="20" t="e">
        <v>#N/A</v>
      </c>
      <c r="DC427" s="20" t="e">
        <v>#N/A</v>
      </c>
      <c r="DD427" s="20" t="e">
        <v>#N/A</v>
      </c>
      <c r="DE427" s="20" t="e">
        <v>#N/A</v>
      </c>
      <c r="DF427" s="20" t="e">
        <v>#N/A</v>
      </c>
    </row>
    <row r="428" spans="1:110" x14ac:dyDescent="0.25">
      <c r="A428" s="9"/>
      <c r="B428" s="10"/>
      <c r="C428" s="9"/>
      <c r="D428" s="9"/>
      <c r="E428" s="131"/>
      <c r="F428" s="131"/>
      <c r="G428" s="20"/>
      <c r="H428" s="20"/>
      <c r="I428" s="20"/>
      <c r="J428" s="20"/>
      <c r="K428" s="20"/>
      <c r="L428" s="20"/>
      <c r="M428" s="20"/>
      <c r="N428" s="20"/>
      <c r="O428" s="20"/>
      <c r="P428" s="20"/>
      <c r="Q428" s="20"/>
      <c r="R428" s="20"/>
      <c r="S428" s="20"/>
      <c r="T428" s="20"/>
      <c r="U428" s="20"/>
      <c r="V428" s="20"/>
      <c r="W428" s="20"/>
      <c r="X428" s="20"/>
      <c r="Y428" s="20"/>
      <c r="Z428" s="20"/>
      <c r="AA428" s="19"/>
      <c r="AB428" s="19"/>
      <c r="AC428" s="20"/>
      <c r="AD428" s="20"/>
      <c r="AE428" s="20"/>
      <c r="AF428" s="20"/>
      <c r="AG428" s="20"/>
      <c r="AH428" s="20"/>
      <c r="AI428" s="20"/>
      <c r="AJ428" s="20"/>
      <c r="AK428" s="20"/>
      <c r="AL428" s="20"/>
      <c r="AM428" s="20"/>
      <c r="AN428" s="20"/>
      <c r="AO428" s="20"/>
      <c r="AP428" s="20"/>
      <c r="AQ428" s="20"/>
      <c r="AR428" s="20" t="s">
        <v>442</v>
      </c>
      <c r="AS428" s="20" t="s">
        <v>442</v>
      </c>
      <c r="AT428" s="20"/>
      <c r="AU428" s="20" t="s">
        <v>442</v>
      </c>
      <c r="AV428" s="20" t="s">
        <v>442</v>
      </c>
      <c r="AW428" s="20"/>
      <c r="AX428" s="20" t="s">
        <v>442</v>
      </c>
      <c r="AY428" s="20" t="s">
        <v>442</v>
      </c>
      <c r="AZ428" s="20"/>
      <c r="BA428" s="20" t="s">
        <v>442</v>
      </c>
      <c r="BB428" s="20" t="s">
        <v>442</v>
      </c>
      <c r="BC428" s="20"/>
      <c r="BD428" s="20" t="s">
        <v>442</v>
      </c>
      <c r="BE428" s="20" t="s">
        <v>442</v>
      </c>
      <c r="BF428" s="20"/>
      <c r="BG428" s="20" t="s">
        <v>442</v>
      </c>
      <c r="BH428" s="20" t="s">
        <v>442</v>
      </c>
      <c r="BI428" s="20"/>
      <c r="BJ428" s="20" t="s">
        <v>442</v>
      </c>
      <c r="BK428" s="20" t="s">
        <v>442</v>
      </c>
      <c r="BL428" s="20" t="s">
        <v>442</v>
      </c>
      <c r="BM428" s="20" t="s">
        <v>442</v>
      </c>
      <c r="BN428" s="20" t="s">
        <v>442</v>
      </c>
      <c r="BO428" s="20" t="s">
        <v>442</v>
      </c>
      <c r="BP428" s="9" t="s">
        <v>442</v>
      </c>
      <c r="BQ428" s="9" t="s">
        <v>442</v>
      </c>
      <c r="BR428" s="9" t="s">
        <v>442</v>
      </c>
      <c r="BS428" s="9" t="s">
        <v>442</v>
      </c>
      <c r="BT428" s="9" t="s">
        <v>442</v>
      </c>
      <c r="BU428" s="9" t="s">
        <v>442</v>
      </c>
      <c r="BV428" s="9" t="s">
        <v>442</v>
      </c>
      <c r="BW428" s="9" t="s">
        <v>442</v>
      </c>
      <c r="BX428" s="9" t="s">
        <v>442</v>
      </c>
      <c r="BY428" s="9" t="s">
        <v>442</v>
      </c>
      <c r="BZ428" s="9" t="s">
        <v>442</v>
      </c>
      <c r="CA428" s="9" t="s">
        <v>442</v>
      </c>
      <c r="CB428" s="20" t="e">
        <v>#N/A</v>
      </c>
      <c r="CC428" s="20" t="e">
        <v>#N/A</v>
      </c>
      <c r="CD428" s="20" t="e">
        <v>#N/A</v>
      </c>
      <c r="CE428" s="20" t="e">
        <v>#N/A</v>
      </c>
      <c r="CF428" s="20" t="e">
        <v>#N/A</v>
      </c>
      <c r="CG428" s="20" t="e">
        <v>#N/A</v>
      </c>
      <c r="CH428" s="20">
        <v>0</v>
      </c>
      <c r="CI428" s="20">
        <v>0</v>
      </c>
      <c r="CJ428" s="20">
        <v>0</v>
      </c>
      <c r="CK428" s="20">
        <v>0</v>
      </c>
      <c r="CL428" s="20">
        <v>0</v>
      </c>
      <c r="CM428" s="20">
        <v>0</v>
      </c>
      <c r="CN428" s="20">
        <v>0</v>
      </c>
      <c r="CO428" s="20" t="e">
        <v>#N/A</v>
      </c>
      <c r="CP428" s="20" t="e">
        <v>#N/A</v>
      </c>
      <c r="CQ428" s="20" t="e">
        <v>#N/A</v>
      </c>
      <c r="CR428" s="20" t="e">
        <v>#N/A</v>
      </c>
      <c r="CS428" s="20" t="e">
        <v>#N/A</v>
      </c>
      <c r="CT428" s="20" t="e">
        <v>#N/A</v>
      </c>
      <c r="CU428" s="20">
        <v>0</v>
      </c>
      <c r="CV428" s="20">
        <v>0</v>
      </c>
      <c r="CW428" s="20">
        <v>0</v>
      </c>
      <c r="CX428" s="20">
        <v>0</v>
      </c>
      <c r="CY428" s="20">
        <v>0</v>
      </c>
      <c r="CZ428" s="20">
        <v>0</v>
      </c>
      <c r="DA428" s="20" t="e">
        <v>#N/A</v>
      </c>
      <c r="DB428" s="20" t="e">
        <v>#N/A</v>
      </c>
      <c r="DC428" s="20" t="e">
        <v>#N/A</v>
      </c>
      <c r="DD428" s="20" t="e">
        <v>#N/A</v>
      </c>
      <c r="DE428" s="20" t="e">
        <v>#N/A</v>
      </c>
      <c r="DF428" s="20" t="e">
        <v>#N/A</v>
      </c>
    </row>
    <row r="429" spans="1:110" x14ac:dyDescent="0.25">
      <c r="A429" s="9"/>
      <c r="B429" s="10"/>
      <c r="C429" s="9"/>
      <c r="D429" s="9"/>
      <c r="E429" s="131"/>
      <c r="F429" s="131"/>
      <c r="G429" s="20"/>
      <c r="H429" s="20"/>
      <c r="I429" s="20"/>
      <c r="J429" s="20"/>
      <c r="K429" s="20"/>
      <c r="L429" s="20"/>
      <c r="M429" s="20"/>
      <c r="N429" s="20"/>
      <c r="O429" s="20"/>
      <c r="P429" s="20"/>
      <c r="Q429" s="20"/>
      <c r="R429" s="20"/>
      <c r="S429" s="20"/>
      <c r="T429" s="20"/>
      <c r="U429" s="20"/>
      <c r="V429" s="20"/>
      <c r="W429" s="20"/>
      <c r="X429" s="20"/>
      <c r="Y429" s="20"/>
      <c r="Z429" s="20"/>
      <c r="AA429" s="19"/>
      <c r="AB429" s="19"/>
      <c r="AC429" s="20"/>
      <c r="AD429" s="20"/>
      <c r="AE429" s="20"/>
      <c r="AF429" s="20"/>
      <c r="AG429" s="20"/>
      <c r="AH429" s="20"/>
      <c r="AI429" s="20"/>
      <c r="AJ429" s="20"/>
      <c r="AK429" s="20"/>
      <c r="AL429" s="20"/>
      <c r="AM429" s="20"/>
      <c r="AN429" s="20"/>
      <c r="AO429" s="20"/>
      <c r="AP429" s="20"/>
      <c r="AQ429" s="20"/>
      <c r="AR429" s="20" t="s">
        <v>442</v>
      </c>
      <c r="AS429" s="20" t="s">
        <v>442</v>
      </c>
      <c r="AT429" s="20"/>
      <c r="AU429" s="20" t="s">
        <v>442</v>
      </c>
      <c r="AV429" s="20" t="s">
        <v>442</v>
      </c>
      <c r="AW429" s="20"/>
      <c r="AX429" s="20" t="s">
        <v>442</v>
      </c>
      <c r="AY429" s="20" t="s">
        <v>442</v>
      </c>
      <c r="AZ429" s="20"/>
      <c r="BA429" s="20" t="s">
        <v>442</v>
      </c>
      <c r="BB429" s="20" t="s">
        <v>442</v>
      </c>
      <c r="BC429" s="20"/>
      <c r="BD429" s="20" t="s">
        <v>442</v>
      </c>
      <c r="BE429" s="20" t="s">
        <v>442</v>
      </c>
      <c r="BF429" s="20"/>
      <c r="BG429" s="20" t="s">
        <v>442</v>
      </c>
      <c r="BH429" s="20" t="s">
        <v>442</v>
      </c>
      <c r="BI429" s="20"/>
      <c r="BJ429" s="20" t="s">
        <v>442</v>
      </c>
      <c r="BK429" s="20" t="s">
        <v>442</v>
      </c>
      <c r="BL429" s="20" t="s">
        <v>442</v>
      </c>
      <c r="BM429" s="20" t="s">
        <v>442</v>
      </c>
      <c r="BN429" s="20" t="s">
        <v>442</v>
      </c>
      <c r="BO429" s="20" t="s">
        <v>442</v>
      </c>
      <c r="BP429" s="9" t="s">
        <v>442</v>
      </c>
      <c r="BQ429" s="9" t="s">
        <v>442</v>
      </c>
      <c r="BR429" s="9" t="s">
        <v>442</v>
      </c>
      <c r="BS429" s="9" t="s">
        <v>442</v>
      </c>
      <c r="BT429" s="9" t="s">
        <v>442</v>
      </c>
      <c r="BU429" s="9" t="s">
        <v>442</v>
      </c>
      <c r="BV429" s="9" t="s">
        <v>442</v>
      </c>
      <c r="BW429" s="9" t="s">
        <v>442</v>
      </c>
      <c r="BX429" s="9" t="s">
        <v>442</v>
      </c>
      <c r="BY429" s="9" t="s">
        <v>442</v>
      </c>
      <c r="BZ429" s="9" t="s">
        <v>442</v>
      </c>
      <c r="CA429" s="9" t="s">
        <v>442</v>
      </c>
      <c r="CB429" s="20" t="e">
        <v>#N/A</v>
      </c>
      <c r="CC429" s="20" t="e">
        <v>#N/A</v>
      </c>
      <c r="CD429" s="20" t="e">
        <v>#N/A</v>
      </c>
      <c r="CE429" s="20" t="e">
        <v>#N/A</v>
      </c>
      <c r="CF429" s="20" t="e">
        <v>#N/A</v>
      </c>
      <c r="CG429" s="20" t="e">
        <v>#N/A</v>
      </c>
      <c r="CH429" s="20">
        <v>0</v>
      </c>
      <c r="CI429" s="20">
        <v>0</v>
      </c>
      <c r="CJ429" s="20">
        <v>0</v>
      </c>
      <c r="CK429" s="20">
        <v>0</v>
      </c>
      <c r="CL429" s="20">
        <v>0</v>
      </c>
      <c r="CM429" s="20">
        <v>0</v>
      </c>
      <c r="CN429" s="20">
        <v>0</v>
      </c>
      <c r="CO429" s="20" t="e">
        <v>#N/A</v>
      </c>
      <c r="CP429" s="20" t="e">
        <v>#N/A</v>
      </c>
      <c r="CQ429" s="20" t="e">
        <v>#N/A</v>
      </c>
      <c r="CR429" s="20" t="e">
        <v>#N/A</v>
      </c>
      <c r="CS429" s="20" t="e">
        <v>#N/A</v>
      </c>
      <c r="CT429" s="20" t="e">
        <v>#N/A</v>
      </c>
      <c r="CU429" s="20">
        <v>0</v>
      </c>
      <c r="CV429" s="20">
        <v>0</v>
      </c>
      <c r="CW429" s="20">
        <v>0</v>
      </c>
      <c r="CX429" s="20">
        <v>0</v>
      </c>
      <c r="CY429" s="20">
        <v>0</v>
      </c>
      <c r="CZ429" s="20">
        <v>0</v>
      </c>
      <c r="DA429" s="20" t="e">
        <v>#N/A</v>
      </c>
      <c r="DB429" s="20" t="e">
        <v>#N/A</v>
      </c>
      <c r="DC429" s="20" t="e">
        <v>#N/A</v>
      </c>
      <c r="DD429" s="20" t="e">
        <v>#N/A</v>
      </c>
      <c r="DE429" s="20" t="e">
        <v>#N/A</v>
      </c>
      <c r="DF429" s="20" t="e">
        <v>#N/A</v>
      </c>
    </row>
    <row r="430" spans="1:110" x14ac:dyDescent="0.25">
      <c r="A430" s="9"/>
      <c r="B430" s="10"/>
      <c r="C430" s="9"/>
      <c r="D430" s="9"/>
      <c r="E430" s="131"/>
      <c r="F430" s="131"/>
      <c r="G430" s="20"/>
      <c r="H430" s="20"/>
      <c r="I430" s="20"/>
      <c r="J430" s="20"/>
      <c r="K430" s="20"/>
      <c r="L430" s="20"/>
      <c r="M430" s="20"/>
      <c r="N430" s="20"/>
      <c r="O430" s="20"/>
      <c r="P430" s="20"/>
      <c r="Q430" s="20"/>
      <c r="R430" s="20"/>
      <c r="S430" s="20"/>
      <c r="T430" s="20"/>
      <c r="U430" s="20"/>
      <c r="V430" s="20"/>
      <c r="W430" s="20"/>
      <c r="X430" s="20"/>
      <c r="Y430" s="20"/>
      <c r="Z430" s="20"/>
      <c r="AA430" s="19"/>
      <c r="AB430" s="19"/>
      <c r="AC430" s="20"/>
      <c r="AD430" s="20"/>
      <c r="AE430" s="20"/>
      <c r="AF430" s="20"/>
      <c r="AG430" s="20"/>
      <c r="AH430" s="20"/>
      <c r="AI430" s="20"/>
      <c r="AJ430" s="20"/>
      <c r="AK430" s="20"/>
      <c r="AL430" s="20"/>
      <c r="AM430" s="20"/>
      <c r="AN430" s="20"/>
      <c r="AO430" s="20"/>
      <c r="AP430" s="20"/>
      <c r="AQ430" s="20"/>
      <c r="AR430" s="20" t="s">
        <v>442</v>
      </c>
      <c r="AS430" s="20" t="s">
        <v>442</v>
      </c>
      <c r="AT430" s="20"/>
      <c r="AU430" s="20" t="s">
        <v>442</v>
      </c>
      <c r="AV430" s="20" t="s">
        <v>442</v>
      </c>
      <c r="AW430" s="20"/>
      <c r="AX430" s="20" t="s">
        <v>442</v>
      </c>
      <c r="AY430" s="20" t="s">
        <v>442</v>
      </c>
      <c r="AZ430" s="20"/>
      <c r="BA430" s="20" t="s">
        <v>442</v>
      </c>
      <c r="BB430" s="20" t="s">
        <v>442</v>
      </c>
      <c r="BC430" s="20"/>
      <c r="BD430" s="20" t="s">
        <v>442</v>
      </c>
      <c r="BE430" s="20" t="s">
        <v>442</v>
      </c>
      <c r="BF430" s="20"/>
      <c r="BG430" s="20" t="s">
        <v>442</v>
      </c>
      <c r="BH430" s="20" t="s">
        <v>442</v>
      </c>
      <c r="BI430" s="20"/>
      <c r="BJ430" s="20" t="s">
        <v>442</v>
      </c>
      <c r="BK430" s="20" t="s">
        <v>442</v>
      </c>
      <c r="BL430" s="20" t="s">
        <v>442</v>
      </c>
      <c r="BM430" s="20" t="s">
        <v>442</v>
      </c>
      <c r="BN430" s="20" t="s">
        <v>442</v>
      </c>
      <c r="BO430" s="20" t="s">
        <v>442</v>
      </c>
      <c r="BP430" s="9" t="s">
        <v>442</v>
      </c>
      <c r="BQ430" s="9" t="s">
        <v>442</v>
      </c>
      <c r="BR430" s="9" t="s">
        <v>442</v>
      </c>
      <c r="BS430" s="9" t="s">
        <v>442</v>
      </c>
      <c r="BT430" s="9" t="s">
        <v>442</v>
      </c>
      <c r="BU430" s="9" t="s">
        <v>442</v>
      </c>
      <c r="BV430" s="9" t="s">
        <v>442</v>
      </c>
      <c r="BW430" s="9" t="s">
        <v>442</v>
      </c>
      <c r="BX430" s="9" t="s">
        <v>442</v>
      </c>
      <c r="BY430" s="9" t="s">
        <v>442</v>
      </c>
      <c r="BZ430" s="9" t="s">
        <v>442</v>
      </c>
      <c r="CA430" s="9" t="s">
        <v>442</v>
      </c>
      <c r="CB430" s="20" t="e">
        <v>#N/A</v>
      </c>
      <c r="CC430" s="20" t="e">
        <v>#N/A</v>
      </c>
      <c r="CD430" s="20" t="e">
        <v>#N/A</v>
      </c>
      <c r="CE430" s="20" t="e">
        <v>#N/A</v>
      </c>
      <c r="CF430" s="20" t="e">
        <v>#N/A</v>
      </c>
      <c r="CG430" s="20" t="e">
        <v>#N/A</v>
      </c>
      <c r="CH430" s="20">
        <v>0</v>
      </c>
      <c r="CI430" s="20">
        <v>0</v>
      </c>
      <c r="CJ430" s="20">
        <v>0</v>
      </c>
      <c r="CK430" s="20">
        <v>0</v>
      </c>
      <c r="CL430" s="20">
        <v>0</v>
      </c>
      <c r="CM430" s="20">
        <v>0</v>
      </c>
      <c r="CN430" s="20">
        <v>0</v>
      </c>
      <c r="CO430" s="20" t="e">
        <v>#N/A</v>
      </c>
      <c r="CP430" s="20" t="e">
        <v>#N/A</v>
      </c>
      <c r="CQ430" s="20" t="e">
        <v>#N/A</v>
      </c>
      <c r="CR430" s="20" t="e">
        <v>#N/A</v>
      </c>
      <c r="CS430" s="20" t="e">
        <v>#N/A</v>
      </c>
      <c r="CT430" s="20" t="e">
        <v>#N/A</v>
      </c>
      <c r="CU430" s="20">
        <v>0</v>
      </c>
      <c r="CV430" s="20">
        <v>0</v>
      </c>
      <c r="CW430" s="20">
        <v>0</v>
      </c>
      <c r="CX430" s="20">
        <v>0</v>
      </c>
      <c r="CY430" s="20">
        <v>0</v>
      </c>
      <c r="CZ430" s="20">
        <v>0</v>
      </c>
      <c r="DA430" s="20" t="e">
        <v>#N/A</v>
      </c>
      <c r="DB430" s="20" t="e">
        <v>#N/A</v>
      </c>
      <c r="DC430" s="20" t="e">
        <v>#N/A</v>
      </c>
      <c r="DD430" s="20" t="e">
        <v>#N/A</v>
      </c>
      <c r="DE430" s="20" t="e">
        <v>#N/A</v>
      </c>
      <c r="DF430" s="20" t="e">
        <v>#N/A</v>
      </c>
    </row>
    <row r="431" spans="1:110" x14ac:dyDescent="0.25">
      <c r="A431" s="9"/>
      <c r="B431" s="10"/>
      <c r="C431" s="9"/>
      <c r="D431" s="9"/>
      <c r="E431" s="131"/>
      <c r="F431" s="131"/>
      <c r="G431" s="20"/>
      <c r="H431" s="20"/>
      <c r="I431" s="20"/>
      <c r="J431" s="20"/>
      <c r="K431" s="20"/>
      <c r="L431" s="20"/>
      <c r="M431" s="20"/>
      <c r="N431" s="20"/>
      <c r="O431" s="20"/>
      <c r="P431" s="20"/>
      <c r="Q431" s="20"/>
      <c r="R431" s="20"/>
      <c r="S431" s="20"/>
      <c r="T431" s="20"/>
      <c r="U431" s="20"/>
      <c r="V431" s="20"/>
      <c r="W431" s="20"/>
      <c r="X431" s="20"/>
      <c r="Y431" s="20"/>
      <c r="Z431" s="20"/>
      <c r="AA431" s="19"/>
      <c r="AB431" s="19"/>
      <c r="AC431" s="20"/>
      <c r="AD431" s="20"/>
      <c r="AE431" s="20"/>
      <c r="AF431" s="20"/>
      <c r="AG431" s="20"/>
      <c r="AH431" s="20"/>
      <c r="AI431" s="20"/>
      <c r="AJ431" s="20"/>
      <c r="AK431" s="20"/>
      <c r="AL431" s="20"/>
      <c r="AM431" s="20"/>
      <c r="AN431" s="20"/>
      <c r="AO431" s="20"/>
      <c r="AP431" s="20"/>
      <c r="AQ431" s="20"/>
      <c r="AR431" s="20" t="s">
        <v>442</v>
      </c>
      <c r="AS431" s="20" t="s">
        <v>442</v>
      </c>
      <c r="AT431" s="20"/>
      <c r="AU431" s="20" t="s">
        <v>442</v>
      </c>
      <c r="AV431" s="20" t="s">
        <v>442</v>
      </c>
      <c r="AW431" s="20"/>
      <c r="AX431" s="20" t="s">
        <v>442</v>
      </c>
      <c r="AY431" s="20" t="s">
        <v>442</v>
      </c>
      <c r="AZ431" s="20"/>
      <c r="BA431" s="20" t="s">
        <v>442</v>
      </c>
      <c r="BB431" s="20" t="s">
        <v>442</v>
      </c>
      <c r="BC431" s="20"/>
      <c r="BD431" s="20" t="s">
        <v>442</v>
      </c>
      <c r="BE431" s="20" t="s">
        <v>442</v>
      </c>
      <c r="BF431" s="20"/>
      <c r="BG431" s="20" t="s">
        <v>442</v>
      </c>
      <c r="BH431" s="20" t="s">
        <v>442</v>
      </c>
      <c r="BI431" s="20"/>
      <c r="BJ431" s="20" t="s">
        <v>442</v>
      </c>
      <c r="BK431" s="20" t="s">
        <v>442</v>
      </c>
      <c r="BL431" s="20" t="s">
        <v>442</v>
      </c>
      <c r="BM431" s="20" t="s">
        <v>442</v>
      </c>
      <c r="BN431" s="20" t="s">
        <v>442</v>
      </c>
      <c r="BO431" s="20" t="s">
        <v>442</v>
      </c>
      <c r="BP431" s="9" t="s">
        <v>442</v>
      </c>
      <c r="BQ431" s="9" t="s">
        <v>442</v>
      </c>
      <c r="BR431" s="9" t="s">
        <v>442</v>
      </c>
      <c r="BS431" s="9" t="s">
        <v>442</v>
      </c>
      <c r="BT431" s="9" t="s">
        <v>442</v>
      </c>
      <c r="BU431" s="9" t="s">
        <v>442</v>
      </c>
      <c r="BV431" s="9" t="s">
        <v>442</v>
      </c>
      <c r="BW431" s="9" t="s">
        <v>442</v>
      </c>
      <c r="BX431" s="9" t="s">
        <v>442</v>
      </c>
      <c r="BY431" s="9" t="s">
        <v>442</v>
      </c>
      <c r="BZ431" s="9" t="s">
        <v>442</v>
      </c>
      <c r="CA431" s="9" t="s">
        <v>442</v>
      </c>
      <c r="CB431" s="20" t="e">
        <v>#N/A</v>
      </c>
      <c r="CC431" s="20" t="e">
        <v>#N/A</v>
      </c>
      <c r="CD431" s="20" t="e">
        <v>#N/A</v>
      </c>
      <c r="CE431" s="20" t="e">
        <v>#N/A</v>
      </c>
      <c r="CF431" s="20" t="e">
        <v>#N/A</v>
      </c>
      <c r="CG431" s="20" t="e">
        <v>#N/A</v>
      </c>
      <c r="CH431" s="20">
        <v>0</v>
      </c>
      <c r="CI431" s="20">
        <v>0</v>
      </c>
      <c r="CJ431" s="20">
        <v>0</v>
      </c>
      <c r="CK431" s="20">
        <v>0</v>
      </c>
      <c r="CL431" s="20">
        <v>0</v>
      </c>
      <c r="CM431" s="20">
        <v>0</v>
      </c>
      <c r="CN431" s="20">
        <v>0</v>
      </c>
      <c r="CO431" s="20" t="e">
        <v>#N/A</v>
      </c>
      <c r="CP431" s="20" t="e">
        <v>#N/A</v>
      </c>
      <c r="CQ431" s="20" t="e">
        <v>#N/A</v>
      </c>
      <c r="CR431" s="20" t="e">
        <v>#N/A</v>
      </c>
      <c r="CS431" s="20" t="e">
        <v>#N/A</v>
      </c>
      <c r="CT431" s="20" t="e">
        <v>#N/A</v>
      </c>
      <c r="CU431" s="20">
        <v>0</v>
      </c>
      <c r="CV431" s="20">
        <v>0</v>
      </c>
      <c r="CW431" s="20">
        <v>0</v>
      </c>
      <c r="CX431" s="20">
        <v>0</v>
      </c>
      <c r="CY431" s="20">
        <v>0</v>
      </c>
      <c r="CZ431" s="20">
        <v>0</v>
      </c>
      <c r="DA431" s="20" t="e">
        <v>#N/A</v>
      </c>
      <c r="DB431" s="20" t="e">
        <v>#N/A</v>
      </c>
      <c r="DC431" s="20" t="e">
        <v>#N/A</v>
      </c>
      <c r="DD431" s="20" t="e">
        <v>#N/A</v>
      </c>
      <c r="DE431" s="20" t="e">
        <v>#N/A</v>
      </c>
      <c r="DF431" s="20" t="e">
        <v>#N/A</v>
      </c>
    </row>
    <row r="432" spans="1:110" x14ac:dyDescent="0.25">
      <c r="A432" s="9"/>
      <c r="B432" s="10"/>
      <c r="C432" s="9"/>
      <c r="D432" s="9"/>
      <c r="E432" s="131"/>
      <c r="F432" s="131"/>
      <c r="G432" s="20"/>
      <c r="H432" s="20"/>
      <c r="I432" s="20"/>
      <c r="J432" s="20"/>
      <c r="K432" s="20"/>
      <c r="L432" s="20"/>
      <c r="M432" s="20"/>
      <c r="N432" s="20"/>
      <c r="O432" s="20"/>
      <c r="P432" s="20"/>
      <c r="Q432" s="20"/>
      <c r="R432" s="20"/>
      <c r="S432" s="20"/>
      <c r="T432" s="20"/>
      <c r="U432" s="20"/>
      <c r="V432" s="20"/>
      <c r="W432" s="20"/>
      <c r="X432" s="20"/>
      <c r="Y432" s="20"/>
      <c r="Z432" s="20"/>
      <c r="AA432" s="19"/>
      <c r="AB432" s="19"/>
      <c r="AC432" s="20"/>
      <c r="AD432" s="20"/>
      <c r="AE432" s="20"/>
      <c r="AF432" s="20"/>
      <c r="AG432" s="20"/>
      <c r="AH432" s="20"/>
      <c r="AI432" s="20"/>
      <c r="AJ432" s="20"/>
      <c r="AK432" s="20"/>
      <c r="AL432" s="20"/>
      <c r="AM432" s="20"/>
      <c r="AN432" s="20"/>
      <c r="AO432" s="20"/>
      <c r="AP432" s="20"/>
      <c r="AQ432" s="20"/>
      <c r="AR432" s="20" t="s">
        <v>442</v>
      </c>
      <c r="AS432" s="20" t="s">
        <v>442</v>
      </c>
      <c r="AT432" s="20"/>
      <c r="AU432" s="20" t="s">
        <v>442</v>
      </c>
      <c r="AV432" s="20" t="s">
        <v>442</v>
      </c>
      <c r="AW432" s="20"/>
      <c r="AX432" s="20" t="s">
        <v>442</v>
      </c>
      <c r="AY432" s="20" t="s">
        <v>442</v>
      </c>
      <c r="AZ432" s="20"/>
      <c r="BA432" s="20" t="s">
        <v>442</v>
      </c>
      <c r="BB432" s="20" t="s">
        <v>442</v>
      </c>
      <c r="BC432" s="20"/>
      <c r="BD432" s="20" t="s">
        <v>442</v>
      </c>
      <c r="BE432" s="20" t="s">
        <v>442</v>
      </c>
      <c r="BF432" s="20"/>
      <c r="BG432" s="20" t="s">
        <v>442</v>
      </c>
      <c r="BH432" s="20" t="s">
        <v>442</v>
      </c>
      <c r="BI432" s="20"/>
      <c r="BJ432" s="20" t="s">
        <v>442</v>
      </c>
      <c r="BK432" s="20" t="s">
        <v>442</v>
      </c>
      <c r="BL432" s="20" t="s">
        <v>442</v>
      </c>
      <c r="BM432" s="20" t="s">
        <v>442</v>
      </c>
      <c r="BN432" s="20" t="s">
        <v>442</v>
      </c>
      <c r="BO432" s="20" t="s">
        <v>442</v>
      </c>
      <c r="BP432" s="9" t="s">
        <v>442</v>
      </c>
      <c r="BQ432" s="9" t="s">
        <v>442</v>
      </c>
      <c r="BR432" s="9" t="s">
        <v>442</v>
      </c>
      <c r="BS432" s="9" t="s">
        <v>442</v>
      </c>
      <c r="BT432" s="9" t="s">
        <v>442</v>
      </c>
      <c r="BU432" s="9" t="s">
        <v>442</v>
      </c>
      <c r="BV432" s="9" t="s">
        <v>442</v>
      </c>
      <c r="BW432" s="9" t="s">
        <v>442</v>
      </c>
      <c r="BX432" s="9" t="s">
        <v>442</v>
      </c>
      <c r="BY432" s="9" t="s">
        <v>442</v>
      </c>
      <c r="BZ432" s="9" t="s">
        <v>442</v>
      </c>
      <c r="CA432" s="9" t="s">
        <v>442</v>
      </c>
      <c r="CB432" s="20" t="e">
        <v>#N/A</v>
      </c>
      <c r="CC432" s="20" t="e">
        <v>#N/A</v>
      </c>
      <c r="CD432" s="20" t="e">
        <v>#N/A</v>
      </c>
      <c r="CE432" s="20" t="e">
        <v>#N/A</v>
      </c>
      <c r="CF432" s="20" t="e">
        <v>#N/A</v>
      </c>
      <c r="CG432" s="20" t="e">
        <v>#N/A</v>
      </c>
      <c r="CH432" s="20">
        <v>0</v>
      </c>
      <c r="CI432" s="20">
        <v>0</v>
      </c>
      <c r="CJ432" s="20">
        <v>0</v>
      </c>
      <c r="CK432" s="20">
        <v>0</v>
      </c>
      <c r="CL432" s="20">
        <v>0</v>
      </c>
      <c r="CM432" s="20">
        <v>0</v>
      </c>
      <c r="CN432" s="20">
        <v>0</v>
      </c>
      <c r="CO432" s="20" t="e">
        <v>#N/A</v>
      </c>
      <c r="CP432" s="20" t="e">
        <v>#N/A</v>
      </c>
      <c r="CQ432" s="20" t="e">
        <v>#N/A</v>
      </c>
      <c r="CR432" s="20" t="e">
        <v>#N/A</v>
      </c>
      <c r="CS432" s="20" t="e">
        <v>#N/A</v>
      </c>
      <c r="CT432" s="20" t="e">
        <v>#N/A</v>
      </c>
      <c r="CU432" s="20">
        <v>0</v>
      </c>
      <c r="CV432" s="20">
        <v>0</v>
      </c>
      <c r="CW432" s="20">
        <v>0</v>
      </c>
      <c r="CX432" s="20">
        <v>0</v>
      </c>
      <c r="CY432" s="20">
        <v>0</v>
      </c>
      <c r="CZ432" s="20">
        <v>0</v>
      </c>
      <c r="DA432" s="20" t="e">
        <v>#N/A</v>
      </c>
      <c r="DB432" s="20" t="e">
        <v>#N/A</v>
      </c>
      <c r="DC432" s="20" t="e">
        <v>#N/A</v>
      </c>
      <c r="DD432" s="20" t="e">
        <v>#N/A</v>
      </c>
      <c r="DE432" s="20" t="e">
        <v>#N/A</v>
      </c>
      <c r="DF432" s="20" t="e">
        <v>#N/A</v>
      </c>
    </row>
    <row r="433" spans="1:110" x14ac:dyDescent="0.25">
      <c r="A433" s="9"/>
      <c r="B433" s="10"/>
      <c r="C433" s="9"/>
      <c r="D433" s="9"/>
      <c r="E433" s="131"/>
      <c r="F433" s="131"/>
      <c r="G433" s="20"/>
      <c r="H433" s="20"/>
      <c r="I433" s="20"/>
      <c r="J433" s="20"/>
      <c r="K433" s="20"/>
      <c r="L433" s="20"/>
      <c r="M433" s="20"/>
      <c r="N433" s="20"/>
      <c r="O433" s="20"/>
      <c r="P433" s="20"/>
      <c r="Q433" s="20"/>
      <c r="R433" s="20"/>
      <c r="S433" s="20"/>
      <c r="T433" s="20"/>
      <c r="U433" s="20"/>
      <c r="V433" s="20"/>
      <c r="W433" s="20"/>
      <c r="X433" s="20"/>
      <c r="Y433" s="20"/>
      <c r="Z433" s="20"/>
      <c r="AA433" s="19"/>
      <c r="AB433" s="19"/>
      <c r="AC433" s="20"/>
      <c r="AD433" s="20"/>
      <c r="AE433" s="20"/>
      <c r="AF433" s="20"/>
      <c r="AG433" s="20"/>
      <c r="AH433" s="20"/>
      <c r="AI433" s="20"/>
      <c r="AJ433" s="20"/>
      <c r="AK433" s="20"/>
      <c r="AL433" s="20"/>
      <c r="AM433" s="20"/>
      <c r="AN433" s="20"/>
      <c r="AO433" s="20"/>
      <c r="AP433" s="20"/>
      <c r="AQ433" s="20"/>
      <c r="AR433" s="20" t="s">
        <v>442</v>
      </c>
      <c r="AS433" s="20" t="s">
        <v>442</v>
      </c>
      <c r="AT433" s="20"/>
      <c r="AU433" s="20" t="s">
        <v>442</v>
      </c>
      <c r="AV433" s="20" t="s">
        <v>442</v>
      </c>
      <c r="AW433" s="20"/>
      <c r="AX433" s="20" t="s">
        <v>442</v>
      </c>
      <c r="AY433" s="20" t="s">
        <v>442</v>
      </c>
      <c r="AZ433" s="20"/>
      <c r="BA433" s="20" t="s">
        <v>442</v>
      </c>
      <c r="BB433" s="20" t="s">
        <v>442</v>
      </c>
      <c r="BC433" s="20"/>
      <c r="BD433" s="20" t="s">
        <v>442</v>
      </c>
      <c r="BE433" s="20" t="s">
        <v>442</v>
      </c>
      <c r="BF433" s="20"/>
      <c r="BG433" s="20" t="s">
        <v>442</v>
      </c>
      <c r="BH433" s="20" t="s">
        <v>442</v>
      </c>
      <c r="BI433" s="20"/>
      <c r="BJ433" s="20" t="s">
        <v>442</v>
      </c>
      <c r="BK433" s="20" t="s">
        <v>442</v>
      </c>
      <c r="BL433" s="20" t="s">
        <v>442</v>
      </c>
      <c r="BM433" s="20" t="s">
        <v>442</v>
      </c>
      <c r="BN433" s="20" t="s">
        <v>442</v>
      </c>
      <c r="BO433" s="20" t="s">
        <v>442</v>
      </c>
      <c r="BP433" s="9" t="s">
        <v>442</v>
      </c>
      <c r="BQ433" s="9" t="s">
        <v>442</v>
      </c>
      <c r="BR433" s="9" t="s">
        <v>442</v>
      </c>
      <c r="BS433" s="9" t="s">
        <v>442</v>
      </c>
      <c r="BT433" s="9" t="s">
        <v>442</v>
      </c>
      <c r="BU433" s="9" t="s">
        <v>442</v>
      </c>
      <c r="BV433" s="9" t="s">
        <v>442</v>
      </c>
      <c r="BW433" s="9" t="s">
        <v>442</v>
      </c>
      <c r="BX433" s="9" t="s">
        <v>442</v>
      </c>
      <c r="BY433" s="9" t="s">
        <v>442</v>
      </c>
      <c r="BZ433" s="9" t="s">
        <v>442</v>
      </c>
      <c r="CA433" s="9" t="s">
        <v>442</v>
      </c>
      <c r="CB433" s="20" t="e">
        <v>#N/A</v>
      </c>
      <c r="CC433" s="20" t="e">
        <v>#N/A</v>
      </c>
      <c r="CD433" s="20" t="e">
        <v>#N/A</v>
      </c>
      <c r="CE433" s="20" t="e">
        <v>#N/A</v>
      </c>
      <c r="CF433" s="20" t="e">
        <v>#N/A</v>
      </c>
      <c r="CG433" s="20" t="e">
        <v>#N/A</v>
      </c>
      <c r="CH433" s="20">
        <v>0</v>
      </c>
      <c r="CI433" s="20">
        <v>0</v>
      </c>
      <c r="CJ433" s="20">
        <v>0</v>
      </c>
      <c r="CK433" s="20">
        <v>0</v>
      </c>
      <c r="CL433" s="20">
        <v>0</v>
      </c>
      <c r="CM433" s="20">
        <v>0</v>
      </c>
      <c r="CN433" s="20">
        <v>0</v>
      </c>
      <c r="CO433" s="20" t="e">
        <v>#N/A</v>
      </c>
      <c r="CP433" s="20" t="e">
        <v>#N/A</v>
      </c>
      <c r="CQ433" s="20" t="e">
        <v>#N/A</v>
      </c>
      <c r="CR433" s="20" t="e">
        <v>#N/A</v>
      </c>
      <c r="CS433" s="20" t="e">
        <v>#N/A</v>
      </c>
      <c r="CT433" s="20" t="e">
        <v>#N/A</v>
      </c>
      <c r="CU433" s="20">
        <v>0</v>
      </c>
      <c r="CV433" s="20">
        <v>0</v>
      </c>
      <c r="CW433" s="20">
        <v>0</v>
      </c>
      <c r="CX433" s="20">
        <v>0</v>
      </c>
      <c r="CY433" s="20">
        <v>0</v>
      </c>
      <c r="CZ433" s="20">
        <v>0</v>
      </c>
      <c r="DA433" s="20" t="e">
        <v>#N/A</v>
      </c>
      <c r="DB433" s="20" t="e">
        <v>#N/A</v>
      </c>
      <c r="DC433" s="20" t="e">
        <v>#N/A</v>
      </c>
      <c r="DD433" s="20" t="e">
        <v>#N/A</v>
      </c>
      <c r="DE433" s="20" t="e">
        <v>#N/A</v>
      </c>
      <c r="DF433" s="20" t="e">
        <v>#N/A</v>
      </c>
    </row>
    <row r="434" spans="1:110" x14ac:dyDescent="0.25">
      <c r="A434" s="9"/>
      <c r="B434" s="10"/>
      <c r="C434" s="9"/>
      <c r="D434" s="9"/>
      <c r="E434" s="131"/>
      <c r="F434" s="131"/>
      <c r="G434" s="20"/>
      <c r="H434" s="20"/>
      <c r="I434" s="20"/>
      <c r="J434" s="20"/>
      <c r="K434" s="20"/>
      <c r="L434" s="20"/>
      <c r="M434" s="20"/>
      <c r="N434" s="20"/>
      <c r="O434" s="20"/>
      <c r="P434" s="20"/>
      <c r="Q434" s="20"/>
      <c r="R434" s="20"/>
      <c r="S434" s="20"/>
      <c r="T434" s="20"/>
      <c r="U434" s="20"/>
      <c r="V434" s="20"/>
      <c r="W434" s="20"/>
      <c r="X434" s="20"/>
      <c r="Y434" s="20"/>
      <c r="Z434" s="20"/>
      <c r="AA434" s="19"/>
      <c r="AB434" s="19"/>
      <c r="AC434" s="20"/>
      <c r="AD434" s="20"/>
      <c r="AE434" s="20"/>
      <c r="AF434" s="20"/>
      <c r="AG434" s="20"/>
      <c r="AH434" s="20"/>
      <c r="AI434" s="20"/>
      <c r="AJ434" s="20"/>
      <c r="AK434" s="20"/>
      <c r="AL434" s="20"/>
      <c r="AM434" s="20"/>
      <c r="AN434" s="20"/>
      <c r="AO434" s="20"/>
      <c r="AP434" s="20"/>
      <c r="AQ434" s="20"/>
      <c r="AR434" s="20" t="s">
        <v>442</v>
      </c>
      <c r="AS434" s="20" t="s">
        <v>442</v>
      </c>
      <c r="AT434" s="20"/>
      <c r="AU434" s="20" t="s">
        <v>442</v>
      </c>
      <c r="AV434" s="20" t="s">
        <v>442</v>
      </c>
      <c r="AW434" s="20"/>
      <c r="AX434" s="20" t="s">
        <v>442</v>
      </c>
      <c r="AY434" s="20" t="s">
        <v>442</v>
      </c>
      <c r="AZ434" s="20"/>
      <c r="BA434" s="20" t="s">
        <v>442</v>
      </c>
      <c r="BB434" s="20" t="s">
        <v>442</v>
      </c>
      <c r="BC434" s="20"/>
      <c r="BD434" s="20" t="s">
        <v>442</v>
      </c>
      <c r="BE434" s="20" t="s">
        <v>442</v>
      </c>
      <c r="BF434" s="20"/>
      <c r="BG434" s="20" t="s">
        <v>442</v>
      </c>
      <c r="BH434" s="20" t="s">
        <v>442</v>
      </c>
      <c r="BI434" s="20"/>
      <c r="BJ434" s="20" t="s">
        <v>442</v>
      </c>
      <c r="BK434" s="20" t="s">
        <v>442</v>
      </c>
      <c r="BL434" s="20" t="s">
        <v>442</v>
      </c>
      <c r="BM434" s="20" t="s">
        <v>442</v>
      </c>
      <c r="BN434" s="20" t="s">
        <v>442</v>
      </c>
      <c r="BO434" s="20" t="s">
        <v>442</v>
      </c>
      <c r="BP434" s="9" t="s">
        <v>442</v>
      </c>
      <c r="BQ434" s="9" t="s">
        <v>442</v>
      </c>
      <c r="BR434" s="9" t="s">
        <v>442</v>
      </c>
      <c r="BS434" s="9" t="s">
        <v>442</v>
      </c>
      <c r="BT434" s="9" t="s">
        <v>442</v>
      </c>
      <c r="BU434" s="9" t="s">
        <v>442</v>
      </c>
      <c r="BV434" s="9" t="s">
        <v>442</v>
      </c>
      <c r="BW434" s="9" t="s">
        <v>442</v>
      </c>
      <c r="BX434" s="9" t="s">
        <v>442</v>
      </c>
      <c r="BY434" s="9" t="s">
        <v>442</v>
      </c>
      <c r="BZ434" s="9" t="s">
        <v>442</v>
      </c>
      <c r="CA434" s="9" t="s">
        <v>442</v>
      </c>
      <c r="CB434" s="20" t="e">
        <v>#N/A</v>
      </c>
      <c r="CC434" s="20" t="e">
        <v>#N/A</v>
      </c>
      <c r="CD434" s="20" t="e">
        <v>#N/A</v>
      </c>
      <c r="CE434" s="20" t="e">
        <v>#N/A</v>
      </c>
      <c r="CF434" s="20" t="e">
        <v>#N/A</v>
      </c>
      <c r="CG434" s="20" t="e">
        <v>#N/A</v>
      </c>
      <c r="CH434" s="20">
        <v>0</v>
      </c>
      <c r="CI434" s="20">
        <v>0</v>
      </c>
      <c r="CJ434" s="20">
        <v>0</v>
      </c>
      <c r="CK434" s="20">
        <v>0</v>
      </c>
      <c r="CL434" s="20">
        <v>0</v>
      </c>
      <c r="CM434" s="20">
        <v>0</v>
      </c>
      <c r="CN434" s="20">
        <v>0</v>
      </c>
      <c r="CO434" s="20" t="e">
        <v>#N/A</v>
      </c>
      <c r="CP434" s="20" t="e">
        <v>#N/A</v>
      </c>
      <c r="CQ434" s="20" t="e">
        <v>#N/A</v>
      </c>
      <c r="CR434" s="20" t="e">
        <v>#N/A</v>
      </c>
      <c r="CS434" s="20" t="e">
        <v>#N/A</v>
      </c>
      <c r="CT434" s="20" t="e">
        <v>#N/A</v>
      </c>
      <c r="CU434" s="20">
        <v>0</v>
      </c>
      <c r="CV434" s="20">
        <v>0</v>
      </c>
      <c r="CW434" s="20">
        <v>0</v>
      </c>
      <c r="CX434" s="20">
        <v>0</v>
      </c>
      <c r="CY434" s="20">
        <v>0</v>
      </c>
      <c r="CZ434" s="20">
        <v>0</v>
      </c>
      <c r="DA434" s="20" t="e">
        <v>#N/A</v>
      </c>
      <c r="DB434" s="20" t="e">
        <v>#N/A</v>
      </c>
      <c r="DC434" s="20" t="e">
        <v>#N/A</v>
      </c>
      <c r="DD434" s="20" t="e">
        <v>#N/A</v>
      </c>
      <c r="DE434" s="20" t="e">
        <v>#N/A</v>
      </c>
      <c r="DF434" s="20" t="e">
        <v>#N/A</v>
      </c>
    </row>
    <row r="435" spans="1:110" x14ac:dyDescent="0.25">
      <c r="A435" s="9"/>
      <c r="B435" s="10"/>
      <c r="C435" s="9"/>
      <c r="D435" s="9"/>
      <c r="E435" s="131"/>
      <c r="F435" s="131"/>
      <c r="G435" s="20"/>
      <c r="H435" s="20"/>
      <c r="I435" s="20"/>
      <c r="J435" s="20"/>
      <c r="K435" s="20"/>
      <c r="L435" s="20"/>
      <c r="M435" s="20"/>
      <c r="N435" s="20"/>
      <c r="O435" s="20"/>
      <c r="P435" s="20"/>
      <c r="Q435" s="20"/>
      <c r="R435" s="20"/>
      <c r="S435" s="20"/>
      <c r="T435" s="20"/>
      <c r="U435" s="20"/>
      <c r="V435" s="20"/>
      <c r="W435" s="20"/>
      <c r="X435" s="20"/>
      <c r="Y435" s="20"/>
      <c r="Z435" s="20"/>
      <c r="AA435" s="19"/>
      <c r="AB435" s="19"/>
      <c r="AC435" s="20"/>
      <c r="AD435" s="20"/>
      <c r="AE435" s="20"/>
      <c r="AF435" s="20"/>
      <c r="AG435" s="20"/>
      <c r="AH435" s="20"/>
      <c r="AI435" s="20"/>
      <c r="AJ435" s="20"/>
      <c r="AK435" s="20"/>
      <c r="AL435" s="20"/>
      <c r="AM435" s="20"/>
      <c r="AN435" s="20"/>
      <c r="AO435" s="20"/>
      <c r="AP435" s="20"/>
      <c r="AQ435" s="20"/>
      <c r="AR435" s="20" t="s">
        <v>442</v>
      </c>
      <c r="AS435" s="20" t="s">
        <v>442</v>
      </c>
      <c r="AT435" s="20"/>
      <c r="AU435" s="20" t="s">
        <v>442</v>
      </c>
      <c r="AV435" s="20" t="s">
        <v>442</v>
      </c>
      <c r="AW435" s="20"/>
      <c r="AX435" s="20" t="s">
        <v>442</v>
      </c>
      <c r="AY435" s="20" t="s">
        <v>442</v>
      </c>
      <c r="AZ435" s="20"/>
      <c r="BA435" s="20" t="s">
        <v>442</v>
      </c>
      <c r="BB435" s="20" t="s">
        <v>442</v>
      </c>
      <c r="BC435" s="20"/>
      <c r="BD435" s="20" t="s">
        <v>442</v>
      </c>
      <c r="BE435" s="20" t="s">
        <v>442</v>
      </c>
      <c r="BF435" s="20"/>
      <c r="BG435" s="20" t="s">
        <v>442</v>
      </c>
      <c r="BH435" s="20" t="s">
        <v>442</v>
      </c>
      <c r="BI435" s="20"/>
      <c r="BJ435" s="20" t="s">
        <v>442</v>
      </c>
      <c r="BK435" s="20" t="s">
        <v>442</v>
      </c>
      <c r="BL435" s="20" t="s">
        <v>442</v>
      </c>
      <c r="BM435" s="20" t="s">
        <v>442</v>
      </c>
      <c r="BN435" s="20" t="s">
        <v>442</v>
      </c>
      <c r="BO435" s="20" t="s">
        <v>442</v>
      </c>
      <c r="BP435" s="9" t="s">
        <v>442</v>
      </c>
      <c r="BQ435" s="9" t="s">
        <v>442</v>
      </c>
      <c r="BR435" s="9" t="s">
        <v>442</v>
      </c>
      <c r="BS435" s="9" t="s">
        <v>442</v>
      </c>
      <c r="BT435" s="9" t="s">
        <v>442</v>
      </c>
      <c r="BU435" s="9" t="s">
        <v>442</v>
      </c>
      <c r="BV435" s="9" t="s">
        <v>442</v>
      </c>
      <c r="BW435" s="9" t="s">
        <v>442</v>
      </c>
      <c r="BX435" s="9" t="s">
        <v>442</v>
      </c>
      <c r="BY435" s="9" t="s">
        <v>442</v>
      </c>
      <c r="BZ435" s="9" t="s">
        <v>442</v>
      </c>
      <c r="CA435" s="9" t="s">
        <v>442</v>
      </c>
      <c r="CB435" s="20" t="e">
        <v>#N/A</v>
      </c>
      <c r="CC435" s="20" t="e">
        <v>#N/A</v>
      </c>
      <c r="CD435" s="20" t="e">
        <v>#N/A</v>
      </c>
      <c r="CE435" s="20" t="e">
        <v>#N/A</v>
      </c>
      <c r="CF435" s="20" t="e">
        <v>#N/A</v>
      </c>
      <c r="CG435" s="20" t="e">
        <v>#N/A</v>
      </c>
      <c r="CH435" s="20">
        <v>0</v>
      </c>
      <c r="CI435" s="20">
        <v>0</v>
      </c>
      <c r="CJ435" s="20">
        <v>0</v>
      </c>
      <c r="CK435" s="20">
        <v>0</v>
      </c>
      <c r="CL435" s="20">
        <v>0</v>
      </c>
      <c r="CM435" s="20">
        <v>0</v>
      </c>
      <c r="CN435" s="20">
        <v>0</v>
      </c>
      <c r="CO435" s="20" t="e">
        <v>#N/A</v>
      </c>
      <c r="CP435" s="20" t="e">
        <v>#N/A</v>
      </c>
      <c r="CQ435" s="20" t="e">
        <v>#N/A</v>
      </c>
      <c r="CR435" s="20" t="e">
        <v>#N/A</v>
      </c>
      <c r="CS435" s="20" t="e">
        <v>#N/A</v>
      </c>
      <c r="CT435" s="20" t="e">
        <v>#N/A</v>
      </c>
      <c r="CU435" s="20">
        <v>0</v>
      </c>
      <c r="CV435" s="20">
        <v>0</v>
      </c>
      <c r="CW435" s="20">
        <v>0</v>
      </c>
      <c r="CX435" s="20">
        <v>0</v>
      </c>
      <c r="CY435" s="20">
        <v>0</v>
      </c>
      <c r="CZ435" s="20">
        <v>0</v>
      </c>
      <c r="DA435" s="20" t="e">
        <v>#N/A</v>
      </c>
      <c r="DB435" s="20" t="e">
        <v>#N/A</v>
      </c>
      <c r="DC435" s="20" t="e">
        <v>#N/A</v>
      </c>
      <c r="DD435" s="20" t="e">
        <v>#N/A</v>
      </c>
      <c r="DE435" s="20" t="e">
        <v>#N/A</v>
      </c>
      <c r="DF435" s="20" t="e">
        <v>#N/A</v>
      </c>
    </row>
    <row r="436" spans="1:110" x14ac:dyDescent="0.25">
      <c r="A436" s="9"/>
      <c r="B436" s="10"/>
      <c r="C436" s="9"/>
      <c r="D436" s="9"/>
      <c r="E436" s="131"/>
      <c r="F436" s="131"/>
      <c r="G436" s="20"/>
      <c r="H436" s="20"/>
      <c r="I436" s="20"/>
      <c r="J436" s="20"/>
      <c r="K436" s="20"/>
      <c r="L436" s="20"/>
      <c r="M436" s="20"/>
      <c r="N436" s="20"/>
      <c r="O436" s="20"/>
      <c r="P436" s="20"/>
      <c r="Q436" s="20"/>
      <c r="R436" s="20"/>
      <c r="S436" s="20"/>
      <c r="T436" s="20"/>
      <c r="U436" s="20"/>
      <c r="V436" s="20"/>
      <c r="W436" s="20"/>
      <c r="X436" s="20"/>
      <c r="Y436" s="20"/>
      <c r="Z436" s="20"/>
      <c r="AA436" s="19"/>
      <c r="AB436" s="19"/>
      <c r="AC436" s="20"/>
      <c r="AD436" s="20"/>
      <c r="AE436" s="20"/>
      <c r="AF436" s="20"/>
      <c r="AG436" s="20"/>
      <c r="AH436" s="20"/>
      <c r="AI436" s="20"/>
      <c r="AJ436" s="20"/>
      <c r="AK436" s="20"/>
      <c r="AL436" s="20"/>
      <c r="AM436" s="20"/>
      <c r="AN436" s="20"/>
      <c r="AO436" s="20"/>
      <c r="AP436" s="20"/>
      <c r="AQ436" s="20"/>
      <c r="AR436" s="20" t="s">
        <v>442</v>
      </c>
      <c r="AS436" s="20" t="s">
        <v>442</v>
      </c>
      <c r="AT436" s="20"/>
      <c r="AU436" s="20" t="s">
        <v>442</v>
      </c>
      <c r="AV436" s="20" t="s">
        <v>442</v>
      </c>
      <c r="AW436" s="20"/>
      <c r="AX436" s="20" t="s">
        <v>442</v>
      </c>
      <c r="AY436" s="20" t="s">
        <v>442</v>
      </c>
      <c r="AZ436" s="20"/>
      <c r="BA436" s="20" t="s">
        <v>442</v>
      </c>
      <c r="BB436" s="20" t="s">
        <v>442</v>
      </c>
      <c r="BC436" s="20"/>
      <c r="BD436" s="20" t="s">
        <v>442</v>
      </c>
      <c r="BE436" s="20" t="s">
        <v>442</v>
      </c>
      <c r="BF436" s="20"/>
      <c r="BG436" s="20" t="s">
        <v>442</v>
      </c>
      <c r="BH436" s="20" t="s">
        <v>442</v>
      </c>
      <c r="BI436" s="20"/>
      <c r="BJ436" s="20" t="s">
        <v>442</v>
      </c>
      <c r="BK436" s="20" t="s">
        <v>442</v>
      </c>
      <c r="BL436" s="20" t="s">
        <v>442</v>
      </c>
      <c r="BM436" s="20" t="s">
        <v>442</v>
      </c>
      <c r="BN436" s="20" t="s">
        <v>442</v>
      </c>
      <c r="BO436" s="20" t="s">
        <v>442</v>
      </c>
      <c r="BP436" s="9" t="s">
        <v>442</v>
      </c>
      <c r="BQ436" s="9" t="s">
        <v>442</v>
      </c>
      <c r="BR436" s="9" t="s">
        <v>442</v>
      </c>
      <c r="BS436" s="9" t="s">
        <v>442</v>
      </c>
      <c r="BT436" s="9" t="s">
        <v>442</v>
      </c>
      <c r="BU436" s="9" t="s">
        <v>442</v>
      </c>
      <c r="BV436" s="9" t="s">
        <v>442</v>
      </c>
      <c r="BW436" s="9" t="s">
        <v>442</v>
      </c>
      <c r="BX436" s="9" t="s">
        <v>442</v>
      </c>
      <c r="BY436" s="9" t="s">
        <v>442</v>
      </c>
      <c r="BZ436" s="9" t="s">
        <v>442</v>
      </c>
      <c r="CA436" s="9" t="s">
        <v>442</v>
      </c>
      <c r="CB436" s="20" t="e">
        <v>#N/A</v>
      </c>
      <c r="CC436" s="20" t="e">
        <v>#N/A</v>
      </c>
      <c r="CD436" s="20" t="e">
        <v>#N/A</v>
      </c>
      <c r="CE436" s="20" t="e">
        <v>#N/A</v>
      </c>
      <c r="CF436" s="20" t="e">
        <v>#N/A</v>
      </c>
      <c r="CG436" s="20" t="e">
        <v>#N/A</v>
      </c>
      <c r="CH436" s="20">
        <v>0</v>
      </c>
      <c r="CI436" s="20">
        <v>0</v>
      </c>
      <c r="CJ436" s="20">
        <v>0</v>
      </c>
      <c r="CK436" s="20">
        <v>0</v>
      </c>
      <c r="CL436" s="20">
        <v>0</v>
      </c>
      <c r="CM436" s="20">
        <v>0</v>
      </c>
      <c r="CN436" s="20">
        <v>0</v>
      </c>
      <c r="CO436" s="20" t="e">
        <v>#N/A</v>
      </c>
      <c r="CP436" s="20" t="e">
        <v>#N/A</v>
      </c>
      <c r="CQ436" s="20" t="e">
        <v>#N/A</v>
      </c>
      <c r="CR436" s="20" t="e">
        <v>#N/A</v>
      </c>
      <c r="CS436" s="20" t="e">
        <v>#N/A</v>
      </c>
      <c r="CT436" s="20" t="e">
        <v>#N/A</v>
      </c>
      <c r="CU436" s="20">
        <v>0</v>
      </c>
      <c r="CV436" s="20">
        <v>0</v>
      </c>
      <c r="CW436" s="20">
        <v>0</v>
      </c>
      <c r="CX436" s="20">
        <v>0</v>
      </c>
      <c r="CY436" s="20">
        <v>0</v>
      </c>
      <c r="CZ436" s="20">
        <v>0</v>
      </c>
      <c r="DA436" s="20" t="e">
        <v>#N/A</v>
      </c>
      <c r="DB436" s="20" t="e">
        <v>#N/A</v>
      </c>
      <c r="DC436" s="20" t="e">
        <v>#N/A</v>
      </c>
      <c r="DD436" s="20" t="e">
        <v>#N/A</v>
      </c>
      <c r="DE436" s="20" t="e">
        <v>#N/A</v>
      </c>
      <c r="DF436" s="20" t="e">
        <v>#N/A</v>
      </c>
    </row>
    <row r="437" spans="1:110" x14ac:dyDescent="0.25">
      <c r="A437" s="9"/>
      <c r="B437" s="10"/>
      <c r="C437" s="9"/>
      <c r="D437" s="9"/>
      <c r="E437" s="131"/>
      <c r="F437" s="131"/>
      <c r="G437" s="20"/>
      <c r="H437" s="20"/>
      <c r="I437" s="20"/>
      <c r="J437" s="20"/>
      <c r="K437" s="20"/>
      <c r="L437" s="20"/>
      <c r="M437" s="20"/>
      <c r="N437" s="20"/>
      <c r="O437" s="20"/>
      <c r="P437" s="20"/>
      <c r="Q437" s="20"/>
      <c r="R437" s="20"/>
      <c r="S437" s="20"/>
      <c r="T437" s="20"/>
      <c r="U437" s="20"/>
      <c r="V437" s="20"/>
      <c r="W437" s="20"/>
      <c r="X437" s="20"/>
      <c r="Y437" s="20"/>
      <c r="Z437" s="20"/>
      <c r="AA437" s="19"/>
      <c r="AB437" s="19"/>
      <c r="AC437" s="20"/>
      <c r="AD437" s="20"/>
      <c r="AE437" s="20"/>
      <c r="AF437" s="20"/>
      <c r="AG437" s="20"/>
      <c r="AH437" s="20"/>
      <c r="AI437" s="20"/>
      <c r="AJ437" s="20"/>
      <c r="AK437" s="20"/>
      <c r="AL437" s="20"/>
      <c r="AM437" s="20"/>
      <c r="AN437" s="20"/>
      <c r="AO437" s="20"/>
      <c r="AP437" s="20"/>
      <c r="AQ437" s="20"/>
      <c r="AR437" s="20" t="s">
        <v>442</v>
      </c>
      <c r="AS437" s="20" t="s">
        <v>442</v>
      </c>
      <c r="AT437" s="20"/>
      <c r="AU437" s="20" t="s">
        <v>442</v>
      </c>
      <c r="AV437" s="20" t="s">
        <v>442</v>
      </c>
      <c r="AW437" s="20"/>
      <c r="AX437" s="20" t="s">
        <v>442</v>
      </c>
      <c r="AY437" s="20" t="s">
        <v>442</v>
      </c>
      <c r="AZ437" s="20"/>
      <c r="BA437" s="20" t="s">
        <v>442</v>
      </c>
      <c r="BB437" s="20" t="s">
        <v>442</v>
      </c>
      <c r="BC437" s="20"/>
      <c r="BD437" s="20" t="s">
        <v>442</v>
      </c>
      <c r="BE437" s="20" t="s">
        <v>442</v>
      </c>
      <c r="BF437" s="20"/>
      <c r="BG437" s="20" t="s">
        <v>442</v>
      </c>
      <c r="BH437" s="20" t="s">
        <v>442</v>
      </c>
      <c r="BI437" s="20"/>
      <c r="BJ437" s="20" t="s">
        <v>442</v>
      </c>
      <c r="BK437" s="20" t="s">
        <v>442</v>
      </c>
      <c r="BL437" s="20" t="s">
        <v>442</v>
      </c>
      <c r="BM437" s="20" t="s">
        <v>442</v>
      </c>
      <c r="BN437" s="20" t="s">
        <v>442</v>
      </c>
      <c r="BO437" s="20" t="s">
        <v>442</v>
      </c>
      <c r="BP437" s="9" t="s">
        <v>442</v>
      </c>
      <c r="BQ437" s="9" t="s">
        <v>442</v>
      </c>
      <c r="BR437" s="9" t="s">
        <v>442</v>
      </c>
      <c r="BS437" s="9" t="s">
        <v>442</v>
      </c>
      <c r="BT437" s="9" t="s">
        <v>442</v>
      </c>
      <c r="BU437" s="9" t="s">
        <v>442</v>
      </c>
      <c r="BV437" s="9" t="s">
        <v>442</v>
      </c>
      <c r="BW437" s="9" t="s">
        <v>442</v>
      </c>
      <c r="BX437" s="9" t="s">
        <v>442</v>
      </c>
      <c r="BY437" s="9" t="s">
        <v>442</v>
      </c>
      <c r="BZ437" s="9" t="s">
        <v>442</v>
      </c>
      <c r="CA437" s="9" t="s">
        <v>442</v>
      </c>
      <c r="CB437" s="20" t="e">
        <v>#N/A</v>
      </c>
      <c r="CC437" s="20" t="e">
        <v>#N/A</v>
      </c>
      <c r="CD437" s="20" t="e">
        <v>#N/A</v>
      </c>
      <c r="CE437" s="20" t="e">
        <v>#N/A</v>
      </c>
      <c r="CF437" s="20" t="e">
        <v>#N/A</v>
      </c>
      <c r="CG437" s="20" t="e">
        <v>#N/A</v>
      </c>
      <c r="CH437" s="20">
        <v>0</v>
      </c>
      <c r="CI437" s="20">
        <v>0</v>
      </c>
      <c r="CJ437" s="20">
        <v>0</v>
      </c>
      <c r="CK437" s="20">
        <v>0</v>
      </c>
      <c r="CL437" s="20">
        <v>0</v>
      </c>
      <c r="CM437" s="20">
        <v>0</v>
      </c>
      <c r="CN437" s="20">
        <v>0</v>
      </c>
      <c r="CO437" s="20" t="e">
        <v>#N/A</v>
      </c>
      <c r="CP437" s="20" t="e">
        <v>#N/A</v>
      </c>
      <c r="CQ437" s="20" t="e">
        <v>#N/A</v>
      </c>
      <c r="CR437" s="20" t="e">
        <v>#N/A</v>
      </c>
      <c r="CS437" s="20" t="e">
        <v>#N/A</v>
      </c>
      <c r="CT437" s="20" t="e">
        <v>#N/A</v>
      </c>
      <c r="CU437" s="20">
        <v>0</v>
      </c>
      <c r="CV437" s="20">
        <v>0</v>
      </c>
      <c r="CW437" s="20">
        <v>0</v>
      </c>
      <c r="CX437" s="20">
        <v>0</v>
      </c>
      <c r="CY437" s="20">
        <v>0</v>
      </c>
      <c r="CZ437" s="20">
        <v>0</v>
      </c>
      <c r="DA437" s="20" t="e">
        <v>#N/A</v>
      </c>
      <c r="DB437" s="20" t="e">
        <v>#N/A</v>
      </c>
      <c r="DC437" s="20" t="e">
        <v>#N/A</v>
      </c>
      <c r="DD437" s="20" t="e">
        <v>#N/A</v>
      </c>
      <c r="DE437" s="20" t="e">
        <v>#N/A</v>
      </c>
      <c r="DF437" s="20" t="e">
        <v>#N/A</v>
      </c>
    </row>
    <row r="438" spans="1:110" x14ac:dyDescent="0.25">
      <c r="A438" s="9"/>
      <c r="B438" s="10"/>
      <c r="C438" s="9"/>
      <c r="D438" s="9"/>
      <c r="E438" s="131"/>
      <c r="F438" s="131"/>
      <c r="G438" s="20"/>
      <c r="H438" s="20"/>
      <c r="I438" s="20"/>
      <c r="J438" s="20"/>
      <c r="K438" s="20"/>
      <c r="L438" s="20"/>
      <c r="M438" s="20"/>
      <c r="N438" s="20"/>
      <c r="O438" s="20"/>
      <c r="P438" s="20"/>
      <c r="Q438" s="20"/>
      <c r="R438" s="20"/>
      <c r="S438" s="20"/>
      <c r="T438" s="20"/>
      <c r="U438" s="20"/>
      <c r="V438" s="20"/>
      <c r="W438" s="20"/>
      <c r="X438" s="20"/>
      <c r="Y438" s="20"/>
      <c r="Z438" s="20"/>
      <c r="AA438" s="19"/>
      <c r="AB438" s="19"/>
      <c r="AC438" s="20"/>
      <c r="AD438" s="20"/>
      <c r="AE438" s="20"/>
      <c r="AF438" s="20"/>
      <c r="AG438" s="20"/>
      <c r="AH438" s="20"/>
      <c r="AI438" s="20"/>
      <c r="AJ438" s="20"/>
      <c r="AK438" s="20"/>
      <c r="AL438" s="20"/>
      <c r="AM438" s="20"/>
      <c r="AN438" s="20"/>
      <c r="AO438" s="20"/>
      <c r="AP438" s="20"/>
      <c r="AQ438" s="20"/>
      <c r="AR438" s="20" t="s">
        <v>442</v>
      </c>
      <c r="AS438" s="20" t="s">
        <v>442</v>
      </c>
      <c r="AT438" s="20"/>
      <c r="AU438" s="20" t="s">
        <v>442</v>
      </c>
      <c r="AV438" s="20" t="s">
        <v>442</v>
      </c>
      <c r="AW438" s="20"/>
      <c r="AX438" s="20" t="s">
        <v>442</v>
      </c>
      <c r="AY438" s="20" t="s">
        <v>442</v>
      </c>
      <c r="AZ438" s="20"/>
      <c r="BA438" s="20" t="s">
        <v>442</v>
      </c>
      <c r="BB438" s="20" t="s">
        <v>442</v>
      </c>
      <c r="BC438" s="20"/>
      <c r="BD438" s="20" t="s">
        <v>442</v>
      </c>
      <c r="BE438" s="20" t="s">
        <v>442</v>
      </c>
      <c r="BF438" s="20"/>
      <c r="BG438" s="20" t="s">
        <v>442</v>
      </c>
      <c r="BH438" s="20" t="s">
        <v>442</v>
      </c>
      <c r="BI438" s="20"/>
      <c r="BJ438" s="20" t="s">
        <v>442</v>
      </c>
      <c r="BK438" s="20" t="s">
        <v>442</v>
      </c>
      <c r="BL438" s="20" t="s">
        <v>442</v>
      </c>
      <c r="BM438" s="20" t="s">
        <v>442</v>
      </c>
      <c r="BN438" s="20" t="s">
        <v>442</v>
      </c>
      <c r="BO438" s="20" t="s">
        <v>442</v>
      </c>
      <c r="BP438" s="9" t="s">
        <v>442</v>
      </c>
      <c r="BQ438" s="9" t="s">
        <v>442</v>
      </c>
      <c r="BR438" s="9" t="s">
        <v>442</v>
      </c>
      <c r="BS438" s="9" t="s">
        <v>442</v>
      </c>
      <c r="BT438" s="9" t="s">
        <v>442</v>
      </c>
      <c r="BU438" s="9" t="s">
        <v>442</v>
      </c>
      <c r="BV438" s="9" t="s">
        <v>442</v>
      </c>
      <c r="BW438" s="9" t="s">
        <v>442</v>
      </c>
      <c r="BX438" s="9" t="s">
        <v>442</v>
      </c>
      <c r="BY438" s="9" t="s">
        <v>442</v>
      </c>
      <c r="BZ438" s="9" t="s">
        <v>442</v>
      </c>
      <c r="CA438" s="9" t="s">
        <v>442</v>
      </c>
      <c r="CB438" s="20" t="e">
        <v>#N/A</v>
      </c>
      <c r="CC438" s="20" t="e">
        <v>#N/A</v>
      </c>
      <c r="CD438" s="20" t="e">
        <v>#N/A</v>
      </c>
      <c r="CE438" s="20" t="e">
        <v>#N/A</v>
      </c>
      <c r="CF438" s="20" t="e">
        <v>#N/A</v>
      </c>
      <c r="CG438" s="20" t="e">
        <v>#N/A</v>
      </c>
      <c r="CH438" s="20">
        <v>0</v>
      </c>
      <c r="CI438" s="20">
        <v>0</v>
      </c>
      <c r="CJ438" s="20">
        <v>0</v>
      </c>
      <c r="CK438" s="20">
        <v>0</v>
      </c>
      <c r="CL438" s="20">
        <v>0</v>
      </c>
      <c r="CM438" s="20">
        <v>0</v>
      </c>
      <c r="CN438" s="20">
        <v>0</v>
      </c>
      <c r="CO438" s="20" t="e">
        <v>#N/A</v>
      </c>
      <c r="CP438" s="20" t="e">
        <v>#N/A</v>
      </c>
      <c r="CQ438" s="20" t="e">
        <v>#N/A</v>
      </c>
      <c r="CR438" s="20" t="e">
        <v>#N/A</v>
      </c>
      <c r="CS438" s="20" t="e">
        <v>#N/A</v>
      </c>
      <c r="CT438" s="20" t="e">
        <v>#N/A</v>
      </c>
      <c r="CU438" s="20">
        <v>0</v>
      </c>
      <c r="CV438" s="20">
        <v>0</v>
      </c>
      <c r="CW438" s="20">
        <v>0</v>
      </c>
      <c r="CX438" s="20">
        <v>0</v>
      </c>
      <c r="CY438" s="20">
        <v>0</v>
      </c>
      <c r="CZ438" s="20">
        <v>0</v>
      </c>
      <c r="DA438" s="20" t="e">
        <v>#N/A</v>
      </c>
      <c r="DB438" s="20" t="e">
        <v>#N/A</v>
      </c>
      <c r="DC438" s="20" t="e">
        <v>#N/A</v>
      </c>
      <c r="DD438" s="20" t="e">
        <v>#N/A</v>
      </c>
      <c r="DE438" s="20" t="e">
        <v>#N/A</v>
      </c>
      <c r="DF438" s="20" t="e">
        <v>#N/A</v>
      </c>
    </row>
    <row r="439" spans="1:110" x14ac:dyDescent="0.25">
      <c r="A439" s="9"/>
      <c r="B439" s="10"/>
      <c r="C439" s="9"/>
      <c r="D439" s="9"/>
      <c r="E439" s="131"/>
      <c r="F439" s="131"/>
      <c r="G439" s="20"/>
      <c r="H439" s="20"/>
      <c r="I439" s="20"/>
      <c r="J439" s="20"/>
      <c r="K439" s="20"/>
      <c r="L439" s="20"/>
      <c r="M439" s="20"/>
      <c r="N439" s="20"/>
      <c r="O439" s="20"/>
      <c r="P439" s="20"/>
      <c r="Q439" s="20"/>
      <c r="R439" s="20"/>
      <c r="S439" s="20"/>
      <c r="T439" s="20"/>
      <c r="U439" s="20"/>
      <c r="V439" s="20"/>
      <c r="W439" s="20"/>
      <c r="X439" s="20"/>
      <c r="Y439" s="20"/>
      <c r="Z439" s="20"/>
      <c r="AA439" s="19"/>
      <c r="AB439" s="19"/>
      <c r="AC439" s="20"/>
      <c r="AD439" s="20"/>
      <c r="AE439" s="20"/>
      <c r="AF439" s="20"/>
      <c r="AG439" s="20"/>
      <c r="AH439" s="20"/>
      <c r="AI439" s="20"/>
      <c r="AJ439" s="20"/>
      <c r="AK439" s="20"/>
      <c r="AL439" s="20"/>
      <c r="AM439" s="20"/>
      <c r="AN439" s="20"/>
      <c r="AO439" s="20"/>
      <c r="AP439" s="20"/>
      <c r="AQ439" s="20"/>
      <c r="AR439" s="20" t="s">
        <v>442</v>
      </c>
      <c r="AS439" s="20" t="s">
        <v>442</v>
      </c>
      <c r="AT439" s="20"/>
      <c r="AU439" s="20" t="s">
        <v>442</v>
      </c>
      <c r="AV439" s="20" t="s">
        <v>442</v>
      </c>
      <c r="AW439" s="20"/>
      <c r="AX439" s="20" t="s">
        <v>442</v>
      </c>
      <c r="AY439" s="20" t="s">
        <v>442</v>
      </c>
      <c r="AZ439" s="20"/>
      <c r="BA439" s="20" t="s">
        <v>442</v>
      </c>
      <c r="BB439" s="20" t="s">
        <v>442</v>
      </c>
      <c r="BC439" s="20"/>
      <c r="BD439" s="20" t="s">
        <v>442</v>
      </c>
      <c r="BE439" s="20" t="s">
        <v>442</v>
      </c>
      <c r="BF439" s="20"/>
      <c r="BG439" s="20" t="s">
        <v>442</v>
      </c>
      <c r="BH439" s="20" t="s">
        <v>442</v>
      </c>
      <c r="BI439" s="20"/>
      <c r="BJ439" s="20" t="s">
        <v>442</v>
      </c>
      <c r="BK439" s="20" t="s">
        <v>442</v>
      </c>
      <c r="BL439" s="20" t="s">
        <v>442</v>
      </c>
      <c r="BM439" s="20" t="s">
        <v>442</v>
      </c>
      <c r="BN439" s="20" t="s">
        <v>442</v>
      </c>
      <c r="BO439" s="20" t="s">
        <v>442</v>
      </c>
      <c r="BP439" s="9" t="s">
        <v>442</v>
      </c>
      <c r="BQ439" s="9" t="s">
        <v>442</v>
      </c>
      <c r="BR439" s="9" t="s">
        <v>442</v>
      </c>
      <c r="BS439" s="9" t="s">
        <v>442</v>
      </c>
      <c r="BT439" s="9" t="s">
        <v>442</v>
      </c>
      <c r="BU439" s="9" t="s">
        <v>442</v>
      </c>
      <c r="BV439" s="9" t="s">
        <v>442</v>
      </c>
      <c r="BW439" s="9" t="s">
        <v>442</v>
      </c>
      <c r="BX439" s="9" t="s">
        <v>442</v>
      </c>
      <c r="BY439" s="9" t="s">
        <v>442</v>
      </c>
      <c r="BZ439" s="9" t="s">
        <v>442</v>
      </c>
      <c r="CA439" s="9" t="s">
        <v>442</v>
      </c>
      <c r="CB439" s="20" t="e">
        <v>#N/A</v>
      </c>
      <c r="CC439" s="20" t="e">
        <v>#N/A</v>
      </c>
      <c r="CD439" s="20" t="e">
        <v>#N/A</v>
      </c>
      <c r="CE439" s="20" t="e">
        <v>#N/A</v>
      </c>
      <c r="CF439" s="20" t="e">
        <v>#N/A</v>
      </c>
      <c r="CG439" s="20" t="e">
        <v>#N/A</v>
      </c>
      <c r="CH439" s="20">
        <v>0</v>
      </c>
      <c r="CI439" s="20">
        <v>0</v>
      </c>
      <c r="CJ439" s="20">
        <v>0</v>
      </c>
      <c r="CK439" s="20">
        <v>0</v>
      </c>
      <c r="CL439" s="20">
        <v>0</v>
      </c>
      <c r="CM439" s="20">
        <v>0</v>
      </c>
      <c r="CN439" s="20">
        <v>0</v>
      </c>
      <c r="CO439" s="20" t="e">
        <v>#N/A</v>
      </c>
      <c r="CP439" s="20" t="e">
        <v>#N/A</v>
      </c>
      <c r="CQ439" s="20" t="e">
        <v>#N/A</v>
      </c>
      <c r="CR439" s="20" t="e">
        <v>#N/A</v>
      </c>
      <c r="CS439" s="20" t="e">
        <v>#N/A</v>
      </c>
      <c r="CT439" s="20" t="e">
        <v>#N/A</v>
      </c>
      <c r="CU439" s="20">
        <v>0</v>
      </c>
      <c r="CV439" s="20">
        <v>0</v>
      </c>
      <c r="CW439" s="20">
        <v>0</v>
      </c>
      <c r="CX439" s="20">
        <v>0</v>
      </c>
      <c r="CY439" s="20">
        <v>0</v>
      </c>
      <c r="CZ439" s="20">
        <v>0</v>
      </c>
      <c r="DA439" s="20" t="e">
        <v>#N/A</v>
      </c>
      <c r="DB439" s="20" t="e">
        <v>#N/A</v>
      </c>
      <c r="DC439" s="20" t="e">
        <v>#N/A</v>
      </c>
      <c r="DD439" s="20" t="e">
        <v>#N/A</v>
      </c>
      <c r="DE439" s="20" t="e">
        <v>#N/A</v>
      </c>
      <c r="DF439" s="20" t="e">
        <v>#N/A</v>
      </c>
    </row>
    <row r="440" spans="1:110" x14ac:dyDescent="0.25">
      <c r="A440" s="9"/>
      <c r="B440" s="10"/>
      <c r="C440" s="9"/>
      <c r="D440" s="9"/>
      <c r="E440" s="131"/>
      <c r="F440" s="131"/>
      <c r="G440" s="20"/>
      <c r="H440" s="20"/>
      <c r="I440" s="20"/>
      <c r="J440" s="20"/>
      <c r="K440" s="20"/>
      <c r="L440" s="20"/>
      <c r="M440" s="20"/>
      <c r="N440" s="20"/>
      <c r="O440" s="20"/>
      <c r="P440" s="20"/>
      <c r="Q440" s="20"/>
      <c r="R440" s="20"/>
      <c r="S440" s="20"/>
      <c r="T440" s="20"/>
      <c r="U440" s="20"/>
      <c r="V440" s="20"/>
      <c r="W440" s="20"/>
      <c r="X440" s="20"/>
      <c r="Y440" s="20"/>
      <c r="Z440" s="20"/>
      <c r="AA440" s="19"/>
      <c r="AB440" s="19"/>
      <c r="AC440" s="20"/>
      <c r="AD440" s="20"/>
      <c r="AE440" s="20"/>
      <c r="AF440" s="20"/>
      <c r="AG440" s="20"/>
      <c r="AH440" s="20"/>
      <c r="AI440" s="20"/>
      <c r="AJ440" s="20"/>
      <c r="AK440" s="20"/>
      <c r="AL440" s="20"/>
      <c r="AM440" s="20"/>
      <c r="AN440" s="20"/>
      <c r="AO440" s="20"/>
      <c r="AP440" s="20"/>
      <c r="AQ440" s="20"/>
      <c r="AR440" s="20" t="s">
        <v>442</v>
      </c>
      <c r="AS440" s="20" t="s">
        <v>442</v>
      </c>
      <c r="AT440" s="20"/>
      <c r="AU440" s="20" t="s">
        <v>442</v>
      </c>
      <c r="AV440" s="20" t="s">
        <v>442</v>
      </c>
      <c r="AW440" s="20"/>
      <c r="AX440" s="20" t="s">
        <v>442</v>
      </c>
      <c r="AY440" s="20" t="s">
        <v>442</v>
      </c>
      <c r="AZ440" s="20"/>
      <c r="BA440" s="20" t="s">
        <v>442</v>
      </c>
      <c r="BB440" s="20" t="s">
        <v>442</v>
      </c>
      <c r="BC440" s="20"/>
      <c r="BD440" s="20" t="s">
        <v>442</v>
      </c>
      <c r="BE440" s="20" t="s">
        <v>442</v>
      </c>
      <c r="BF440" s="20"/>
      <c r="BG440" s="20" t="s">
        <v>442</v>
      </c>
      <c r="BH440" s="20" t="s">
        <v>442</v>
      </c>
      <c r="BI440" s="20"/>
      <c r="BJ440" s="20" t="s">
        <v>442</v>
      </c>
      <c r="BK440" s="20" t="s">
        <v>442</v>
      </c>
      <c r="BL440" s="20" t="s">
        <v>442</v>
      </c>
      <c r="BM440" s="20" t="s">
        <v>442</v>
      </c>
      <c r="BN440" s="20" t="s">
        <v>442</v>
      </c>
      <c r="BO440" s="20" t="s">
        <v>442</v>
      </c>
      <c r="BP440" s="9" t="s">
        <v>442</v>
      </c>
      <c r="BQ440" s="9" t="s">
        <v>442</v>
      </c>
      <c r="BR440" s="9" t="s">
        <v>442</v>
      </c>
      <c r="BS440" s="9" t="s">
        <v>442</v>
      </c>
      <c r="BT440" s="9" t="s">
        <v>442</v>
      </c>
      <c r="BU440" s="9" t="s">
        <v>442</v>
      </c>
      <c r="BV440" s="9" t="s">
        <v>442</v>
      </c>
      <c r="BW440" s="9" t="s">
        <v>442</v>
      </c>
      <c r="BX440" s="9" t="s">
        <v>442</v>
      </c>
      <c r="BY440" s="9" t="s">
        <v>442</v>
      </c>
      <c r="BZ440" s="9" t="s">
        <v>442</v>
      </c>
      <c r="CA440" s="9" t="s">
        <v>442</v>
      </c>
      <c r="CB440" s="20" t="e">
        <v>#N/A</v>
      </c>
      <c r="CC440" s="20" t="e">
        <v>#N/A</v>
      </c>
      <c r="CD440" s="20" t="e">
        <v>#N/A</v>
      </c>
      <c r="CE440" s="20" t="e">
        <v>#N/A</v>
      </c>
      <c r="CF440" s="20" t="e">
        <v>#N/A</v>
      </c>
      <c r="CG440" s="20" t="e">
        <v>#N/A</v>
      </c>
      <c r="CH440" s="20">
        <v>0</v>
      </c>
      <c r="CI440" s="20">
        <v>0</v>
      </c>
      <c r="CJ440" s="20">
        <v>0</v>
      </c>
      <c r="CK440" s="20">
        <v>0</v>
      </c>
      <c r="CL440" s="20">
        <v>0</v>
      </c>
      <c r="CM440" s="20">
        <v>0</v>
      </c>
      <c r="CN440" s="20">
        <v>0</v>
      </c>
      <c r="CO440" s="20" t="e">
        <v>#N/A</v>
      </c>
      <c r="CP440" s="20" t="e">
        <v>#N/A</v>
      </c>
      <c r="CQ440" s="20" t="e">
        <v>#N/A</v>
      </c>
      <c r="CR440" s="20" t="e">
        <v>#N/A</v>
      </c>
      <c r="CS440" s="20" t="e">
        <v>#N/A</v>
      </c>
      <c r="CT440" s="20" t="e">
        <v>#N/A</v>
      </c>
      <c r="CU440" s="20">
        <v>0</v>
      </c>
      <c r="CV440" s="20">
        <v>0</v>
      </c>
      <c r="CW440" s="20">
        <v>0</v>
      </c>
      <c r="CX440" s="20">
        <v>0</v>
      </c>
      <c r="CY440" s="20">
        <v>0</v>
      </c>
      <c r="CZ440" s="20">
        <v>0</v>
      </c>
      <c r="DA440" s="20" t="e">
        <v>#N/A</v>
      </c>
      <c r="DB440" s="20" t="e">
        <v>#N/A</v>
      </c>
      <c r="DC440" s="20" t="e">
        <v>#N/A</v>
      </c>
      <c r="DD440" s="20" t="e">
        <v>#N/A</v>
      </c>
      <c r="DE440" s="20" t="e">
        <v>#N/A</v>
      </c>
      <c r="DF440" s="20" t="e">
        <v>#N/A</v>
      </c>
    </row>
    <row r="441" spans="1:110" x14ac:dyDescent="0.25">
      <c r="A441" s="9"/>
      <c r="B441" s="10"/>
      <c r="C441" s="9"/>
      <c r="D441" s="9"/>
      <c r="E441" s="131"/>
      <c r="F441" s="131"/>
      <c r="G441" s="20"/>
      <c r="H441" s="20"/>
      <c r="I441" s="20"/>
      <c r="J441" s="20"/>
      <c r="K441" s="20"/>
      <c r="L441" s="20"/>
      <c r="M441" s="20"/>
      <c r="N441" s="20"/>
      <c r="O441" s="20"/>
      <c r="P441" s="20"/>
      <c r="Q441" s="20"/>
      <c r="R441" s="20"/>
      <c r="S441" s="20"/>
      <c r="T441" s="20"/>
      <c r="U441" s="20"/>
      <c r="V441" s="20"/>
      <c r="W441" s="20"/>
      <c r="X441" s="20"/>
      <c r="Y441" s="20"/>
      <c r="Z441" s="20"/>
      <c r="AA441" s="19"/>
      <c r="AB441" s="19"/>
      <c r="AC441" s="20"/>
      <c r="AD441" s="20"/>
      <c r="AE441" s="20"/>
      <c r="AF441" s="20"/>
      <c r="AG441" s="20"/>
      <c r="AH441" s="20"/>
      <c r="AI441" s="20"/>
      <c r="AJ441" s="20"/>
      <c r="AK441" s="20"/>
      <c r="AL441" s="20"/>
      <c r="AM441" s="20"/>
      <c r="AN441" s="20"/>
      <c r="AO441" s="20"/>
      <c r="AP441" s="20"/>
      <c r="AQ441" s="20"/>
      <c r="AR441" s="20" t="s">
        <v>442</v>
      </c>
      <c r="AS441" s="20" t="s">
        <v>442</v>
      </c>
      <c r="AT441" s="20"/>
      <c r="AU441" s="20" t="s">
        <v>442</v>
      </c>
      <c r="AV441" s="20" t="s">
        <v>442</v>
      </c>
      <c r="AW441" s="20"/>
      <c r="AX441" s="20" t="s">
        <v>442</v>
      </c>
      <c r="AY441" s="20" t="s">
        <v>442</v>
      </c>
      <c r="AZ441" s="20"/>
      <c r="BA441" s="20" t="s">
        <v>442</v>
      </c>
      <c r="BB441" s="20" t="s">
        <v>442</v>
      </c>
      <c r="BC441" s="20"/>
      <c r="BD441" s="20" t="s">
        <v>442</v>
      </c>
      <c r="BE441" s="20" t="s">
        <v>442</v>
      </c>
      <c r="BF441" s="20"/>
      <c r="BG441" s="20" t="s">
        <v>442</v>
      </c>
      <c r="BH441" s="20" t="s">
        <v>442</v>
      </c>
      <c r="BI441" s="20"/>
      <c r="BJ441" s="20" t="s">
        <v>442</v>
      </c>
      <c r="BK441" s="20" t="s">
        <v>442</v>
      </c>
      <c r="BL441" s="20" t="s">
        <v>442</v>
      </c>
      <c r="BM441" s="20" t="s">
        <v>442</v>
      </c>
      <c r="BN441" s="20" t="s">
        <v>442</v>
      </c>
      <c r="BO441" s="20" t="s">
        <v>442</v>
      </c>
      <c r="BP441" s="9" t="s">
        <v>442</v>
      </c>
      <c r="BQ441" s="9" t="s">
        <v>442</v>
      </c>
      <c r="BR441" s="9" t="s">
        <v>442</v>
      </c>
      <c r="BS441" s="9" t="s">
        <v>442</v>
      </c>
      <c r="BT441" s="9" t="s">
        <v>442</v>
      </c>
      <c r="BU441" s="9" t="s">
        <v>442</v>
      </c>
      <c r="BV441" s="9" t="s">
        <v>442</v>
      </c>
      <c r="BW441" s="9" t="s">
        <v>442</v>
      </c>
      <c r="BX441" s="9" t="s">
        <v>442</v>
      </c>
      <c r="BY441" s="9" t="s">
        <v>442</v>
      </c>
      <c r="BZ441" s="9" t="s">
        <v>442</v>
      </c>
      <c r="CA441" s="9" t="s">
        <v>442</v>
      </c>
      <c r="CB441" s="20" t="e">
        <v>#N/A</v>
      </c>
      <c r="CC441" s="20" t="e">
        <v>#N/A</v>
      </c>
      <c r="CD441" s="20" t="e">
        <v>#N/A</v>
      </c>
      <c r="CE441" s="20" t="e">
        <v>#N/A</v>
      </c>
      <c r="CF441" s="20" t="e">
        <v>#N/A</v>
      </c>
      <c r="CG441" s="20" t="e">
        <v>#N/A</v>
      </c>
      <c r="CH441" s="20">
        <v>0</v>
      </c>
      <c r="CI441" s="20">
        <v>0</v>
      </c>
      <c r="CJ441" s="20">
        <v>0</v>
      </c>
      <c r="CK441" s="20">
        <v>0</v>
      </c>
      <c r="CL441" s="20">
        <v>0</v>
      </c>
      <c r="CM441" s="20">
        <v>0</v>
      </c>
      <c r="CN441" s="20">
        <v>0</v>
      </c>
      <c r="CO441" s="20" t="e">
        <v>#N/A</v>
      </c>
      <c r="CP441" s="20" t="e">
        <v>#N/A</v>
      </c>
      <c r="CQ441" s="20" t="e">
        <v>#N/A</v>
      </c>
      <c r="CR441" s="20" t="e">
        <v>#N/A</v>
      </c>
      <c r="CS441" s="20" t="e">
        <v>#N/A</v>
      </c>
      <c r="CT441" s="20" t="e">
        <v>#N/A</v>
      </c>
      <c r="CU441" s="20">
        <v>0</v>
      </c>
      <c r="CV441" s="20">
        <v>0</v>
      </c>
      <c r="CW441" s="20">
        <v>0</v>
      </c>
      <c r="CX441" s="20">
        <v>0</v>
      </c>
      <c r="CY441" s="20">
        <v>0</v>
      </c>
      <c r="CZ441" s="20">
        <v>0</v>
      </c>
      <c r="DA441" s="20" t="e">
        <v>#N/A</v>
      </c>
      <c r="DB441" s="20" t="e">
        <v>#N/A</v>
      </c>
      <c r="DC441" s="20" t="e">
        <v>#N/A</v>
      </c>
      <c r="DD441" s="20" t="e">
        <v>#N/A</v>
      </c>
      <c r="DE441" s="20" t="e">
        <v>#N/A</v>
      </c>
      <c r="DF441" s="20" t="e">
        <v>#N/A</v>
      </c>
    </row>
    <row r="442" spans="1:110" x14ac:dyDescent="0.25">
      <c r="A442" s="9"/>
      <c r="B442" s="10"/>
      <c r="C442" s="9"/>
      <c r="D442" s="9"/>
      <c r="E442" s="131"/>
      <c r="F442" s="131"/>
      <c r="G442" s="20"/>
      <c r="H442" s="20"/>
      <c r="I442" s="20"/>
      <c r="J442" s="20"/>
      <c r="K442" s="20"/>
      <c r="L442" s="20"/>
      <c r="M442" s="20"/>
      <c r="N442" s="20"/>
      <c r="O442" s="20"/>
      <c r="P442" s="20"/>
      <c r="Q442" s="20"/>
      <c r="R442" s="20"/>
      <c r="S442" s="20"/>
      <c r="T442" s="20"/>
      <c r="U442" s="20"/>
      <c r="V442" s="20"/>
      <c r="W442" s="20"/>
      <c r="X442" s="20"/>
      <c r="Y442" s="20"/>
      <c r="Z442" s="20"/>
      <c r="AA442" s="19"/>
      <c r="AB442" s="19"/>
      <c r="AC442" s="20"/>
      <c r="AD442" s="20"/>
      <c r="AE442" s="20"/>
      <c r="AF442" s="20"/>
      <c r="AG442" s="20"/>
      <c r="AH442" s="20"/>
      <c r="AI442" s="20"/>
      <c r="AJ442" s="20"/>
      <c r="AK442" s="20"/>
      <c r="AL442" s="20"/>
      <c r="AM442" s="20"/>
      <c r="AN442" s="20"/>
      <c r="AO442" s="20"/>
      <c r="AP442" s="20"/>
      <c r="AQ442" s="20"/>
      <c r="AR442" s="20" t="s">
        <v>442</v>
      </c>
      <c r="AS442" s="20" t="s">
        <v>442</v>
      </c>
      <c r="AT442" s="20"/>
      <c r="AU442" s="20" t="s">
        <v>442</v>
      </c>
      <c r="AV442" s="20" t="s">
        <v>442</v>
      </c>
      <c r="AW442" s="20"/>
      <c r="AX442" s="20" t="s">
        <v>442</v>
      </c>
      <c r="AY442" s="20" t="s">
        <v>442</v>
      </c>
      <c r="AZ442" s="20"/>
      <c r="BA442" s="20" t="s">
        <v>442</v>
      </c>
      <c r="BB442" s="20" t="s">
        <v>442</v>
      </c>
      <c r="BC442" s="20"/>
      <c r="BD442" s="20" t="s">
        <v>442</v>
      </c>
      <c r="BE442" s="20" t="s">
        <v>442</v>
      </c>
      <c r="BF442" s="20"/>
      <c r="BG442" s="20" t="s">
        <v>442</v>
      </c>
      <c r="BH442" s="20" t="s">
        <v>442</v>
      </c>
      <c r="BI442" s="20"/>
      <c r="BJ442" s="20" t="s">
        <v>442</v>
      </c>
      <c r="BK442" s="20" t="s">
        <v>442</v>
      </c>
      <c r="BL442" s="20" t="s">
        <v>442</v>
      </c>
      <c r="BM442" s="20" t="s">
        <v>442</v>
      </c>
      <c r="BN442" s="20" t="s">
        <v>442</v>
      </c>
      <c r="BO442" s="20" t="s">
        <v>442</v>
      </c>
      <c r="BP442" s="9" t="s">
        <v>442</v>
      </c>
      <c r="BQ442" s="9" t="s">
        <v>442</v>
      </c>
      <c r="BR442" s="9" t="s">
        <v>442</v>
      </c>
      <c r="BS442" s="9" t="s">
        <v>442</v>
      </c>
      <c r="BT442" s="9" t="s">
        <v>442</v>
      </c>
      <c r="BU442" s="9" t="s">
        <v>442</v>
      </c>
      <c r="BV442" s="9" t="s">
        <v>442</v>
      </c>
      <c r="BW442" s="9" t="s">
        <v>442</v>
      </c>
      <c r="BX442" s="9" t="s">
        <v>442</v>
      </c>
      <c r="BY442" s="9" t="s">
        <v>442</v>
      </c>
      <c r="BZ442" s="9" t="s">
        <v>442</v>
      </c>
      <c r="CA442" s="9" t="s">
        <v>442</v>
      </c>
      <c r="CB442" s="20" t="e">
        <v>#N/A</v>
      </c>
      <c r="CC442" s="20" t="e">
        <v>#N/A</v>
      </c>
      <c r="CD442" s="20" t="e">
        <v>#N/A</v>
      </c>
      <c r="CE442" s="20" t="e">
        <v>#N/A</v>
      </c>
      <c r="CF442" s="20" t="e">
        <v>#N/A</v>
      </c>
      <c r="CG442" s="20" t="e">
        <v>#N/A</v>
      </c>
      <c r="CH442" s="20">
        <v>0</v>
      </c>
      <c r="CI442" s="20">
        <v>0</v>
      </c>
      <c r="CJ442" s="20">
        <v>0</v>
      </c>
      <c r="CK442" s="20">
        <v>0</v>
      </c>
      <c r="CL442" s="20">
        <v>0</v>
      </c>
      <c r="CM442" s="20">
        <v>0</v>
      </c>
      <c r="CN442" s="20">
        <v>0</v>
      </c>
      <c r="CO442" s="20" t="e">
        <v>#N/A</v>
      </c>
      <c r="CP442" s="20" t="e">
        <v>#N/A</v>
      </c>
      <c r="CQ442" s="20" t="e">
        <v>#N/A</v>
      </c>
      <c r="CR442" s="20" t="e">
        <v>#N/A</v>
      </c>
      <c r="CS442" s="20" t="e">
        <v>#N/A</v>
      </c>
      <c r="CT442" s="20" t="e">
        <v>#N/A</v>
      </c>
      <c r="CU442" s="20">
        <v>0</v>
      </c>
      <c r="CV442" s="20">
        <v>0</v>
      </c>
      <c r="CW442" s="20">
        <v>0</v>
      </c>
      <c r="CX442" s="20">
        <v>0</v>
      </c>
      <c r="CY442" s="20">
        <v>0</v>
      </c>
      <c r="CZ442" s="20">
        <v>0</v>
      </c>
      <c r="DA442" s="20" t="e">
        <v>#N/A</v>
      </c>
      <c r="DB442" s="20" t="e">
        <v>#N/A</v>
      </c>
      <c r="DC442" s="20" t="e">
        <v>#N/A</v>
      </c>
      <c r="DD442" s="20" t="e">
        <v>#N/A</v>
      </c>
      <c r="DE442" s="20" t="e">
        <v>#N/A</v>
      </c>
      <c r="DF442" s="20" t="e">
        <v>#N/A</v>
      </c>
    </row>
    <row r="443" spans="1:110" x14ac:dyDescent="0.25">
      <c r="A443" s="9"/>
      <c r="B443" s="10"/>
      <c r="C443" s="9"/>
      <c r="D443" s="9"/>
      <c r="E443" s="131"/>
      <c r="F443" s="131"/>
      <c r="G443" s="20"/>
      <c r="H443" s="20"/>
      <c r="I443" s="20"/>
      <c r="J443" s="20"/>
      <c r="K443" s="20"/>
      <c r="L443" s="20"/>
      <c r="M443" s="20"/>
      <c r="N443" s="20"/>
      <c r="O443" s="20"/>
      <c r="P443" s="20"/>
      <c r="Q443" s="20"/>
      <c r="R443" s="20"/>
      <c r="S443" s="20"/>
      <c r="T443" s="20"/>
      <c r="U443" s="20"/>
      <c r="V443" s="20"/>
      <c r="W443" s="20"/>
      <c r="X443" s="20"/>
      <c r="Y443" s="20"/>
      <c r="Z443" s="20"/>
      <c r="AA443" s="19"/>
      <c r="AB443" s="19"/>
      <c r="AC443" s="20"/>
      <c r="AD443" s="20"/>
      <c r="AE443" s="20"/>
      <c r="AF443" s="20"/>
      <c r="AG443" s="20"/>
      <c r="AH443" s="20"/>
      <c r="AI443" s="20"/>
      <c r="AJ443" s="20"/>
      <c r="AK443" s="20"/>
      <c r="AL443" s="20"/>
      <c r="AM443" s="20"/>
      <c r="AN443" s="20"/>
      <c r="AO443" s="20"/>
      <c r="AP443" s="20"/>
      <c r="AQ443" s="20"/>
      <c r="AR443" s="20" t="s">
        <v>442</v>
      </c>
      <c r="AS443" s="20" t="s">
        <v>442</v>
      </c>
      <c r="AT443" s="20"/>
      <c r="AU443" s="20" t="s">
        <v>442</v>
      </c>
      <c r="AV443" s="20" t="s">
        <v>442</v>
      </c>
      <c r="AW443" s="20"/>
      <c r="AX443" s="20" t="s">
        <v>442</v>
      </c>
      <c r="AY443" s="20" t="s">
        <v>442</v>
      </c>
      <c r="AZ443" s="20"/>
      <c r="BA443" s="20" t="s">
        <v>442</v>
      </c>
      <c r="BB443" s="20" t="s">
        <v>442</v>
      </c>
      <c r="BC443" s="20"/>
      <c r="BD443" s="20" t="s">
        <v>442</v>
      </c>
      <c r="BE443" s="20" t="s">
        <v>442</v>
      </c>
      <c r="BF443" s="20"/>
      <c r="BG443" s="20" t="s">
        <v>442</v>
      </c>
      <c r="BH443" s="20" t="s">
        <v>442</v>
      </c>
      <c r="BI443" s="20"/>
      <c r="BJ443" s="20" t="s">
        <v>442</v>
      </c>
      <c r="BK443" s="20" t="s">
        <v>442</v>
      </c>
      <c r="BL443" s="20" t="s">
        <v>442</v>
      </c>
      <c r="BM443" s="20" t="s">
        <v>442</v>
      </c>
      <c r="BN443" s="20" t="s">
        <v>442</v>
      </c>
      <c r="BO443" s="20" t="s">
        <v>442</v>
      </c>
      <c r="BP443" s="9" t="s">
        <v>442</v>
      </c>
      <c r="BQ443" s="9" t="s">
        <v>442</v>
      </c>
      <c r="BR443" s="9" t="s">
        <v>442</v>
      </c>
      <c r="BS443" s="9" t="s">
        <v>442</v>
      </c>
      <c r="BT443" s="9" t="s">
        <v>442</v>
      </c>
      <c r="BU443" s="9" t="s">
        <v>442</v>
      </c>
      <c r="BV443" s="9" t="s">
        <v>442</v>
      </c>
      <c r="BW443" s="9" t="s">
        <v>442</v>
      </c>
      <c r="BX443" s="9" t="s">
        <v>442</v>
      </c>
      <c r="BY443" s="9" t="s">
        <v>442</v>
      </c>
      <c r="BZ443" s="9" t="s">
        <v>442</v>
      </c>
      <c r="CA443" s="9" t="s">
        <v>442</v>
      </c>
      <c r="CB443" s="20" t="e">
        <v>#N/A</v>
      </c>
      <c r="CC443" s="20" t="e">
        <v>#N/A</v>
      </c>
      <c r="CD443" s="20" t="e">
        <v>#N/A</v>
      </c>
      <c r="CE443" s="20" t="e">
        <v>#N/A</v>
      </c>
      <c r="CF443" s="20" t="e">
        <v>#N/A</v>
      </c>
      <c r="CG443" s="20" t="e">
        <v>#N/A</v>
      </c>
      <c r="CH443" s="20">
        <v>0</v>
      </c>
      <c r="CI443" s="20">
        <v>0</v>
      </c>
      <c r="CJ443" s="20">
        <v>0</v>
      </c>
      <c r="CK443" s="20">
        <v>0</v>
      </c>
      <c r="CL443" s="20">
        <v>0</v>
      </c>
      <c r="CM443" s="20">
        <v>0</v>
      </c>
      <c r="CN443" s="20">
        <v>0</v>
      </c>
      <c r="CO443" s="20" t="e">
        <v>#N/A</v>
      </c>
      <c r="CP443" s="20" t="e">
        <v>#N/A</v>
      </c>
      <c r="CQ443" s="20" t="e">
        <v>#N/A</v>
      </c>
      <c r="CR443" s="20" t="e">
        <v>#N/A</v>
      </c>
      <c r="CS443" s="20" t="e">
        <v>#N/A</v>
      </c>
      <c r="CT443" s="20" t="e">
        <v>#N/A</v>
      </c>
      <c r="CU443" s="20">
        <v>0</v>
      </c>
      <c r="CV443" s="20">
        <v>0</v>
      </c>
      <c r="CW443" s="20">
        <v>0</v>
      </c>
      <c r="CX443" s="20">
        <v>0</v>
      </c>
      <c r="CY443" s="20">
        <v>0</v>
      </c>
      <c r="CZ443" s="20">
        <v>0</v>
      </c>
      <c r="DA443" s="20" t="e">
        <v>#N/A</v>
      </c>
      <c r="DB443" s="20" t="e">
        <v>#N/A</v>
      </c>
      <c r="DC443" s="20" t="e">
        <v>#N/A</v>
      </c>
      <c r="DD443" s="20" t="e">
        <v>#N/A</v>
      </c>
      <c r="DE443" s="20" t="e">
        <v>#N/A</v>
      </c>
      <c r="DF443" s="20" t="e">
        <v>#N/A</v>
      </c>
    </row>
    <row r="444" spans="1:110" x14ac:dyDescent="0.25">
      <c r="A444" s="9"/>
      <c r="B444" s="10"/>
      <c r="C444" s="9"/>
      <c r="D444" s="9"/>
      <c r="E444" s="131"/>
      <c r="F444" s="131"/>
      <c r="G444" s="20"/>
      <c r="H444" s="20"/>
      <c r="I444" s="20"/>
      <c r="J444" s="20"/>
      <c r="K444" s="20"/>
      <c r="L444" s="20"/>
      <c r="M444" s="20"/>
      <c r="N444" s="20"/>
      <c r="O444" s="20"/>
      <c r="P444" s="20"/>
      <c r="Q444" s="20"/>
      <c r="R444" s="20"/>
      <c r="S444" s="20"/>
      <c r="T444" s="20"/>
      <c r="U444" s="20"/>
      <c r="V444" s="20"/>
      <c r="W444" s="20"/>
      <c r="X444" s="20"/>
      <c r="Y444" s="20"/>
      <c r="Z444" s="20"/>
      <c r="AA444" s="19"/>
      <c r="AB444" s="19"/>
      <c r="AC444" s="20"/>
      <c r="AD444" s="20"/>
      <c r="AE444" s="20"/>
      <c r="AF444" s="20"/>
      <c r="AG444" s="20"/>
      <c r="AH444" s="20"/>
      <c r="AI444" s="20"/>
      <c r="AJ444" s="20"/>
      <c r="AK444" s="20"/>
      <c r="AL444" s="20"/>
      <c r="AM444" s="20"/>
      <c r="AN444" s="20"/>
      <c r="AO444" s="20"/>
      <c r="AP444" s="20"/>
      <c r="AQ444" s="20"/>
      <c r="AR444" s="20" t="s">
        <v>442</v>
      </c>
      <c r="AS444" s="20" t="s">
        <v>442</v>
      </c>
      <c r="AT444" s="20"/>
      <c r="AU444" s="20" t="s">
        <v>442</v>
      </c>
      <c r="AV444" s="20" t="s">
        <v>442</v>
      </c>
      <c r="AW444" s="20"/>
      <c r="AX444" s="20" t="s">
        <v>442</v>
      </c>
      <c r="AY444" s="20" t="s">
        <v>442</v>
      </c>
      <c r="AZ444" s="20"/>
      <c r="BA444" s="20" t="s">
        <v>442</v>
      </c>
      <c r="BB444" s="20" t="s">
        <v>442</v>
      </c>
      <c r="BC444" s="20"/>
      <c r="BD444" s="20" t="s">
        <v>442</v>
      </c>
      <c r="BE444" s="20" t="s">
        <v>442</v>
      </c>
      <c r="BF444" s="20"/>
      <c r="BG444" s="20" t="s">
        <v>442</v>
      </c>
      <c r="BH444" s="20" t="s">
        <v>442</v>
      </c>
      <c r="BI444" s="20"/>
      <c r="BJ444" s="20" t="s">
        <v>442</v>
      </c>
      <c r="BK444" s="20" t="s">
        <v>442</v>
      </c>
      <c r="BL444" s="20" t="s">
        <v>442</v>
      </c>
      <c r="BM444" s="20" t="s">
        <v>442</v>
      </c>
      <c r="BN444" s="20" t="s">
        <v>442</v>
      </c>
      <c r="BO444" s="20" t="s">
        <v>442</v>
      </c>
      <c r="BP444" s="9" t="s">
        <v>442</v>
      </c>
      <c r="BQ444" s="9" t="s">
        <v>442</v>
      </c>
      <c r="BR444" s="9" t="s">
        <v>442</v>
      </c>
      <c r="BS444" s="9" t="s">
        <v>442</v>
      </c>
      <c r="BT444" s="9" t="s">
        <v>442</v>
      </c>
      <c r="BU444" s="9" t="s">
        <v>442</v>
      </c>
      <c r="BV444" s="9" t="s">
        <v>442</v>
      </c>
      <c r="BW444" s="9" t="s">
        <v>442</v>
      </c>
      <c r="BX444" s="9" t="s">
        <v>442</v>
      </c>
      <c r="BY444" s="9" t="s">
        <v>442</v>
      </c>
      <c r="BZ444" s="9" t="s">
        <v>442</v>
      </c>
      <c r="CA444" s="9" t="s">
        <v>442</v>
      </c>
      <c r="CB444" s="20" t="e">
        <v>#N/A</v>
      </c>
      <c r="CC444" s="20" t="e">
        <v>#N/A</v>
      </c>
      <c r="CD444" s="20" t="e">
        <v>#N/A</v>
      </c>
      <c r="CE444" s="20" t="e">
        <v>#N/A</v>
      </c>
      <c r="CF444" s="20" t="e">
        <v>#N/A</v>
      </c>
      <c r="CG444" s="20" t="e">
        <v>#N/A</v>
      </c>
      <c r="CH444" s="20">
        <v>0</v>
      </c>
      <c r="CI444" s="20">
        <v>0</v>
      </c>
      <c r="CJ444" s="20">
        <v>0</v>
      </c>
      <c r="CK444" s="20">
        <v>0</v>
      </c>
      <c r="CL444" s="20">
        <v>0</v>
      </c>
      <c r="CM444" s="20">
        <v>0</v>
      </c>
      <c r="CN444" s="20">
        <v>0</v>
      </c>
      <c r="CO444" s="20" t="e">
        <v>#N/A</v>
      </c>
      <c r="CP444" s="20" t="e">
        <v>#N/A</v>
      </c>
      <c r="CQ444" s="20" t="e">
        <v>#N/A</v>
      </c>
      <c r="CR444" s="20" t="e">
        <v>#N/A</v>
      </c>
      <c r="CS444" s="20" t="e">
        <v>#N/A</v>
      </c>
      <c r="CT444" s="20" t="e">
        <v>#N/A</v>
      </c>
      <c r="CU444" s="20">
        <v>0</v>
      </c>
      <c r="CV444" s="20">
        <v>0</v>
      </c>
      <c r="CW444" s="20">
        <v>0</v>
      </c>
      <c r="CX444" s="20">
        <v>0</v>
      </c>
      <c r="CY444" s="20">
        <v>0</v>
      </c>
      <c r="CZ444" s="20">
        <v>0</v>
      </c>
      <c r="DA444" s="20" t="e">
        <v>#N/A</v>
      </c>
      <c r="DB444" s="20" t="e">
        <v>#N/A</v>
      </c>
      <c r="DC444" s="20" t="e">
        <v>#N/A</v>
      </c>
      <c r="DD444" s="20" t="e">
        <v>#N/A</v>
      </c>
      <c r="DE444" s="20" t="e">
        <v>#N/A</v>
      </c>
      <c r="DF444" s="20" t="e">
        <v>#N/A</v>
      </c>
    </row>
    <row r="445" spans="1:110" x14ac:dyDescent="0.25">
      <c r="A445" s="9"/>
      <c r="B445" s="10"/>
      <c r="C445" s="9"/>
      <c r="D445" s="9"/>
      <c r="E445" s="131"/>
      <c r="F445" s="131"/>
      <c r="G445" s="20"/>
      <c r="H445" s="20"/>
      <c r="I445" s="20"/>
      <c r="J445" s="20"/>
      <c r="K445" s="20"/>
      <c r="L445" s="20"/>
      <c r="M445" s="20"/>
      <c r="N445" s="20"/>
      <c r="O445" s="20"/>
      <c r="P445" s="20"/>
      <c r="Q445" s="20"/>
      <c r="R445" s="20"/>
      <c r="S445" s="20"/>
      <c r="T445" s="20"/>
      <c r="U445" s="20"/>
      <c r="V445" s="20"/>
      <c r="W445" s="20"/>
      <c r="X445" s="20"/>
      <c r="Y445" s="20"/>
      <c r="Z445" s="20"/>
      <c r="AA445" s="19"/>
      <c r="AB445" s="19"/>
      <c r="AC445" s="20"/>
      <c r="AD445" s="20"/>
      <c r="AE445" s="20"/>
      <c r="AF445" s="20"/>
      <c r="AG445" s="20"/>
      <c r="AH445" s="20"/>
      <c r="AI445" s="20"/>
      <c r="AJ445" s="20"/>
      <c r="AK445" s="20"/>
      <c r="AL445" s="20"/>
      <c r="AM445" s="20"/>
      <c r="AN445" s="20"/>
      <c r="AO445" s="20"/>
      <c r="AP445" s="20"/>
      <c r="AQ445" s="20"/>
      <c r="AR445" s="20" t="s">
        <v>442</v>
      </c>
      <c r="AS445" s="20" t="s">
        <v>442</v>
      </c>
      <c r="AT445" s="20"/>
      <c r="AU445" s="20" t="s">
        <v>442</v>
      </c>
      <c r="AV445" s="20" t="s">
        <v>442</v>
      </c>
      <c r="AW445" s="20"/>
      <c r="AX445" s="20" t="s">
        <v>442</v>
      </c>
      <c r="AY445" s="20" t="s">
        <v>442</v>
      </c>
      <c r="AZ445" s="20"/>
      <c r="BA445" s="20" t="s">
        <v>442</v>
      </c>
      <c r="BB445" s="20" t="s">
        <v>442</v>
      </c>
      <c r="BC445" s="20"/>
      <c r="BD445" s="20" t="s">
        <v>442</v>
      </c>
      <c r="BE445" s="20" t="s">
        <v>442</v>
      </c>
      <c r="BF445" s="20"/>
      <c r="BG445" s="20" t="s">
        <v>442</v>
      </c>
      <c r="BH445" s="20" t="s">
        <v>442</v>
      </c>
      <c r="BI445" s="20"/>
      <c r="BJ445" s="20" t="s">
        <v>442</v>
      </c>
      <c r="BK445" s="20" t="s">
        <v>442</v>
      </c>
      <c r="BL445" s="20" t="s">
        <v>442</v>
      </c>
      <c r="BM445" s="20" t="s">
        <v>442</v>
      </c>
      <c r="BN445" s="20" t="s">
        <v>442</v>
      </c>
      <c r="BO445" s="20" t="s">
        <v>442</v>
      </c>
      <c r="BP445" s="9" t="s">
        <v>442</v>
      </c>
      <c r="BQ445" s="9" t="s">
        <v>442</v>
      </c>
      <c r="BR445" s="9" t="s">
        <v>442</v>
      </c>
      <c r="BS445" s="9" t="s">
        <v>442</v>
      </c>
      <c r="BT445" s="9" t="s">
        <v>442</v>
      </c>
      <c r="BU445" s="9" t="s">
        <v>442</v>
      </c>
      <c r="BV445" s="9" t="s">
        <v>442</v>
      </c>
      <c r="BW445" s="9" t="s">
        <v>442</v>
      </c>
      <c r="BX445" s="9" t="s">
        <v>442</v>
      </c>
      <c r="BY445" s="9" t="s">
        <v>442</v>
      </c>
      <c r="BZ445" s="9" t="s">
        <v>442</v>
      </c>
      <c r="CA445" s="9" t="s">
        <v>442</v>
      </c>
      <c r="CB445" s="20" t="e">
        <v>#N/A</v>
      </c>
      <c r="CC445" s="20" t="e">
        <v>#N/A</v>
      </c>
      <c r="CD445" s="20" t="e">
        <v>#N/A</v>
      </c>
      <c r="CE445" s="20" t="e">
        <v>#N/A</v>
      </c>
      <c r="CF445" s="20" t="e">
        <v>#N/A</v>
      </c>
      <c r="CG445" s="20" t="e">
        <v>#N/A</v>
      </c>
      <c r="CH445" s="20">
        <v>0</v>
      </c>
      <c r="CI445" s="20">
        <v>0</v>
      </c>
      <c r="CJ445" s="20">
        <v>0</v>
      </c>
      <c r="CK445" s="20">
        <v>0</v>
      </c>
      <c r="CL445" s="20">
        <v>0</v>
      </c>
      <c r="CM445" s="20">
        <v>0</v>
      </c>
      <c r="CN445" s="20">
        <v>0</v>
      </c>
      <c r="CO445" s="20" t="e">
        <v>#N/A</v>
      </c>
      <c r="CP445" s="20" t="e">
        <v>#N/A</v>
      </c>
      <c r="CQ445" s="20" t="e">
        <v>#N/A</v>
      </c>
      <c r="CR445" s="20" t="e">
        <v>#N/A</v>
      </c>
      <c r="CS445" s="20" t="e">
        <v>#N/A</v>
      </c>
      <c r="CT445" s="20" t="e">
        <v>#N/A</v>
      </c>
      <c r="CU445" s="20">
        <v>0</v>
      </c>
      <c r="CV445" s="20">
        <v>0</v>
      </c>
      <c r="CW445" s="20">
        <v>0</v>
      </c>
      <c r="CX445" s="20">
        <v>0</v>
      </c>
      <c r="CY445" s="20">
        <v>0</v>
      </c>
      <c r="CZ445" s="20">
        <v>0</v>
      </c>
      <c r="DA445" s="20" t="e">
        <v>#N/A</v>
      </c>
      <c r="DB445" s="20" t="e">
        <v>#N/A</v>
      </c>
      <c r="DC445" s="20" t="e">
        <v>#N/A</v>
      </c>
      <c r="DD445" s="20" t="e">
        <v>#N/A</v>
      </c>
      <c r="DE445" s="20" t="e">
        <v>#N/A</v>
      </c>
      <c r="DF445" s="20" t="e">
        <v>#N/A</v>
      </c>
    </row>
    <row r="446" spans="1:110" x14ac:dyDescent="0.25">
      <c r="A446" s="9"/>
      <c r="B446" s="10"/>
      <c r="C446" s="9"/>
      <c r="D446" s="9"/>
      <c r="E446" s="131"/>
      <c r="F446" s="131"/>
      <c r="G446" s="20"/>
      <c r="H446" s="20"/>
      <c r="I446" s="20"/>
      <c r="J446" s="20"/>
      <c r="K446" s="20"/>
      <c r="L446" s="20"/>
      <c r="M446" s="20"/>
      <c r="N446" s="20"/>
      <c r="O446" s="20"/>
      <c r="P446" s="20"/>
      <c r="Q446" s="20"/>
      <c r="R446" s="20"/>
      <c r="S446" s="20"/>
      <c r="T446" s="20"/>
      <c r="U446" s="20"/>
      <c r="V446" s="20"/>
      <c r="W446" s="20"/>
      <c r="X446" s="20"/>
      <c r="Y446" s="20"/>
      <c r="Z446" s="20"/>
      <c r="AA446" s="19"/>
      <c r="AB446" s="19"/>
      <c r="AC446" s="20"/>
      <c r="AD446" s="20"/>
      <c r="AE446" s="20"/>
      <c r="AF446" s="20"/>
      <c r="AG446" s="20"/>
      <c r="AH446" s="20"/>
      <c r="AI446" s="20"/>
      <c r="AJ446" s="20"/>
      <c r="AK446" s="20"/>
      <c r="AL446" s="20"/>
      <c r="AM446" s="20"/>
      <c r="AN446" s="20"/>
      <c r="AO446" s="20"/>
      <c r="AP446" s="20"/>
      <c r="AQ446" s="20"/>
      <c r="AR446" s="20" t="s">
        <v>442</v>
      </c>
      <c r="AS446" s="20" t="s">
        <v>442</v>
      </c>
      <c r="AT446" s="20"/>
      <c r="AU446" s="20" t="s">
        <v>442</v>
      </c>
      <c r="AV446" s="20" t="s">
        <v>442</v>
      </c>
      <c r="AW446" s="20"/>
      <c r="AX446" s="20" t="s">
        <v>442</v>
      </c>
      <c r="AY446" s="20" t="s">
        <v>442</v>
      </c>
      <c r="AZ446" s="20"/>
      <c r="BA446" s="20" t="s">
        <v>442</v>
      </c>
      <c r="BB446" s="20" t="s">
        <v>442</v>
      </c>
      <c r="BC446" s="20"/>
      <c r="BD446" s="20" t="s">
        <v>442</v>
      </c>
      <c r="BE446" s="20" t="s">
        <v>442</v>
      </c>
      <c r="BF446" s="20"/>
      <c r="BG446" s="20" t="s">
        <v>442</v>
      </c>
      <c r="BH446" s="20" t="s">
        <v>442</v>
      </c>
      <c r="BI446" s="20"/>
      <c r="BJ446" s="20" t="s">
        <v>442</v>
      </c>
      <c r="BK446" s="20" t="s">
        <v>442</v>
      </c>
      <c r="BL446" s="20" t="s">
        <v>442</v>
      </c>
      <c r="BM446" s="20" t="s">
        <v>442</v>
      </c>
      <c r="BN446" s="20" t="s">
        <v>442</v>
      </c>
      <c r="BO446" s="20" t="s">
        <v>442</v>
      </c>
      <c r="BP446" s="9" t="s">
        <v>442</v>
      </c>
      <c r="BQ446" s="9" t="s">
        <v>442</v>
      </c>
      <c r="BR446" s="9" t="s">
        <v>442</v>
      </c>
      <c r="BS446" s="9" t="s">
        <v>442</v>
      </c>
      <c r="BT446" s="9" t="s">
        <v>442</v>
      </c>
      <c r="BU446" s="9" t="s">
        <v>442</v>
      </c>
      <c r="BV446" s="9" t="s">
        <v>442</v>
      </c>
      <c r="BW446" s="9" t="s">
        <v>442</v>
      </c>
      <c r="BX446" s="9" t="s">
        <v>442</v>
      </c>
      <c r="BY446" s="9" t="s">
        <v>442</v>
      </c>
      <c r="BZ446" s="9" t="s">
        <v>442</v>
      </c>
      <c r="CA446" s="9" t="s">
        <v>442</v>
      </c>
      <c r="CB446" s="20" t="e">
        <v>#N/A</v>
      </c>
      <c r="CC446" s="20" t="e">
        <v>#N/A</v>
      </c>
      <c r="CD446" s="20" t="e">
        <v>#N/A</v>
      </c>
      <c r="CE446" s="20" t="e">
        <v>#N/A</v>
      </c>
      <c r="CF446" s="20" t="e">
        <v>#N/A</v>
      </c>
      <c r="CG446" s="20" t="e">
        <v>#N/A</v>
      </c>
      <c r="CH446" s="20">
        <v>0</v>
      </c>
      <c r="CI446" s="20">
        <v>0</v>
      </c>
      <c r="CJ446" s="20">
        <v>0</v>
      </c>
      <c r="CK446" s="20">
        <v>0</v>
      </c>
      <c r="CL446" s="20">
        <v>0</v>
      </c>
      <c r="CM446" s="20">
        <v>0</v>
      </c>
      <c r="CN446" s="20">
        <v>0</v>
      </c>
      <c r="CO446" s="20" t="e">
        <v>#N/A</v>
      </c>
      <c r="CP446" s="20" t="e">
        <v>#N/A</v>
      </c>
      <c r="CQ446" s="20" t="e">
        <v>#N/A</v>
      </c>
      <c r="CR446" s="20" t="e">
        <v>#N/A</v>
      </c>
      <c r="CS446" s="20" t="e">
        <v>#N/A</v>
      </c>
      <c r="CT446" s="20" t="e">
        <v>#N/A</v>
      </c>
      <c r="CU446" s="20">
        <v>0</v>
      </c>
      <c r="CV446" s="20">
        <v>0</v>
      </c>
      <c r="CW446" s="20">
        <v>0</v>
      </c>
      <c r="CX446" s="20">
        <v>0</v>
      </c>
      <c r="CY446" s="20">
        <v>0</v>
      </c>
      <c r="CZ446" s="20">
        <v>0</v>
      </c>
      <c r="DA446" s="20" t="e">
        <v>#N/A</v>
      </c>
      <c r="DB446" s="20" t="e">
        <v>#N/A</v>
      </c>
      <c r="DC446" s="20" t="e">
        <v>#N/A</v>
      </c>
      <c r="DD446" s="20" t="e">
        <v>#N/A</v>
      </c>
      <c r="DE446" s="20" t="e">
        <v>#N/A</v>
      </c>
      <c r="DF446" s="20" t="e">
        <v>#N/A</v>
      </c>
    </row>
    <row r="447" spans="1:110" x14ac:dyDescent="0.25">
      <c r="A447" s="9"/>
      <c r="B447" s="10"/>
      <c r="C447" s="9"/>
      <c r="D447" s="9"/>
      <c r="E447" s="131"/>
      <c r="F447" s="131"/>
      <c r="G447" s="20"/>
      <c r="H447" s="20"/>
      <c r="I447" s="20"/>
      <c r="J447" s="20"/>
      <c r="K447" s="20"/>
      <c r="L447" s="20"/>
      <c r="M447" s="20"/>
      <c r="N447" s="20"/>
      <c r="O447" s="20"/>
      <c r="P447" s="20"/>
      <c r="Q447" s="20"/>
      <c r="R447" s="20"/>
      <c r="S447" s="20"/>
      <c r="T447" s="20"/>
      <c r="U447" s="20"/>
      <c r="V447" s="20"/>
      <c r="W447" s="20"/>
      <c r="X447" s="20"/>
      <c r="Y447" s="20"/>
      <c r="Z447" s="20"/>
      <c r="AA447" s="19"/>
      <c r="AB447" s="19"/>
      <c r="AC447" s="20"/>
      <c r="AD447" s="20"/>
      <c r="AE447" s="20"/>
      <c r="AF447" s="20"/>
      <c r="AG447" s="20"/>
      <c r="AH447" s="20"/>
      <c r="AI447" s="20"/>
      <c r="AJ447" s="20"/>
      <c r="AK447" s="20"/>
      <c r="AL447" s="20"/>
      <c r="AM447" s="20"/>
      <c r="AN447" s="20"/>
      <c r="AO447" s="20"/>
      <c r="AP447" s="20"/>
      <c r="AQ447" s="20"/>
      <c r="AR447" s="20" t="s">
        <v>442</v>
      </c>
      <c r="AS447" s="20" t="s">
        <v>442</v>
      </c>
      <c r="AT447" s="20"/>
      <c r="AU447" s="20" t="s">
        <v>442</v>
      </c>
      <c r="AV447" s="20" t="s">
        <v>442</v>
      </c>
      <c r="AW447" s="20"/>
      <c r="AX447" s="20" t="s">
        <v>442</v>
      </c>
      <c r="AY447" s="20" t="s">
        <v>442</v>
      </c>
      <c r="AZ447" s="20"/>
      <c r="BA447" s="20" t="s">
        <v>442</v>
      </c>
      <c r="BB447" s="20" t="s">
        <v>442</v>
      </c>
      <c r="BC447" s="20"/>
      <c r="BD447" s="20" t="s">
        <v>442</v>
      </c>
      <c r="BE447" s="20" t="s">
        <v>442</v>
      </c>
      <c r="BF447" s="20"/>
      <c r="BG447" s="20" t="s">
        <v>442</v>
      </c>
      <c r="BH447" s="20" t="s">
        <v>442</v>
      </c>
      <c r="BI447" s="20"/>
      <c r="BJ447" s="20" t="s">
        <v>442</v>
      </c>
      <c r="BK447" s="20" t="s">
        <v>442</v>
      </c>
      <c r="BL447" s="20" t="s">
        <v>442</v>
      </c>
      <c r="BM447" s="20" t="s">
        <v>442</v>
      </c>
      <c r="BN447" s="20" t="s">
        <v>442</v>
      </c>
      <c r="BO447" s="20" t="s">
        <v>442</v>
      </c>
      <c r="BP447" s="9" t="s">
        <v>442</v>
      </c>
      <c r="BQ447" s="9" t="s">
        <v>442</v>
      </c>
      <c r="BR447" s="9" t="s">
        <v>442</v>
      </c>
      <c r="BS447" s="9" t="s">
        <v>442</v>
      </c>
      <c r="BT447" s="9" t="s">
        <v>442</v>
      </c>
      <c r="BU447" s="9" t="s">
        <v>442</v>
      </c>
      <c r="BV447" s="9" t="s">
        <v>442</v>
      </c>
      <c r="BW447" s="9" t="s">
        <v>442</v>
      </c>
      <c r="BX447" s="9" t="s">
        <v>442</v>
      </c>
      <c r="BY447" s="9" t="s">
        <v>442</v>
      </c>
      <c r="BZ447" s="9" t="s">
        <v>442</v>
      </c>
      <c r="CA447" s="9" t="s">
        <v>442</v>
      </c>
      <c r="CB447" s="20" t="e">
        <v>#N/A</v>
      </c>
      <c r="CC447" s="20" t="e">
        <v>#N/A</v>
      </c>
      <c r="CD447" s="20" t="e">
        <v>#N/A</v>
      </c>
      <c r="CE447" s="20" t="e">
        <v>#N/A</v>
      </c>
      <c r="CF447" s="20" t="e">
        <v>#N/A</v>
      </c>
      <c r="CG447" s="20" t="e">
        <v>#N/A</v>
      </c>
      <c r="CH447" s="20">
        <v>0</v>
      </c>
      <c r="CI447" s="20">
        <v>0</v>
      </c>
      <c r="CJ447" s="20">
        <v>0</v>
      </c>
      <c r="CK447" s="20">
        <v>0</v>
      </c>
      <c r="CL447" s="20">
        <v>0</v>
      </c>
      <c r="CM447" s="20">
        <v>0</v>
      </c>
      <c r="CN447" s="20">
        <v>0</v>
      </c>
      <c r="CO447" s="20" t="e">
        <v>#N/A</v>
      </c>
      <c r="CP447" s="20" t="e">
        <v>#N/A</v>
      </c>
      <c r="CQ447" s="20" t="e">
        <v>#N/A</v>
      </c>
      <c r="CR447" s="20" t="e">
        <v>#N/A</v>
      </c>
      <c r="CS447" s="20" t="e">
        <v>#N/A</v>
      </c>
      <c r="CT447" s="20" t="e">
        <v>#N/A</v>
      </c>
      <c r="CU447" s="20">
        <v>0</v>
      </c>
      <c r="CV447" s="20">
        <v>0</v>
      </c>
      <c r="CW447" s="20">
        <v>0</v>
      </c>
      <c r="CX447" s="20">
        <v>0</v>
      </c>
      <c r="CY447" s="20">
        <v>0</v>
      </c>
      <c r="CZ447" s="20">
        <v>0</v>
      </c>
      <c r="DA447" s="20" t="e">
        <v>#N/A</v>
      </c>
      <c r="DB447" s="20" t="e">
        <v>#N/A</v>
      </c>
      <c r="DC447" s="20" t="e">
        <v>#N/A</v>
      </c>
      <c r="DD447" s="20" t="e">
        <v>#N/A</v>
      </c>
      <c r="DE447" s="20" t="e">
        <v>#N/A</v>
      </c>
      <c r="DF447" s="20" t="e">
        <v>#N/A</v>
      </c>
    </row>
    <row r="448" spans="1:110" x14ac:dyDescent="0.25">
      <c r="A448" s="9"/>
      <c r="B448" s="10"/>
      <c r="C448" s="9"/>
      <c r="D448" s="9"/>
      <c r="E448" s="131"/>
      <c r="F448" s="131"/>
      <c r="G448" s="20"/>
      <c r="H448" s="20"/>
      <c r="I448" s="20"/>
      <c r="J448" s="20"/>
      <c r="K448" s="20"/>
      <c r="L448" s="20"/>
      <c r="M448" s="20"/>
      <c r="N448" s="20"/>
      <c r="O448" s="20"/>
      <c r="P448" s="20"/>
      <c r="Q448" s="20"/>
      <c r="R448" s="20"/>
      <c r="S448" s="20"/>
      <c r="T448" s="20"/>
      <c r="U448" s="20"/>
      <c r="V448" s="20"/>
      <c r="W448" s="20"/>
      <c r="X448" s="20"/>
      <c r="Y448" s="20"/>
      <c r="Z448" s="20"/>
      <c r="AA448" s="19"/>
      <c r="AB448" s="19"/>
      <c r="AC448" s="20"/>
      <c r="AD448" s="20"/>
      <c r="AE448" s="20"/>
      <c r="AF448" s="20"/>
      <c r="AG448" s="20"/>
      <c r="AH448" s="20"/>
      <c r="AI448" s="20"/>
      <c r="AJ448" s="20"/>
      <c r="AK448" s="20"/>
      <c r="AL448" s="20"/>
      <c r="AM448" s="20"/>
      <c r="AN448" s="20"/>
      <c r="AO448" s="20"/>
      <c r="AP448" s="20"/>
      <c r="AQ448" s="20"/>
      <c r="AR448" s="20" t="s">
        <v>442</v>
      </c>
      <c r="AS448" s="20" t="s">
        <v>442</v>
      </c>
      <c r="AT448" s="20"/>
      <c r="AU448" s="20" t="s">
        <v>442</v>
      </c>
      <c r="AV448" s="20" t="s">
        <v>442</v>
      </c>
      <c r="AW448" s="20"/>
      <c r="AX448" s="20" t="s">
        <v>442</v>
      </c>
      <c r="AY448" s="20" t="s">
        <v>442</v>
      </c>
      <c r="AZ448" s="20"/>
      <c r="BA448" s="20" t="s">
        <v>442</v>
      </c>
      <c r="BB448" s="20" t="s">
        <v>442</v>
      </c>
      <c r="BC448" s="20"/>
      <c r="BD448" s="20" t="s">
        <v>442</v>
      </c>
      <c r="BE448" s="20" t="s">
        <v>442</v>
      </c>
      <c r="BF448" s="20"/>
      <c r="BG448" s="20" t="s">
        <v>442</v>
      </c>
      <c r="BH448" s="20" t="s">
        <v>442</v>
      </c>
      <c r="BI448" s="20"/>
      <c r="BJ448" s="20" t="s">
        <v>442</v>
      </c>
      <c r="BK448" s="20" t="s">
        <v>442</v>
      </c>
      <c r="BL448" s="20" t="s">
        <v>442</v>
      </c>
      <c r="BM448" s="20" t="s">
        <v>442</v>
      </c>
      <c r="BN448" s="20" t="s">
        <v>442</v>
      </c>
      <c r="BO448" s="20" t="s">
        <v>442</v>
      </c>
      <c r="BP448" s="9" t="s">
        <v>442</v>
      </c>
      <c r="BQ448" s="9" t="s">
        <v>442</v>
      </c>
      <c r="BR448" s="9" t="s">
        <v>442</v>
      </c>
      <c r="BS448" s="9" t="s">
        <v>442</v>
      </c>
      <c r="BT448" s="9" t="s">
        <v>442</v>
      </c>
      <c r="BU448" s="9" t="s">
        <v>442</v>
      </c>
      <c r="BV448" s="9" t="s">
        <v>442</v>
      </c>
      <c r="BW448" s="9" t="s">
        <v>442</v>
      </c>
      <c r="BX448" s="9" t="s">
        <v>442</v>
      </c>
      <c r="BY448" s="9" t="s">
        <v>442</v>
      </c>
      <c r="BZ448" s="9" t="s">
        <v>442</v>
      </c>
      <c r="CA448" s="9" t="s">
        <v>442</v>
      </c>
      <c r="CB448" s="20" t="e">
        <v>#N/A</v>
      </c>
      <c r="CC448" s="20" t="e">
        <v>#N/A</v>
      </c>
      <c r="CD448" s="20" t="e">
        <v>#N/A</v>
      </c>
      <c r="CE448" s="20" t="e">
        <v>#N/A</v>
      </c>
      <c r="CF448" s="20" t="e">
        <v>#N/A</v>
      </c>
      <c r="CG448" s="20" t="e">
        <v>#N/A</v>
      </c>
      <c r="CH448" s="20">
        <v>0</v>
      </c>
      <c r="CI448" s="20">
        <v>0</v>
      </c>
      <c r="CJ448" s="20">
        <v>0</v>
      </c>
      <c r="CK448" s="20">
        <v>0</v>
      </c>
      <c r="CL448" s="20">
        <v>0</v>
      </c>
      <c r="CM448" s="20">
        <v>0</v>
      </c>
      <c r="CN448" s="20">
        <v>0</v>
      </c>
      <c r="CO448" s="20" t="e">
        <v>#N/A</v>
      </c>
      <c r="CP448" s="20" t="e">
        <v>#N/A</v>
      </c>
      <c r="CQ448" s="20" t="e">
        <v>#N/A</v>
      </c>
      <c r="CR448" s="20" t="e">
        <v>#N/A</v>
      </c>
      <c r="CS448" s="20" t="e">
        <v>#N/A</v>
      </c>
      <c r="CT448" s="20" t="e">
        <v>#N/A</v>
      </c>
      <c r="CU448" s="20">
        <v>0</v>
      </c>
      <c r="CV448" s="20">
        <v>0</v>
      </c>
      <c r="CW448" s="20">
        <v>0</v>
      </c>
      <c r="CX448" s="20">
        <v>0</v>
      </c>
      <c r="CY448" s="20">
        <v>0</v>
      </c>
      <c r="CZ448" s="20">
        <v>0</v>
      </c>
      <c r="DA448" s="20" t="e">
        <v>#N/A</v>
      </c>
      <c r="DB448" s="20" t="e">
        <v>#N/A</v>
      </c>
      <c r="DC448" s="20" t="e">
        <v>#N/A</v>
      </c>
      <c r="DD448" s="20" t="e">
        <v>#N/A</v>
      </c>
      <c r="DE448" s="20" t="e">
        <v>#N/A</v>
      </c>
      <c r="DF448" s="20" t="e">
        <v>#N/A</v>
      </c>
    </row>
    <row r="449" spans="1:110" x14ac:dyDescent="0.25">
      <c r="A449" s="9"/>
      <c r="B449" s="10"/>
      <c r="C449" s="9"/>
      <c r="D449" s="9"/>
      <c r="E449" s="131"/>
      <c r="F449" s="131"/>
      <c r="G449" s="20"/>
      <c r="H449" s="20"/>
      <c r="I449" s="20"/>
      <c r="J449" s="20"/>
      <c r="K449" s="20"/>
      <c r="L449" s="20"/>
      <c r="M449" s="20"/>
      <c r="N449" s="20"/>
      <c r="O449" s="20"/>
      <c r="P449" s="20"/>
      <c r="Q449" s="20"/>
      <c r="R449" s="20"/>
      <c r="S449" s="20"/>
      <c r="T449" s="20"/>
      <c r="U449" s="20"/>
      <c r="V449" s="20"/>
      <c r="W449" s="20"/>
      <c r="X449" s="20"/>
      <c r="Y449" s="20"/>
      <c r="Z449" s="20"/>
      <c r="AA449" s="19"/>
      <c r="AB449" s="19"/>
      <c r="AC449" s="20"/>
      <c r="AD449" s="20"/>
      <c r="AE449" s="20"/>
      <c r="AF449" s="20"/>
      <c r="AG449" s="20"/>
      <c r="AH449" s="20"/>
      <c r="AI449" s="20"/>
      <c r="AJ449" s="20"/>
      <c r="AK449" s="20"/>
      <c r="AL449" s="20"/>
      <c r="AM449" s="20"/>
      <c r="AN449" s="20"/>
      <c r="AO449" s="20"/>
      <c r="AP449" s="20"/>
      <c r="AQ449" s="20"/>
      <c r="AR449" s="20" t="s">
        <v>442</v>
      </c>
      <c r="AS449" s="20" t="s">
        <v>442</v>
      </c>
      <c r="AT449" s="20"/>
      <c r="AU449" s="20" t="s">
        <v>442</v>
      </c>
      <c r="AV449" s="20" t="s">
        <v>442</v>
      </c>
      <c r="AW449" s="20"/>
      <c r="AX449" s="20" t="s">
        <v>442</v>
      </c>
      <c r="AY449" s="20" t="s">
        <v>442</v>
      </c>
      <c r="AZ449" s="20"/>
      <c r="BA449" s="20" t="s">
        <v>442</v>
      </c>
      <c r="BB449" s="20" t="s">
        <v>442</v>
      </c>
      <c r="BC449" s="20"/>
      <c r="BD449" s="20" t="s">
        <v>442</v>
      </c>
      <c r="BE449" s="20" t="s">
        <v>442</v>
      </c>
      <c r="BF449" s="20"/>
      <c r="BG449" s="20" t="s">
        <v>442</v>
      </c>
      <c r="BH449" s="20" t="s">
        <v>442</v>
      </c>
      <c r="BI449" s="20"/>
      <c r="BJ449" s="20" t="s">
        <v>442</v>
      </c>
      <c r="BK449" s="20" t="s">
        <v>442</v>
      </c>
      <c r="BL449" s="20" t="s">
        <v>442</v>
      </c>
      <c r="BM449" s="20" t="s">
        <v>442</v>
      </c>
      <c r="BN449" s="20" t="s">
        <v>442</v>
      </c>
      <c r="BO449" s="20" t="s">
        <v>442</v>
      </c>
      <c r="BP449" s="9" t="s">
        <v>442</v>
      </c>
      <c r="BQ449" s="9" t="s">
        <v>442</v>
      </c>
      <c r="BR449" s="9" t="s">
        <v>442</v>
      </c>
      <c r="BS449" s="9" t="s">
        <v>442</v>
      </c>
      <c r="BT449" s="9" t="s">
        <v>442</v>
      </c>
      <c r="BU449" s="9" t="s">
        <v>442</v>
      </c>
      <c r="BV449" s="9" t="s">
        <v>442</v>
      </c>
      <c r="BW449" s="9" t="s">
        <v>442</v>
      </c>
      <c r="BX449" s="9" t="s">
        <v>442</v>
      </c>
      <c r="BY449" s="9" t="s">
        <v>442</v>
      </c>
      <c r="BZ449" s="9" t="s">
        <v>442</v>
      </c>
      <c r="CA449" s="9" t="s">
        <v>442</v>
      </c>
      <c r="CB449" s="20" t="e">
        <v>#N/A</v>
      </c>
      <c r="CC449" s="20" t="e">
        <v>#N/A</v>
      </c>
      <c r="CD449" s="20" t="e">
        <v>#N/A</v>
      </c>
      <c r="CE449" s="20" t="e">
        <v>#N/A</v>
      </c>
      <c r="CF449" s="20" t="e">
        <v>#N/A</v>
      </c>
      <c r="CG449" s="20" t="e">
        <v>#N/A</v>
      </c>
      <c r="CH449" s="20">
        <v>0</v>
      </c>
      <c r="CI449" s="20">
        <v>0</v>
      </c>
      <c r="CJ449" s="20">
        <v>0</v>
      </c>
      <c r="CK449" s="20">
        <v>0</v>
      </c>
      <c r="CL449" s="20">
        <v>0</v>
      </c>
      <c r="CM449" s="20">
        <v>0</v>
      </c>
      <c r="CN449" s="20">
        <v>0</v>
      </c>
      <c r="CO449" s="20" t="e">
        <v>#N/A</v>
      </c>
      <c r="CP449" s="20" t="e">
        <v>#N/A</v>
      </c>
      <c r="CQ449" s="20" t="e">
        <v>#N/A</v>
      </c>
      <c r="CR449" s="20" t="e">
        <v>#N/A</v>
      </c>
      <c r="CS449" s="20" t="e">
        <v>#N/A</v>
      </c>
      <c r="CT449" s="20" t="e">
        <v>#N/A</v>
      </c>
      <c r="CU449" s="20">
        <v>0</v>
      </c>
      <c r="CV449" s="20">
        <v>0</v>
      </c>
      <c r="CW449" s="20">
        <v>0</v>
      </c>
      <c r="CX449" s="20">
        <v>0</v>
      </c>
      <c r="CY449" s="20">
        <v>0</v>
      </c>
      <c r="CZ449" s="20">
        <v>0</v>
      </c>
      <c r="DA449" s="20" t="e">
        <v>#N/A</v>
      </c>
      <c r="DB449" s="20" t="e">
        <v>#N/A</v>
      </c>
      <c r="DC449" s="20" t="e">
        <v>#N/A</v>
      </c>
      <c r="DD449" s="20" t="e">
        <v>#N/A</v>
      </c>
      <c r="DE449" s="20" t="e">
        <v>#N/A</v>
      </c>
      <c r="DF449" s="20" t="e">
        <v>#N/A</v>
      </c>
    </row>
    <row r="450" spans="1:110" x14ac:dyDescent="0.25">
      <c r="A450" s="9"/>
      <c r="B450" s="10"/>
      <c r="C450" s="9"/>
      <c r="D450" s="9"/>
      <c r="E450" s="131"/>
      <c r="F450" s="131"/>
      <c r="G450" s="20"/>
      <c r="H450" s="20"/>
      <c r="I450" s="20"/>
      <c r="J450" s="20"/>
      <c r="K450" s="20"/>
      <c r="L450" s="20"/>
      <c r="M450" s="20"/>
      <c r="N450" s="20"/>
      <c r="O450" s="20"/>
      <c r="P450" s="20"/>
      <c r="Q450" s="20"/>
      <c r="R450" s="20"/>
      <c r="S450" s="20"/>
      <c r="T450" s="20"/>
      <c r="U450" s="20"/>
      <c r="V450" s="20"/>
      <c r="W450" s="20"/>
      <c r="X450" s="20"/>
      <c r="Y450" s="20"/>
      <c r="Z450" s="20"/>
      <c r="AA450" s="19"/>
      <c r="AB450" s="19"/>
      <c r="AC450" s="20"/>
      <c r="AD450" s="20"/>
      <c r="AE450" s="20"/>
      <c r="AF450" s="20"/>
      <c r="AG450" s="20"/>
      <c r="AH450" s="20"/>
      <c r="AI450" s="20"/>
      <c r="AJ450" s="20"/>
      <c r="AK450" s="20"/>
      <c r="AL450" s="20"/>
      <c r="AM450" s="20"/>
      <c r="AN450" s="20"/>
      <c r="AO450" s="20"/>
      <c r="AP450" s="20"/>
      <c r="AQ450" s="20"/>
      <c r="AR450" s="20" t="s">
        <v>442</v>
      </c>
      <c r="AS450" s="20" t="s">
        <v>442</v>
      </c>
      <c r="AT450" s="20"/>
      <c r="AU450" s="20" t="s">
        <v>442</v>
      </c>
      <c r="AV450" s="20" t="s">
        <v>442</v>
      </c>
      <c r="AW450" s="20"/>
      <c r="AX450" s="20" t="s">
        <v>442</v>
      </c>
      <c r="AY450" s="20" t="s">
        <v>442</v>
      </c>
      <c r="AZ450" s="20"/>
      <c r="BA450" s="20" t="s">
        <v>442</v>
      </c>
      <c r="BB450" s="20" t="s">
        <v>442</v>
      </c>
      <c r="BC450" s="20"/>
      <c r="BD450" s="20" t="s">
        <v>442</v>
      </c>
      <c r="BE450" s="20" t="s">
        <v>442</v>
      </c>
      <c r="BF450" s="20"/>
      <c r="BG450" s="20" t="s">
        <v>442</v>
      </c>
      <c r="BH450" s="20" t="s">
        <v>442</v>
      </c>
      <c r="BI450" s="20"/>
      <c r="BJ450" s="20" t="s">
        <v>442</v>
      </c>
      <c r="BK450" s="20" t="s">
        <v>442</v>
      </c>
      <c r="BL450" s="20" t="s">
        <v>442</v>
      </c>
      <c r="BM450" s="20" t="s">
        <v>442</v>
      </c>
      <c r="BN450" s="20" t="s">
        <v>442</v>
      </c>
      <c r="BO450" s="20" t="s">
        <v>442</v>
      </c>
      <c r="BP450" s="9" t="s">
        <v>442</v>
      </c>
      <c r="BQ450" s="9" t="s">
        <v>442</v>
      </c>
      <c r="BR450" s="9" t="s">
        <v>442</v>
      </c>
      <c r="BS450" s="9" t="s">
        <v>442</v>
      </c>
      <c r="BT450" s="9" t="s">
        <v>442</v>
      </c>
      <c r="BU450" s="9" t="s">
        <v>442</v>
      </c>
      <c r="BV450" s="9" t="s">
        <v>442</v>
      </c>
      <c r="BW450" s="9" t="s">
        <v>442</v>
      </c>
      <c r="BX450" s="9" t="s">
        <v>442</v>
      </c>
      <c r="BY450" s="9" t="s">
        <v>442</v>
      </c>
      <c r="BZ450" s="9" t="s">
        <v>442</v>
      </c>
      <c r="CA450" s="9" t="s">
        <v>442</v>
      </c>
      <c r="CB450" s="20" t="e">
        <v>#N/A</v>
      </c>
      <c r="CC450" s="20" t="e">
        <v>#N/A</v>
      </c>
      <c r="CD450" s="20" t="e">
        <v>#N/A</v>
      </c>
      <c r="CE450" s="20" t="e">
        <v>#N/A</v>
      </c>
      <c r="CF450" s="20" t="e">
        <v>#N/A</v>
      </c>
      <c r="CG450" s="20" t="e">
        <v>#N/A</v>
      </c>
      <c r="CH450" s="20">
        <v>0</v>
      </c>
      <c r="CI450" s="20">
        <v>0</v>
      </c>
      <c r="CJ450" s="20">
        <v>0</v>
      </c>
      <c r="CK450" s="20">
        <v>0</v>
      </c>
      <c r="CL450" s="20">
        <v>0</v>
      </c>
      <c r="CM450" s="20">
        <v>0</v>
      </c>
      <c r="CN450" s="20">
        <v>0</v>
      </c>
      <c r="CO450" s="20" t="e">
        <v>#N/A</v>
      </c>
      <c r="CP450" s="20" t="e">
        <v>#N/A</v>
      </c>
      <c r="CQ450" s="20" t="e">
        <v>#N/A</v>
      </c>
      <c r="CR450" s="20" t="e">
        <v>#N/A</v>
      </c>
      <c r="CS450" s="20" t="e">
        <v>#N/A</v>
      </c>
      <c r="CT450" s="20" t="e">
        <v>#N/A</v>
      </c>
      <c r="CU450" s="20">
        <v>0</v>
      </c>
      <c r="CV450" s="20">
        <v>0</v>
      </c>
      <c r="CW450" s="20">
        <v>0</v>
      </c>
      <c r="CX450" s="20">
        <v>0</v>
      </c>
      <c r="CY450" s="20">
        <v>0</v>
      </c>
      <c r="CZ450" s="20">
        <v>0</v>
      </c>
      <c r="DA450" s="20" t="e">
        <v>#N/A</v>
      </c>
      <c r="DB450" s="20" t="e">
        <v>#N/A</v>
      </c>
      <c r="DC450" s="20" t="e">
        <v>#N/A</v>
      </c>
      <c r="DD450" s="20" t="e">
        <v>#N/A</v>
      </c>
      <c r="DE450" s="20" t="e">
        <v>#N/A</v>
      </c>
      <c r="DF450" s="20" t="e">
        <v>#N/A</v>
      </c>
    </row>
    <row r="451" spans="1:110" x14ac:dyDescent="0.25">
      <c r="A451" s="9"/>
      <c r="B451" s="10"/>
      <c r="C451" s="9"/>
      <c r="D451" s="9"/>
      <c r="E451" s="131"/>
      <c r="F451" s="131"/>
      <c r="G451" s="20"/>
      <c r="H451" s="20"/>
      <c r="I451" s="20"/>
      <c r="J451" s="20"/>
      <c r="K451" s="20"/>
      <c r="L451" s="20"/>
      <c r="M451" s="20"/>
      <c r="N451" s="20"/>
      <c r="O451" s="20"/>
      <c r="P451" s="20"/>
      <c r="Q451" s="20"/>
      <c r="R451" s="20"/>
      <c r="S451" s="20"/>
      <c r="T451" s="20"/>
      <c r="U451" s="20"/>
      <c r="V451" s="20"/>
      <c r="W451" s="20"/>
      <c r="X451" s="20"/>
      <c r="Y451" s="20"/>
      <c r="Z451" s="20"/>
      <c r="AA451" s="19"/>
      <c r="AB451" s="19"/>
      <c r="AC451" s="20"/>
      <c r="AD451" s="20"/>
      <c r="AE451" s="20"/>
      <c r="AF451" s="20"/>
      <c r="AG451" s="20"/>
      <c r="AH451" s="20"/>
      <c r="AI451" s="20"/>
      <c r="AJ451" s="20"/>
      <c r="AK451" s="20"/>
      <c r="AL451" s="20"/>
      <c r="AM451" s="20"/>
      <c r="AN451" s="20"/>
      <c r="AO451" s="20"/>
      <c r="AP451" s="20"/>
      <c r="AQ451" s="20"/>
      <c r="AR451" s="20" t="s">
        <v>442</v>
      </c>
      <c r="AS451" s="20" t="s">
        <v>442</v>
      </c>
      <c r="AT451" s="20"/>
      <c r="AU451" s="20" t="s">
        <v>442</v>
      </c>
      <c r="AV451" s="20" t="s">
        <v>442</v>
      </c>
      <c r="AW451" s="20"/>
      <c r="AX451" s="20" t="s">
        <v>442</v>
      </c>
      <c r="AY451" s="20" t="s">
        <v>442</v>
      </c>
      <c r="AZ451" s="20"/>
      <c r="BA451" s="20" t="s">
        <v>442</v>
      </c>
      <c r="BB451" s="20" t="s">
        <v>442</v>
      </c>
      <c r="BC451" s="20"/>
      <c r="BD451" s="20" t="s">
        <v>442</v>
      </c>
      <c r="BE451" s="20" t="s">
        <v>442</v>
      </c>
      <c r="BF451" s="20"/>
      <c r="BG451" s="20" t="s">
        <v>442</v>
      </c>
      <c r="BH451" s="20" t="s">
        <v>442</v>
      </c>
      <c r="BI451" s="20"/>
      <c r="BJ451" s="20" t="s">
        <v>442</v>
      </c>
      <c r="BK451" s="20" t="s">
        <v>442</v>
      </c>
      <c r="BL451" s="20" t="s">
        <v>442</v>
      </c>
      <c r="BM451" s="20" t="s">
        <v>442</v>
      </c>
      <c r="BN451" s="20" t="s">
        <v>442</v>
      </c>
      <c r="BO451" s="20" t="s">
        <v>442</v>
      </c>
      <c r="BP451" s="9" t="s">
        <v>442</v>
      </c>
      <c r="BQ451" s="9" t="s">
        <v>442</v>
      </c>
      <c r="BR451" s="9" t="s">
        <v>442</v>
      </c>
      <c r="BS451" s="9" t="s">
        <v>442</v>
      </c>
      <c r="BT451" s="9" t="s">
        <v>442</v>
      </c>
      <c r="BU451" s="9" t="s">
        <v>442</v>
      </c>
      <c r="BV451" s="9" t="s">
        <v>442</v>
      </c>
      <c r="BW451" s="9" t="s">
        <v>442</v>
      </c>
      <c r="BX451" s="9" t="s">
        <v>442</v>
      </c>
      <c r="BY451" s="9" t="s">
        <v>442</v>
      </c>
      <c r="BZ451" s="9" t="s">
        <v>442</v>
      </c>
      <c r="CA451" s="9" t="s">
        <v>442</v>
      </c>
      <c r="CB451" s="20" t="e">
        <v>#N/A</v>
      </c>
      <c r="CC451" s="20" t="e">
        <v>#N/A</v>
      </c>
      <c r="CD451" s="20" t="e">
        <v>#N/A</v>
      </c>
      <c r="CE451" s="20" t="e">
        <v>#N/A</v>
      </c>
      <c r="CF451" s="20" t="e">
        <v>#N/A</v>
      </c>
      <c r="CG451" s="20" t="e">
        <v>#N/A</v>
      </c>
      <c r="CH451" s="20">
        <v>0</v>
      </c>
      <c r="CI451" s="20">
        <v>0</v>
      </c>
      <c r="CJ451" s="20">
        <v>0</v>
      </c>
      <c r="CK451" s="20">
        <v>0</v>
      </c>
      <c r="CL451" s="20">
        <v>0</v>
      </c>
      <c r="CM451" s="20">
        <v>0</v>
      </c>
      <c r="CN451" s="20">
        <v>0</v>
      </c>
      <c r="CO451" s="20" t="e">
        <v>#N/A</v>
      </c>
      <c r="CP451" s="20" t="e">
        <v>#N/A</v>
      </c>
      <c r="CQ451" s="20" t="e">
        <v>#N/A</v>
      </c>
      <c r="CR451" s="20" t="e">
        <v>#N/A</v>
      </c>
      <c r="CS451" s="20" t="e">
        <v>#N/A</v>
      </c>
      <c r="CT451" s="20" t="e">
        <v>#N/A</v>
      </c>
      <c r="CU451" s="20">
        <v>0</v>
      </c>
      <c r="CV451" s="20">
        <v>0</v>
      </c>
      <c r="CW451" s="20">
        <v>0</v>
      </c>
      <c r="CX451" s="20">
        <v>0</v>
      </c>
      <c r="CY451" s="20">
        <v>0</v>
      </c>
      <c r="CZ451" s="20">
        <v>0</v>
      </c>
      <c r="DA451" s="20" t="e">
        <v>#N/A</v>
      </c>
      <c r="DB451" s="20" t="e">
        <v>#N/A</v>
      </c>
      <c r="DC451" s="20" t="e">
        <v>#N/A</v>
      </c>
      <c r="DD451" s="20" t="e">
        <v>#N/A</v>
      </c>
      <c r="DE451" s="20" t="e">
        <v>#N/A</v>
      </c>
      <c r="DF451" s="20" t="e">
        <v>#N/A</v>
      </c>
    </row>
    <row r="452" spans="1:110" x14ac:dyDescent="0.25">
      <c r="A452" s="9"/>
      <c r="B452" s="10"/>
      <c r="C452" s="9"/>
      <c r="D452" s="9"/>
      <c r="E452" s="131"/>
      <c r="F452" s="131"/>
      <c r="G452" s="20"/>
      <c r="H452" s="20"/>
      <c r="I452" s="20"/>
      <c r="J452" s="20"/>
      <c r="K452" s="20"/>
      <c r="L452" s="20"/>
      <c r="M452" s="20"/>
      <c r="N452" s="20"/>
      <c r="O452" s="20"/>
      <c r="P452" s="20"/>
      <c r="Q452" s="20"/>
      <c r="R452" s="20"/>
      <c r="S452" s="20"/>
      <c r="T452" s="20"/>
      <c r="U452" s="20"/>
      <c r="V452" s="20"/>
      <c r="W452" s="20"/>
      <c r="X452" s="20"/>
      <c r="Y452" s="20"/>
      <c r="Z452" s="20"/>
      <c r="AA452" s="19"/>
      <c r="AB452" s="19"/>
      <c r="AC452" s="20"/>
      <c r="AD452" s="20"/>
      <c r="AE452" s="20"/>
      <c r="AF452" s="20"/>
      <c r="AG452" s="20"/>
      <c r="AH452" s="20"/>
      <c r="AI452" s="20"/>
      <c r="AJ452" s="20"/>
      <c r="AK452" s="20"/>
      <c r="AL452" s="20"/>
      <c r="AM452" s="20"/>
      <c r="AN452" s="20"/>
      <c r="AO452" s="20"/>
      <c r="AP452" s="20"/>
      <c r="AQ452" s="20"/>
      <c r="AR452" s="20" t="s">
        <v>442</v>
      </c>
      <c r="AS452" s="20" t="s">
        <v>442</v>
      </c>
      <c r="AT452" s="20"/>
      <c r="AU452" s="20" t="s">
        <v>442</v>
      </c>
      <c r="AV452" s="20" t="s">
        <v>442</v>
      </c>
      <c r="AW452" s="20"/>
      <c r="AX452" s="20" t="s">
        <v>442</v>
      </c>
      <c r="AY452" s="20" t="s">
        <v>442</v>
      </c>
      <c r="AZ452" s="20"/>
      <c r="BA452" s="20" t="s">
        <v>442</v>
      </c>
      <c r="BB452" s="20" t="s">
        <v>442</v>
      </c>
      <c r="BC452" s="20"/>
      <c r="BD452" s="20" t="s">
        <v>442</v>
      </c>
      <c r="BE452" s="20" t="s">
        <v>442</v>
      </c>
      <c r="BF452" s="20"/>
      <c r="BG452" s="20" t="s">
        <v>442</v>
      </c>
      <c r="BH452" s="20" t="s">
        <v>442</v>
      </c>
      <c r="BI452" s="20"/>
      <c r="BJ452" s="20" t="s">
        <v>442</v>
      </c>
      <c r="BK452" s="20" t="s">
        <v>442</v>
      </c>
      <c r="BL452" s="20" t="s">
        <v>442</v>
      </c>
      <c r="BM452" s="20" t="s">
        <v>442</v>
      </c>
      <c r="BN452" s="20" t="s">
        <v>442</v>
      </c>
      <c r="BO452" s="20" t="s">
        <v>442</v>
      </c>
      <c r="BP452" s="9" t="s">
        <v>442</v>
      </c>
      <c r="BQ452" s="9" t="s">
        <v>442</v>
      </c>
      <c r="BR452" s="9" t="s">
        <v>442</v>
      </c>
      <c r="BS452" s="9" t="s">
        <v>442</v>
      </c>
      <c r="BT452" s="9" t="s">
        <v>442</v>
      </c>
      <c r="BU452" s="9" t="s">
        <v>442</v>
      </c>
      <c r="BV452" s="9" t="s">
        <v>442</v>
      </c>
      <c r="BW452" s="9" t="s">
        <v>442</v>
      </c>
      <c r="BX452" s="9" t="s">
        <v>442</v>
      </c>
      <c r="BY452" s="9" t="s">
        <v>442</v>
      </c>
      <c r="BZ452" s="9" t="s">
        <v>442</v>
      </c>
      <c r="CA452" s="9" t="s">
        <v>442</v>
      </c>
      <c r="CB452" s="20" t="e">
        <v>#N/A</v>
      </c>
      <c r="CC452" s="20" t="e">
        <v>#N/A</v>
      </c>
      <c r="CD452" s="20" t="e">
        <v>#N/A</v>
      </c>
      <c r="CE452" s="20" t="e">
        <v>#N/A</v>
      </c>
      <c r="CF452" s="20" t="e">
        <v>#N/A</v>
      </c>
      <c r="CG452" s="20" t="e">
        <v>#N/A</v>
      </c>
      <c r="CH452" s="20">
        <v>0</v>
      </c>
      <c r="CI452" s="20">
        <v>0</v>
      </c>
      <c r="CJ452" s="20">
        <v>0</v>
      </c>
      <c r="CK452" s="20">
        <v>0</v>
      </c>
      <c r="CL452" s="20">
        <v>0</v>
      </c>
      <c r="CM452" s="20">
        <v>0</v>
      </c>
      <c r="CN452" s="20">
        <v>0</v>
      </c>
      <c r="CO452" s="20" t="e">
        <v>#N/A</v>
      </c>
      <c r="CP452" s="20" t="e">
        <v>#N/A</v>
      </c>
      <c r="CQ452" s="20" t="e">
        <v>#N/A</v>
      </c>
      <c r="CR452" s="20" t="e">
        <v>#N/A</v>
      </c>
      <c r="CS452" s="20" t="e">
        <v>#N/A</v>
      </c>
      <c r="CT452" s="20" t="e">
        <v>#N/A</v>
      </c>
      <c r="CU452" s="20">
        <v>0</v>
      </c>
      <c r="CV452" s="20">
        <v>0</v>
      </c>
      <c r="CW452" s="20">
        <v>0</v>
      </c>
      <c r="CX452" s="20">
        <v>0</v>
      </c>
      <c r="CY452" s="20">
        <v>0</v>
      </c>
      <c r="CZ452" s="20">
        <v>0</v>
      </c>
      <c r="DA452" s="20" t="e">
        <v>#N/A</v>
      </c>
      <c r="DB452" s="20" t="e">
        <v>#N/A</v>
      </c>
      <c r="DC452" s="20" t="e">
        <v>#N/A</v>
      </c>
      <c r="DD452" s="20" t="e">
        <v>#N/A</v>
      </c>
      <c r="DE452" s="20" t="e">
        <v>#N/A</v>
      </c>
      <c r="DF452" s="20" t="e">
        <v>#N/A</v>
      </c>
    </row>
    <row r="453" spans="1:110" x14ac:dyDescent="0.25">
      <c r="A453" s="9"/>
      <c r="B453" s="10"/>
      <c r="C453" s="9"/>
      <c r="D453" s="9"/>
      <c r="E453" s="131"/>
      <c r="F453" s="131"/>
      <c r="G453" s="20"/>
      <c r="H453" s="20"/>
      <c r="I453" s="20"/>
      <c r="J453" s="20"/>
      <c r="K453" s="20"/>
      <c r="L453" s="20"/>
      <c r="M453" s="20"/>
      <c r="N453" s="20"/>
      <c r="O453" s="20"/>
      <c r="P453" s="20"/>
      <c r="Q453" s="20"/>
      <c r="R453" s="20"/>
      <c r="S453" s="20"/>
      <c r="T453" s="20"/>
      <c r="U453" s="20"/>
      <c r="V453" s="20"/>
      <c r="W453" s="20"/>
      <c r="X453" s="20"/>
      <c r="Y453" s="20"/>
      <c r="Z453" s="20"/>
      <c r="AA453" s="19"/>
      <c r="AB453" s="19"/>
      <c r="AC453" s="20"/>
      <c r="AD453" s="20"/>
      <c r="AE453" s="20"/>
      <c r="AF453" s="20"/>
      <c r="AG453" s="20"/>
      <c r="AH453" s="20"/>
      <c r="AI453" s="20"/>
      <c r="AJ453" s="20"/>
      <c r="AK453" s="20"/>
      <c r="AL453" s="20"/>
      <c r="AM453" s="20"/>
      <c r="AN453" s="20"/>
      <c r="AO453" s="20"/>
      <c r="AP453" s="20"/>
      <c r="AQ453" s="20"/>
      <c r="AR453" s="20" t="s">
        <v>442</v>
      </c>
      <c r="AS453" s="20" t="s">
        <v>442</v>
      </c>
      <c r="AT453" s="20"/>
      <c r="AU453" s="20" t="s">
        <v>442</v>
      </c>
      <c r="AV453" s="20" t="s">
        <v>442</v>
      </c>
      <c r="AW453" s="20"/>
      <c r="AX453" s="20" t="s">
        <v>442</v>
      </c>
      <c r="AY453" s="20" t="s">
        <v>442</v>
      </c>
      <c r="AZ453" s="20"/>
      <c r="BA453" s="20" t="s">
        <v>442</v>
      </c>
      <c r="BB453" s="20" t="s">
        <v>442</v>
      </c>
      <c r="BC453" s="20"/>
      <c r="BD453" s="20" t="s">
        <v>442</v>
      </c>
      <c r="BE453" s="20" t="s">
        <v>442</v>
      </c>
      <c r="BF453" s="20"/>
      <c r="BG453" s="20" t="s">
        <v>442</v>
      </c>
      <c r="BH453" s="20" t="s">
        <v>442</v>
      </c>
      <c r="BI453" s="20"/>
      <c r="BJ453" s="20" t="s">
        <v>442</v>
      </c>
      <c r="BK453" s="20" t="s">
        <v>442</v>
      </c>
      <c r="BL453" s="20" t="s">
        <v>442</v>
      </c>
      <c r="BM453" s="20" t="s">
        <v>442</v>
      </c>
      <c r="BN453" s="20" t="s">
        <v>442</v>
      </c>
      <c r="BO453" s="20" t="s">
        <v>442</v>
      </c>
      <c r="BP453" s="9" t="s">
        <v>442</v>
      </c>
      <c r="BQ453" s="9" t="s">
        <v>442</v>
      </c>
      <c r="BR453" s="9" t="s">
        <v>442</v>
      </c>
      <c r="BS453" s="9" t="s">
        <v>442</v>
      </c>
      <c r="BT453" s="9" t="s">
        <v>442</v>
      </c>
      <c r="BU453" s="9" t="s">
        <v>442</v>
      </c>
      <c r="BV453" s="9" t="s">
        <v>442</v>
      </c>
      <c r="BW453" s="9" t="s">
        <v>442</v>
      </c>
      <c r="BX453" s="9" t="s">
        <v>442</v>
      </c>
      <c r="BY453" s="9" t="s">
        <v>442</v>
      </c>
      <c r="BZ453" s="9" t="s">
        <v>442</v>
      </c>
      <c r="CA453" s="9" t="s">
        <v>442</v>
      </c>
      <c r="CB453" s="20" t="e">
        <v>#N/A</v>
      </c>
      <c r="CC453" s="20" t="e">
        <v>#N/A</v>
      </c>
      <c r="CD453" s="20" t="e">
        <v>#N/A</v>
      </c>
      <c r="CE453" s="20" t="e">
        <v>#N/A</v>
      </c>
      <c r="CF453" s="20" t="e">
        <v>#N/A</v>
      </c>
      <c r="CG453" s="20" t="e">
        <v>#N/A</v>
      </c>
      <c r="CH453" s="20">
        <v>0</v>
      </c>
      <c r="CI453" s="20">
        <v>0</v>
      </c>
      <c r="CJ453" s="20">
        <v>0</v>
      </c>
      <c r="CK453" s="20">
        <v>0</v>
      </c>
      <c r="CL453" s="20">
        <v>0</v>
      </c>
      <c r="CM453" s="20">
        <v>0</v>
      </c>
      <c r="CN453" s="20">
        <v>0</v>
      </c>
      <c r="CO453" s="20" t="e">
        <v>#N/A</v>
      </c>
      <c r="CP453" s="20" t="e">
        <v>#N/A</v>
      </c>
      <c r="CQ453" s="20" t="e">
        <v>#N/A</v>
      </c>
      <c r="CR453" s="20" t="e">
        <v>#N/A</v>
      </c>
      <c r="CS453" s="20" t="e">
        <v>#N/A</v>
      </c>
      <c r="CT453" s="20" t="e">
        <v>#N/A</v>
      </c>
      <c r="CU453" s="20">
        <v>0</v>
      </c>
      <c r="CV453" s="20">
        <v>0</v>
      </c>
      <c r="CW453" s="20">
        <v>0</v>
      </c>
      <c r="CX453" s="20">
        <v>0</v>
      </c>
      <c r="CY453" s="20">
        <v>0</v>
      </c>
      <c r="CZ453" s="20">
        <v>0</v>
      </c>
      <c r="DA453" s="20" t="e">
        <v>#N/A</v>
      </c>
      <c r="DB453" s="20" t="e">
        <v>#N/A</v>
      </c>
      <c r="DC453" s="20" t="e">
        <v>#N/A</v>
      </c>
      <c r="DD453" s="20" t="e">
        <v>#N/A</v>
      </c>
      <c r="DE453" s="20" t="e">
        <v>#N/A</v>
      </c>
      <c r="DF453" s="20" t="e">
        <v>#N/A</v>
      </c>
    </row>
    <row r="454" spans="1:110" x14ac:dyDescent="0.25">
      <c r="A454" s="9"/>
      <c r="B454" s="10"/>
      <c r="C454" s="9"/>
      <c r="D454" s="9"/>
      <c r="E454" s="131"/>
      <c r="F454" s="131"/>
      <c r="G454" s="20"/>
      <c r="H454" s="20"/>
      <c r="I454" s="20"/>
      <c r="J454" s="20"/>
      <c r="K454" s="20"/>
      <c r="L454" s="20"/>
      <c r="M454" s="20"/>
      <c r="N454" s="20"/>
      <c r="O454" s="20"/>
      <c r="P454" s="20"/>
      <c r="Q454" s="20"/>
      <c r="R454" s="20"/>
      <c r="S454" s="20"/>
      <c r="T454" s="20"/>
      <c r="U454" s="20"/>
      <c r="V454" s="20"/>
      <c r="W454" s="20"/>
      <c r="X454" s="20"/>
      <c r="Y454" s="20"/>
      <c r="Z454" s="20"/>
      <c r="AA454" s="19"/>
      <c r="AB454" s="19"/>
      <c r="AC454" s="20"/>
      <c r="AD454" s="20"/>
      <c r="AE454" s="20"/>
      <c r="AF454" s="20"/>
      <c r="AG454" s="20"/>
      <c r="AH454" s="20"/>
      <c r="AI454" s="20"/>
      <c r="AJ454" s="20"/>
      <c r="AK454" s="20"/>
      <c r="AL454" s="20"/>
      <c r="AM454" s="20"/>
      <c r="AN454" s="20"/>
      <c r="AO454" s="20"/>
      <c r="AP454" s="20"/>
      <c r="AQ454" s="20"/>
      <c r="AR454" s="20" t="s">
        <v>442</v>
      </c>
      <c r="AS454" s="20" t="s">
        <v>442</v>
      </c>
      <c r="AT454" s="20"/>
      <c r="AU454" s="20" t="s">
        <v>442</v>
      </c>
      <c r="AV454" s="20" t="s">
        <v>442</v>
      </c>
      <c r="AW454" s="20"/>
      <c r="AX454" s="20" t="s">
        <v>442</v>
      </c>
      <c r="AY454" s="20" t="s">
        <v>442</v>
      </c>
      <c r="AZ454" s="20"/>
      <c r="BA454" s="20" t="s">
        <v>442</v>
      </c>
      <c r="BB454" s="20" t="s">
        <v>442</v>
      </c>
      <c r="BC454" s="20"/>
      <c r="BD454" s="20" t="s">
        <v>442</v>
      </c>
      <c r="BE454" s="20" t="s">
        <v>442</v>
      </c>
      <c r="BF454" s="20"/>
      <c r="BG454" s="20" t="s">
        <v>442</v>
      </c>
      <c r="BH454" s="20" t="s">
        <v>442</v>
      </c>
      <c r="BI454" s="20"/>
      <c r="BJ454" s="20" t="s">
        <v>442</v>
      </c>
      <c r="BK454" s="20" t="s">
        <v>442</v>
      </c>
      <c r="BL454" s="20" t="s">
        <v>442</v>
      </c>
      <c r="BM454" s="20" t="s">
        <v>442</v>
      </c>
      <c r="BN454" s="20" t="s">
        <v>442</v>
      </c>
      <c r="BO454" s="20" t="s">
        <v>442</v>
      </c>
      <c r="BP454" s="9" t="s">
        <v>442</v>
      </c>
      <c r="BQ454" s="9" t="s">
        <v>442</v>
      </c>
      <c r="BR454" s="9" t="s">
        <v>442</v>
      </c>
      <c r="BS454" s="9" t="s">
        <v>442</v>
      </c>
      <c r="BT454" s="9" t="s">
        <v>442</v>
      </c>
      <c r="BU454" s="9" t="s">
        <v>442</v>
      </c>
      <c r="BV454" s="9" t="s">
        <v>442</v>
      </c>
      <c r="BW454" s="9" t="s">
        <v>442</v>
      </c>
      <c r="BX454" s="9" t="s">
        <v>442</v>
      </c>
      <c r="BY454" s="9" t="s">
        <v>442</v>
      </c>
      <c r="BZ454" s="9" t="s">
        <v>442</v>
      </c>
      <c r="CA454" s="9" t="s">
        <v>442</v>
      </c>
      <c r="CB454" s="20" t="e">
        <v>#N/A</v>
      </c>
      <c r="CC454" s="20" t="e">
        <v>#N/A</v>
      </c>
      <c r="CD454" s="20" t="e">
        <v>#N/A</v>
      </c>
      <c r="CE454" s="20" t="e">
        <v>#N/A</v>
      </c>
      <c r="CF454" s="20" t="e">
        <v>#N/A</v>
      </c>
      <c r="CG454" s="20" t="e">
        <v>#N/A</v>
      </c>
      <c r="CH454" s="20">
        <v>0</v>
      </c>
      <c r="CI454" s="20">
        <v>0</v>
      </c>
      <c r="CJ454" s="20">
        <v>0</v>
      </c>
      <c r="CK454" s="20">
        <v>0</v>
      </c>
      <c r="CL454" s="20">
        <v>0</v>
      </c>
      <c r="CM454" s="20">
        <v>0</v>
      </c>
      <c r="CN454" s="20">
        <v>0</v>
      </c>
      <c r="CO454" s="20" t="e">
        <v>#N/A</v>
      </c>
      <c r="CP454" s="20" t="e">
        <v>#N/A</v>
      </c>
      <c r="CQ454" s="20" t="e">
        <v>#N/A</v>
      </c>
      <c r="CR454" s="20" t="e">
        <v>#N/A</v>
      </c>
      <c r="CS454" s="20" t="e">
        <v>#N/A</v>
      </c>
      <c r="CT454" s="20" t="e">
        <v>#N/A</v>
      </c>
      <c r="CU454" s="20">
        <v>0</v>
      </c>
      <c r="CV454" s="20">
        <v>0</v>
      </c>
      <c r="CW454" s="20">
        <v>0</v>
      </c>
      <c r="CX454" s="20">
        <v>0</v>
      </c>
      <c r="CY454" s="20">
        <v>0</v>
      </c>
      <c r="CZ454" s="20">
        <v>0</v>
      </c>
      <c r="DA454" s="20" t="e">
        <v>#N/A</v>
      </c>
      <c r="DB454" s="20" t="e">
        <v>#N/A</v>
      </c>
      <c r="DC454" s="20" t="e">
        <v>#N/A</v>
      </c>
      <c r="DD454" s="20" t="e">
        <v>#N/A</v>
      </c>
      <c r="DE454" s="20" t="e">
        <v>#N/A</v>
      </c>
      <c r="DF454" s="20" t="e">
        <v>#N/A</v>
      </c>
    </row>
    <row r="455" spans="1:110" x14ac:dyDescent="0.25">
      <c r="A455" s="9"/>
      <c r="B455" s="10"/>
      <c r="C455" s="9"/>
      <c r="D455" s="9"/>
      <c r="E455" s="131"/>
      <c r="F455" s="131"/>
      <c r="G455" s="20"/>
      <c r="H455" s="20"/>
      <c r="I455" s="20"/>
      <c r="J455" s="20"/>
      <c r="K455" s="20"/>
      <c r="L455" s="20"/>
      <c r="M455" s="20"/>
      <c r="N455" s="20"/>
      <c r="O455" s="20"/>
      <c r="P455" s="20"/>
      <c r="Q455" s="20"/>
      <c r="R455" s="20"/>
      <c r="S455" s="20"/>
      <c r="T455" s="20"/>
      <c r="U455" s="20"/>
      <c r="V455" s="20"/>
      <c r="W455" s="20"/>
      <c r="X455" s="20"/>
      <c r="Y455" s="20"/>
      <c r="Z455" s="20"/>
      <c r="AA455" s="19"/>
      <c r="AB455" s="19"/>
      <c r="AC455" s="20"/>
      <c r="AD455" s="20"/>
      <c r="AE455" s="20"/>
      <c r="AF455" s="20"/>
      <c r="AG455" s="20"/>
      <c r="AH455" s="20"/>
      <c r="AI455" s="20"/>
      <c r="AJ455" s="20"/>
      <c r="AK455" s="20"/>
      <c r="AL455" s="20"/>
      <c r="AM455" s="20"/>
      <c r="AN455" s="20"/>
      <c r="AO455" s="20"/>
      <c r="AP455" s="20"/>
      <c r="AQ455" s="20"/>
      <c r="AR455" s="20" t="s">
        <v>442</v>
      </c>
      <c r="AS455" s="20" t="s">
        <v>442</v>
      </c>
      <c r="AT455" s="20"/>
      <c r="AU455" s="20" t="s">
        <v>442</v>
      </c>
      <c r="AV455" s="20" t="s">
        <v>442</v>
      </c>
      <c r="AW455" s="20"/>
      <c r="AX455" s="20" t="s">
        <v>442</v>
      </c>
      <c r="AY455" s="20" t="s">
        <v>442</v>
      </c>
      <c r="AZ455" s="20"/>
      <c r="BA455" s="20" t="s">
        <v>442</v>
      </c>
      <c r="BB455" s="20" t="s">
        <v>442</v>
      </c>
      <c r="BC455" s="20"/>
      <c r="BD455" s="20" t="s">
        <v>442</v>
      </c>
      <c r="BE455" s="20" t="s">
        <v>442</v>
      </c>
      <c r="BF455" s="20"/>
      <c r="BG455" s="20" t="s">
        <v>442</v>
      </c>
      <c r="BH455" s="20" t="s">
        <v>442</v>
      </c>
      <c r="BI455" s="20"/>
      <c r="BJ455" s="20" t="s">
        <v>442</v>
      </c>
      <c r="BK455" s="20" t="s">
        <v>442</v>
      </c>
      <c r="BL455" s="20" t="s">
        <v>442</v>
      </c>
      <c r="BM455" s="20" t="s">
        <v>442</v>
      </c>
      <c r="BN455" s="20" t="s">
        <v>442</v>
      </c>
      <c r="BO455" s="20" t="s">
        <v>442</v>
      </c>
      <c r="BP455" s="9" t="s">
        <v>442</v>
      </c>
      <c r="BQ455" s="9" t="s">
        <v>442</v>
      </c>
      <c r="BR455" s="9" t="s">
        <v>442</v>
      </c>
      <c r="BS455" s="9" t="s">
        <v>442</v>
      </c>
      <c r="BT455" s="9" t="s">
        <v>442</v>
      </c>
      <c r="BU455" s="9" t="s">
        <v>442</v>
      </c>
      <c r="BV455" s="9" t="s">
        <v>442</v>
      </c>
      <c r="BW455" s="9" t="s">
        <v>442</v>
      </c>
      <c r="BX455" s="9" t="s">
        <v>442</v>
      </c>
      <c r="BY455" s="9" t="s">
        <v>442</v>
      </c>
      <c r="BZ455" s="9" t="s">
        <v>442</v>
      </c>
      <c r="CA455" s="9" t="s">
        <v>442</v>
      </c>
      <c r="CB455" s="20" t="e">
        <v>#N/A</v>
      </c>
      <c r="CC455" s="20" t="e">
        <v>#N/A</v>
      </c>
      <c r="CD455" s="20" t="e">
        <v>#N/A</v>
      </c>
      <c r="CE455" s="20" t="e">
        <v>#N/A</v>
      </c>
      <c r="CF455" s="20" t="e">
        <v>#N/A</v>
      </c>
      <c r="CG455" s="20" t="e">
        <v>#N/A</v>
      </c>
      <c r="CH455" s="20">
        <v>0</v>
      </c>
      <c r="CI455" s="20">
        <v>0</v>
      </c>
      <c r="CJ455" s="20">
        <v>0</v>
      </c>
      <c r="CK455" s="20">
        <v>0</v>
      </c>
      <c r="CL455" s="20">
        <v>0</v>
      </c>
      <c r="CM455" s="20">
        <v>0</v>
      </c>
      <c r="CN455" s="20">
        <v>0</v>
      </c>
      <c r="CO455" s="20" t="e">
        <v>#N/A</v>
      </c>
      <c r="CP455" s="20" t="e">
        <v>#N/A</v>
      </c>
      <c r="CQ455" s="20" t="e">
        <v>#N/A</v>
      </c>
      <c r="CR455" s="20" t="e">
        <v>#N/A</v>
      </c>
      <c r="CS455" s="20" t="e">
        <v>#N/A</v>
      </c>
      <c r="CT455" s="20" t="e">
        <v>#N/A</v>
      </c>
      <c r="CU455" s="20">
        <v>0</v>
      </c>
      <c r="CV455" s="20">
        <v>0</v>
      </c>
      <c r="CW455" s="20">
        <v>0</v>
      </c>
      <c r="CX455" s="20">
        <v>0</v>
      </c>
      <c r="CY455" s="20">
        <v>0</v>
      </c>
      <c r="CZ455" s="20">
        <v>0</v>
      </c>
      <c r="DA455" s="20" t="e">
        <v>#N/A</v>
      </c>
      <c r="DB455" s="20" t="e">
        <v>#N/A</v>
      </c>
      <c r="DC455" s="20" t="e">
        <v>#N/A</v>
      </c>
      <c r="DD455" s="20" t="e">
        <v>#N/A</v>
      </c>
      <c r="DE455" s="20" t="e">
        <v>#N/A</v>
      </c>
      <c r="DF455" s="20" t="e">
        <v>#N/A</v>
      </c>
    </row>
    <row r="456" spans="1:110" x14ac:dyDescent="0.25">
      <c r="A456" s="9"/>
      <c r="B456" s="10"/>
      <c r="C456" s="9"/>
      <c r="D456" s="9"/>
      <c r="E456" s="131"/>
      <c r="F456" s="131"/>
      <c r="G456" s="20"/>
      <c r="H456" s="20"/>
      <c r="I456" s="20"/>
      <c r="J456" s="20"/>
      <c r="K456" s="20"/>
      <c r="L456" s="20"/>
      <c r="M456" s="20"/>
      <c r="N456" s="20"/>
      <c r="O456" s="20"/>
      <c r="P456" s="20"/>
      <c r="Q456" s="20"/>
      <c r="R456" s="20"/>
      <c r="S456" s="20"/>
      <c r="T456" s="20"/>
      <c r="U456" s="20"/>
      <c r="V456" s="20"/>
      <c r="W456" s="20"/>
      <c r="X456" s="20"/>
      <c r="Y456" s="20"/>
      <c r="Z456" s="20"/>
      <c r="AA456" s="19"/>
      <c r="AB456" s="19"/>
      <c r="AC456" s="20"/>
      <c r="AD456" s="20"/>
      <c r="AE456" s="20"/>
      <c r="AF456" s="20"/>
      <c r="AG456" s="20"/>
      <c r="AH456" s="20"/>
      <c r="AI456" s="20"/>
      <c r="AJ456" s="20"/>
      <c r="AK456" s="20"/>
      <c r="AL456" s="20"/>
      <c r="AM456" s="20"/>
      <c r="AN456" s="20"/>
      <c r="AO456" s="20"/>
      <c r="AP456" s="20"/>
      <c r="AQ456" s="20"/>
      <c r="AR456" s="20" t="s">
        <v>442</v>
      </c>
      <c r="AS456" s="20" t="s">
        <v>442</v>
      </c>
      <c r="AT456" s="20"/>
      <c r="AU456" s="20" t="s">
        <v>442</v>
      </c>
      <c r="AV456" s="20" t="s">
        <v>442</v>
      </c>
      <c r="AW456" s="20"/>
      <c r="AX456" s="20" t="s">
        <v>442</v>
      </c>
      <c r="AY456" s="20" t="s">
        <v>442</v>
      </c>
      <c r="AZ456" s="20"/>
      <c r="BA456" s="20" t="s">
        <v>442</v>
      </c>
      <c r="BB456" s="20" t="s">
        <v>442</v>
      </c>
      <c r="BC456" s="20"/>
      <c r="BD456" s="20" t="s">
        <v>442</v>
      </c>
      <c r="BE456" s="20" t="s">
        <v>442</v>
      </c>
      <c r="BF456" s="20"/>
      <c r="BG456" s="20" t="s">
        <v>442</v>
      </c>
      <c r="BH456" s="20" t="s">
        <v>442</v>
      </c>
      <c r="BI456" s="20"/>
      <c r="BJ456" s="20" t="s">
        <v>442</v>
      </c>
      <c r="BK456" s="20" t="s">
        <v>442</v>
      </c>
      <c r="BL456" s="20" t="s">
        <v>442</v>
      </c>
      <c r="BM456" s="20" t="s">
        <v>442</v>
      </c>
      <c r="BN456" s="20" t="s">
        <v>442</v>
      </c>
      <c r="BO456" s="20" t="s">
        <v>442</v>
      </c>
      <c r="BP456" s="9" t="s">
        <v>442</v>
      </c>
      <c r="BQ456" s="9" t="s">
        <v>442</v>
      </c>
      <c r="BR456" s="9" t="s">
        <v>442</v>
      </c>
      <c r="BS456" s="9" t="s">
        <v>442</v>
      </c>
      <c r="BT456" s="9" t="s">
        <v>442</v>
      </c>
      <c r="BU456" s="9" t="s">
        <v>442</v>
      </c>
      <c r="BV456" s="9" t="s">
        <v>442</v>
      </c>
      <c r="BW456" s="9" t="s">
        <v>442</v>
      </c>
      <c r="BX456" s="9" t="s">
        <v>442</v>
      </c>
      <c r="BY456" s="9" t="s">
        <v>442</v>
      </c>
      <c r="BZ456" s="9" t="s">
        <v>442</v>
      </c>
      <c r="CA456" s="9" t="s">
        <v>442</v>
      </c>
      <c r="CB456" s="20" t="e">
        <v>#N/A</v>
      </c>
      <c r="CC456" s="20" t="e">
        <v>#N/A</v>
      </c>
      <c r="CD456" s="20" t="e">
        <v>#N/A</v>
      </c>
      <c r="CE456" s="20" t="e">
        <v>#N/A</v>
      </c>
      <c r="CF456" s="20" t="e">
        <v>#N/A</v>
      </c>
      <c r="CG456" s="20" t="e">
        <v>#N/A</v>
      </c>
      <c r="CH456" s="20">
        <v>0</v>
      </c>
      <c r="CI456" s="20">
        <v>0</v>
      </c>
      <c r="CJ456" s="20">
        <v>0</v>
      </c>
      <c r="CK456" s="20">
        <v>0</v>
      </c>
      <c r="CL456" s="20">
        <v>0</v>
      </c>
      <c r="CM456" s="20">
        <v>0</v>
      </c>
      <c r="CN456" s="20">
        <v>0</v>
      </c>
      <c r="CO456" s="20" t="e">
        <v>#N/A</v>
      </c>
      <c r="CP456" s="20" t="e">
        <v>#N/A</v>
      </c>
      <c r="CQ456" s="20" t="e">
        <v>#N/A</v>
      </c>
      <c r="CR456" s="20" t="e">
        <v>#N/A</v>
      </c>
      <c r="CS456" s="20" t="e">
        <v>#N/A</v>
      </c>
      <c r="CT456" s="20" t="e">
        <v>#N/A</v>
      </c>
      <c r="CU456" s="20">
        <v>0</v>
      </c>
      <c r="CV456" s="20">
        <v>0</v>
      </c>
      <c r="CW456" s="20">
        <v>0</v>
      </c>
      <c r="CX456" s="20">
        <v>0</v>
      </c>
      <c r="CY456" s="20">
        <v>0</v>
      </c>
      <c r="CZ456" s="20">
        <v>0</v>
      </c>
      <c r="DA456" s="20" t="e">
        <v>#N/A</v>
      </c>
      <c r="DB456" s="20" t="e">
        <v>#N/A</v>
      </c>
      <c r="DC456" s="20" t="e">
        <v>#N/A</v>
      </c>
      <c r="DD456" s="20" t="e">
        <v>#N/A</v>
      </c>
      <c r="DE456" s="20" t="e">
        <v>#N/A</v>
      </c>
      <c r="DF456" s="20" t="e">
        <v>#N/A</v>
      </c>
    </row>
    <row r="457" spans="1:110" x14ac:dyDescent="0.25">
      <c r="A457" s="9"/>
      <c r="B457" s="10"/>
      <c r="C457" s="9"/>
      <c r="D457" s="9"/>
      <c r="E457" s="131"/>
      <c r="F457" s="131"/>
      <c r="G457" s="20"/>
      <c r="H457" s="20"/>
      <c r="I457" s="20"/>
      <c r="J457" s="20"/>
      <c r="K457" s="20"/>
      <c r="L457" s="20"/>
      <c r="M457" s="20"/>
      <c r="N457" s="20"/>
      <c r="O457" s="20"/>
      <c r="P457" s="20"/>
      <c r="Q457" s="20"/>
      <c r="R457" s="20"/>
      <c r="S457" s="20"/>
      <c r="T457" s="20"/>
      <c r="U457" s="20"/>
      <c r="V457" s="20"/>
      <c r="W457" s="20"/>
      <c r="X457" s="20"/>
      <c r="Y457" s="20"/>
      <c r="Z457" s="20"/>
      <c r="AA457" s="19"/>
      <c r="AB457" s="19"/>
      <c r="AC457" s="20"/>
      <c r="AD457" s="20"/>
      <c r="AE457" s="20"/>
      <c r="AF457" s="20"/>
      <c r="AG457" s="20"/>
      <c r="AH457" s="20"/>
      <c r="AI457" s="20"/>
      <c r="AJ457" s="20"/>
      <c r="AK457" s="20"/>
      <c r="AL457" s="20"/>
      <c r="AM457" s="20"/>
      <c r="AN457" s="20"/>
      <c r="AO457" s="20"/>
      <c r="AP457" s="20"/>
      <c r="AQ457" s="20"/>
      <c r="AR457" s="20" t="s">
        <v>442</v>
      </c>
      <c r="AS457" s="20" t="s">
        <v>442</v>
      </c>
      <c r="AT457" s="20"/>
      <c r="AU457" s="20" t="s">
        <v>442</v>
      </c>
      <c r="AV457" s="20" t="s">
        <v>442</v>
      </c>
      <c r="AW457" s="20"/>
      <c r="AX457" s="20" t="s">
        <v>442</v>
      </c>
      <c r="AY457" s="20" t="s">
        <v>442</v>
      </c>
      <c r="AZ457" s="20"/>
      <c r="BA457" s="20" t="s">
        <v>442</v>
      </c>
      <c r="BB457" s="20" t="s">
        <v>442</v>
      </c>
      <c r="BC457" s="20"/>
      <c r="BD457" s="20" t="s">
        <v>442</v>
      </c>
      <c r="BE457" s="20" t="s">
        <v>442</v>
      </c>
      <c r="BF457" s="20"/>
      <c r="BG457" s="20" t="s">
        <v>442</v>
      </c>
      <c r="BH457" s="20" t="s">
        <v>442</v>
      </c>
      <c r="BI457" s="20"/>
      <c r="BJ457" s="20" t="s">
        <v>442</v>
      </c>
      <c r="BK457" s="20" t="s">
        <v>442</v>
      </c>
      <c r="BL457" s="20" t="s">
        <v>442</v>
      </c>
      <c r="BM457" s="20" t="s">
        <v>442</v>
      </c>
      <c r="BN457" s="20" t="s">
        <v>442</v>
      </c>
      <c r="BO457" s="20" t="s">
        <v>442</v>
      </c>
      <c r="BP457" s="9" t="s">
        <v>442</v>
      </c>
      <c r="BQ457" s="9" t="s">
        <v>442</v>
      </c>
      <c r="BR457" s="9" t="s">
        <v>442</v>
      </c>
      <c r="BS457" s="9" t="s">
        <v>442</v>
      </c>
      <c r="BT457" s="9" t="s">
        <v>442</v>
      </c>
      <c r="BU457" s="9" t="s">
        <v>442</v>
      </c>
      <c r="BV457" s="9" t="s">
        <v>442</v>
      </c>
      <c r="BW457" s="9" t="s">
        <v>442</v>
      </c>
      <c r="BX457" s="9" t="s">
        <v>442</v>
      </c>
      <c r="BY457" s="9" t="s">
        <v>442</v>
      </c>
      <c r="BZ457" s="9" t="s">
        <v>442</v>
      </c>
      <c r="CA457" s="9" t="s">
        <v>442</v>
      </c>
      <c r="CB457" s="20" t="e">
        <v>#N/A</v>
      </c>
      <c r="CC457" s="20" t="e">
        <v>#N/A</v>
      </c>
      <c r="CD457" s="20" t="e">
        <v>#N/A</v>
      </c>
      <c r="CE457" s="20" t="e">
        <v>#N/A</v>
      </c>
      <c r="CF457" s="20" t="e">
        <v>#N/A</v>
      </c>
      <c r="CG457" s="20" t="e">
        <v>#N/A</v>
      </c>
      <c r="CH457" s="20">
        <v>0</v>
      </c>
      <c r="CI457" s="20">
        <v>0</v>
      </c>
      <c r="CJ457" s="20">
        <v>0</v>
      </c>
      <c r="CK457" s="20">
        <v>0</v>
      </c>
      <c r="CL457" s="20">
        <v>0</v>
      </c>
      <c r="CM457" s="20">
        <v>0</v>
      </c>
      <c r="CN457" s="20">
        <v>0</v>
      </c>
      <c r="CO457" s="20" t="e">
        <v>#N/A</v>
      </c>
      <c r="CP457" s="20" t="e">
        <v>#N/A</v>
      </c>
      <c r="CQ457" s="20" t="e">
        <v>#N/A</v>
      </c>
      <c r="CR457" s="20" t="e">
        <v>#N/A</v>
      </c>
      <c r="CS457" s="20" t="e">
        <v>#N/A</v>
      </c>
      <c r="CT457" s="20" t="e">
        <v>#N/A</v>
      </c>
      <c r="CU457" s="20">
        <v>0</v>
      </c>
      <c r="CV457" s="20">
        <v>0</v>
      </c>
      <c r="CW457" s="20">
        <v>0</v>
      </c>
      <c r="CX457" s="20">
        <v>0</v>
      </c>
      <c r="CY457" s="20">
        <v>0</v>
      </c>
      <c r="CZ457" s="20">
        <v>0</v>
      </c>
      <c r="DA457" s="20" t="e">
        <v>#N/A</v>
      </c>
      <c r="DB457" s="20" t="e">
        <v>#N/A</v>
      </c>
      <c r="DC457" s="20" t="e">
        <v>#N/A</v>
      </c>
      <c r="DD457" s="20" t="e">
        <v>#N/A</v>
      </c>
      <c r="DE457" s="20" t="e">
        <v>#N/A</v>
      </c>
      <c r="DF457" s="20" t="e">
        <v>#N/A</v>
      </c>
    </row>
    <row r="458" spans="1:110" x14ac:dyDescent="0.25">
      <c r="A458" s="9"/>
      <c r="B458" s="10"/>
      <c r="C458" s="9"/>
      <c r="D458" s="9"/>
      <c r="E458" s="131"/>
      <c r="F458" s="131"/>
      <c r="G458" s="20"/>
      <c r="H458" s="20"/>
      <c r="I458" s="20"/>
      <c r="J458" s="20"/>
      <c r="K458" s="20"/>
      <c r="L458" s="20"/>
      <c r="M458" s="20"/>
      <c r="N458" s="20"/>
      <c r="O458" s="20"/>
      <c r="P458" s="20"/>
      <c r="Q458" s="20"/>
      <c r="R458" s="20"/>
      <c r="S458" s="20"/>
      <c r="T458" s="20"/>
      <c r="U458" s="20"/>
      <c r="V458" s="20"/>
      <c r="W458" s="20"/>
      <c r="X458" s="20"/>
      <c r="Y458" s="20"/>
      <c r="Z458" s="20"/>
      <c r="AA458" s="19"/>
      <c r="AB458" s="19"/>
      <c r="AC458" s="20"/>
      <c r="AD458" s="20"/>
      <c r="AE458" s="20"/>
      <c r="AF458" s="20"/>
      <c r="AG458" s="20"/>
      <c r="AH458" s="20"/>
      <c r="AI458" s="20"/>
      <c r="AJ458" s="20"/>
      <c r="AK458" s="20"/>
      <c r="AL458" s="20"/>
      <c r="AM458" s="20"/>
      <c r="AN458" s="20"/>
      <c r="AO458" s="20"/>
      <c r="AP458" s="20"/>
      <c r="AQ458" s="20"/>
      <c r="AR458" s="20" t="s">
        <v>442</v>
      </c>
      <c r="AS458" s="20" t="s">
        <v>442</v>
      </c>
      <c r="AT458" s="20"/>
      <c r="AU458" s="20" t="s">
        <v>442</v>
      </c>
      <c r="AV458" s="20" t="s">
        <v>442</v>
      </c>
      <c r="AW458" s="20"/>
      <c r="AX458" s="20" t="s">
        <v>442</v>
      </c>
      <c r="AY458" s="20" t="s">
        <v>442</v>
      </c>
      <c r="AZ458" s="20"/>
      <c r="BA458" s="20" t="s">
        <v>442</v>
      </c>
      <c r="BB458" s="20" t="s">
        <v>442</v>
      </c>
      <c r="BC458" s="20"/>
      <c r="BD458" s="20" t="s">
        <v>442</v>
      </c>
      <c r="BE458" s="20" t="s">
        <v>442</v>
      </c>
      <c r="BF458" s="20"/>
      <c r="BG458" s="20" t="s">
        <v>442</v>
      </c>
      <c r="BH458" s="20" t="s">
        <v>442</v>
      </c>
      <c r="BI458" s="20"/>
      <c r="BJ458" s="20" t="s">
        <v>442</v>
      </c>
      <c r="BK458" s="20" t="s">
        <v>442</v>
      </c>
      <c r="BL458" s="20" t="s">
        <v>442</v>
      </c>
      <c r="BM458" s="20" t="s">
        <v>442</v>
      </c>
      <c r="BN458" s="20" t="s">
        <v>442</v>
      </c>
      <c r="BO458" s="20" t="s">
        <v>442</v>
      </c>
      <c r="BP458" s="9" t="s">
        <v>442</v>
      </c>
      <c r="BQ458" s="9" t="s">
        <v>442</v>
      </c>
      <c r="BR458" s="9" t="s">
        <v>442</v>
      </c>
      <c r="BS458" s="9" t="s">
        <v>442</v>
      </c>
      <c r="BT458" s="9" t="s">
        <v>442</v>
      </c>
      <c r="BU458" s="9" t="s">
        <v>442</v>
      </c>
      <c r="BV458" s="9" t="s">
        <v>442</v>
      </c>
      <c r="BW458" s="9" t="s">
        <v>442</v>
      </c>
      <c r="BX458" s="9" t="s">
        <v>442</v>
      </c>
      <c r="BY458" s="9" t="s">
        <v>442</v>
      </c>
      <c r="BZ458" s="9" t="s">
        <v>442</v>
      </c>
      <c r="CA458" s="9" t="s">
        <v>442</v>
      </c>
      <c r="CB458" s="20" t="e">
        <v>#N/A</v>
      </c>
      <c r="CC458" s="20" t="e">
        <v>#N/A</v>
      </c>
      <c r="CD458" s="20" t="e">
        <v>#N/A</v>
      </c>
      <c r="CE458" s="20" t="e">
        <v>#N/A</v>
      </c>
      <c r="CF458" s="20" t="e">
        <v>#N/A</v>
      </c>
      <c r="CG458" s="20" t="e">
        <v>#N/A</v>
      </c>
      <c r="CH458" s="20">
        <v>0</v>
      </c>
      <c r="CI458" s="20">
        <v>0</v>
      </c>
      <c r="CJ458" s="20">
        <v>0</v>
      </c>
      <c r="CK458" s="20">
        <v>0</v>
      </c>
      <c r="CL458" s="20">
        <v>0</v>
      </c>
      <c r="CM458" s="20">
        <v>0</v>
      </c>
      <c r="CN458" s="20">
        <v>0</v>
      </c>
      <c r="CO458" s="20" t="e">
        <v>#N/A</v>
      </c>
      <c r="CP458" s="20" t="e">
        <v>#N/A</v>
      </c>
      <c r="CQ458" s="20" t="e">
        <v>#N/A</v>
      </c>
      <c r="CR458" s="20" t="e">
        <v>#N/A</v>
      </c>
      <c r="CS458" s="20" t="e">
        <v>#N/A</v>
      </c>
      <c r="CT458" s="20" t="e">
        <v>#N/A</v>
      </c>
      <c r="CU458" s="20">
        <v>0</v>
      </c>
      <c r="CV458" s="20">
        <v>0</v>
      </c>
      <c r="CW458" s="20">
        <v>0</v>
      </c>
      <c r="CX458" s="20">
        <v>0</v>
      </c>
      <c r="CY458" s="20">
        <v>0</v>
      </c>
      <c r="CZ458" s="20">
        <v>0</v>
      </c>
      <c r="DA458" s="20" t="e">
        <v>#N/A</v>
      </c>
      <c r="DB458" s="20" t="e">
        <v>#N/A</v>
      </c>
      <c r="DC458" s="20" t="e">
        <v>#N/A</v>
      </c>
      <c r="DD458" s="20" t="e">
        <v>#N/A</v>
      </c>
      <c r="DE458" s="20" t="e">
        <v>#N/A</v>
      </c>
      <c r="DF458" s="20" t="e">
        <v>#N/A</v>
      </c>
    </row>
    <row r="459" spans="1:110" x14ac:dyDescent="0.25">
      <c r="A459" s="9"/>
      <c r="B459" s="10"/>
      <c r="C459" s="9"/>
      <c r="D459" s="9"/>
      <c r="E459" s="131"/>
      <c r="F459" s="131"/>
      <c r="G459" s="20"/>
      <c r="H459" s="20"/>
      <c r="I459" s="20"/>
      <c r="J459" s="20"/>
      <c r="K459" s="20"/>
      <c r="L459" s="20"/>
      <c r="M459" s="20"/>
      <c r="N459" s="20"/>
      <c r="O459" s="20"/>
      <c r="P459" s="20"/>
      <c r="Q459" s="20"/>
      <c r="R459" s="20"/>
      <c r="S459" s="20"/>
      <c r="T459" s="20"/>
      <c r="U459" s="20"/>
      <c r="V459" s="20"/>
      <c r="W459" s="20"/>
      <c r="X459" s="20"/>
      <c r="Y459" s="20"/>
      <c r="Z459" s="20"/>
      <c r="AA459" s="19"/>
      <c r="AB459" s="19"/>
      <c r="AC459" s="20"/>
      <c r="AD459" s="20"/>
      <c r="AE459" s="20"/>
      <c r="AF459" s="20"/>
      <c r="AG459" s="20"/>
      <c r="AH459" s="20"/>
      <c r="AI459" s="20"/>
      <c r="AJ459" s="20"/>
      <c r="AK459" s="20"/>
      <c r="AL459" s="20"/>
      <c r="AM459" s="20"/>
      <c r="AN459" s="20"/>
      <c r="AO459" s="20"/>
      <c r="AP459" s="20"/>
      <c r="AQ459" s="20"/>
      <c r="AR459" s="20" t="s">
        <v>442</v>
      </c>
      <c r="AS459" s="20" t="s">
        <v>442</v>
      </c>
      <c r="AT459" s="20"/>
      <c r="AU459" s="20" t="s">
        <v>442</v>
      </c>
      <c r="AV459" s="20" t="s">
        <v>442</v>
      </c>
      <c r="AW459" s="20"/>
      <c r="AX459" s="20" t="s">
        <v>442</v>
      </c>
      <c r="AY459" s="20" t="s">
        <v>442</v>
      </c>
      <c r="AZ459" s="20"/>
      <c r="BA459" s="20" t="s">
        <v>442</v>
      </c>
      <c r="BB459" s="20" t="s">
        <v>442</v>
      </c>
      <c r="BC459" s="20"/>
      <c r="BD459" s="20" t="s">
        <v>442</v>
      </c>
      <c r="BE459" s="20" t="s">
        <v>442</v>
      </c>
      <c r="BF459" s="20"/>
      <c r="BG459" s="20" t="s">
        <v>442</v>
      </c>
      <c r="BH459" s="20" t="s">
        <v>442</v>
      </c>
      <c r="BI459" s="20"/>
      <c r="BJ459" s="20" t="s">
        <v>442</v>
      </c>
      <c r="BK459" s="20" t="s">
        <v>442</v>
      </c>
      <c r="BL459" s="20" t="s">
        <v>442</v>
      </c>
      <c r="BM459" s="20" t="s">
        <v>442</v>
      </c>
      <c r="BN459" s="20" t="s">
        <v>442</v>
      </c>
      <c r="BO459" s="20" t="s">
        <v>442</v>
      </c>
      <c r="BP459" s="9" t="s">
        <v>442</v>
      </c>
      <c r="BQ459" s="9" t="s">
        <v>442</v>
      </c>
      <c r="BR459" s="9" t="s">
        <v>442</v>
      </c>
      <c r="BS459" s="9" t="s">
        <v>442</v>
      </c>
      <c r="BT459" s="9" t="s">
        <v>442</v>
      </c>
      <c r="BU459" s="9" t="s">
        <v>442</v>
      </c>
      <c r="BV459" s="9" t="s">
        <v>442</v>
      </c>
      <c r="BW459" s="9" t="s">
        <v>442</v>
      </c>
      <c r="BX459" s="9" t="s">
        <v>442</v>
      </c>
      <c r="BY459" s="9" t="s">
        <v>442</v>
      </c>
      <c r="BZ459" s="9" t="s">
        <v>442</v>
      </c>
      <c r="CA459" s="9" t="s">
        <v>442</v>
      </c>
      <c r="CB459" s="20" t="e">
        <v>#N/A</v>
      </c>
      <c r="CC459" s="20" t="e">
        <v>#N/A</v>
      </c>
      <c r="CD459" s="20" t="e">
        <v>#N/A</v>
      </c>
      <c r="CE459" s="20" t="e">
        <v>#N/A</v>
      </c>
      <c r="CF459" s="20" t="e">
        <v>#N/A</v>
      </c>
      <c r="CG459" s="20" t="e">
        <v>#N/A</v>
      </c>
      <c r="CH459" s="20">
        <v>0</v>
      </c>
      <c r="CI459" s="20">
        <v>0</v>
      </c>
      <c r="CJ459" s="20">
        <v>0</v>
      </c>
      <c r="CK459" s="20">
        <v>0</v>
      </c>
      <c r="CL459" s="20">
        <v>0</v>
      </c>
      <c r="CM459" s="20">
        <v>0</v>
      </c>
      <c r="CN459" s="20">
        <v>0</v>
      </c>
      <c r="CO459" s="20" t="e">
        <v>#N/A</v>
      </c>
      <c r="CP459" s="20" t="e">
        <v>#N/A</v>
      </c>
      <c r="CQ459" s="20" t="e">
        <v>#N/A</v>
      </c>
      <c r="CR459" s="20" t="e">
        <v>#N/A</v>
      </c>
      <c r="CS459" s="20" t="e">
        <v>#N/A</v>
      </c>
      <c r="CT459" s="20" t="e">
        <v>#N/A</v>
      </c>
      <c r="CU459" s="20">
        <v>0</v>
      </c>
      <c r="CV459" s="20">
        <v>0</v>
      </c>
      <c r="CW459" s="20">
        <v>0</v>
      </c>
      <c r="CX459" s="20">
        <v>0</v>
      </c>
      <c r="CY459" s="20">
        <v>0</v>
      </c>
      <c r="CZ459" s="20">
        <v>0</v>
      </c>
      <c r="DA459" s="20" t="e">
        <v>#N/A</v>
      </c>
      <c r="DB459" s="20" t="e">
        <v>#N/A</v>
      </c>
      <c r="DC459" s="20" t="e">
        <v>#N/A</v>
      </c>
      <c r="DD459" s="20" t="e">
        <v>#N/A</v>
      </c>
      <c r="DE459" s="20" t="e">
        <v>#N/A</v>
      </c>
      <c r="DF459" s="20" t="e">
        <v>#N/A</v>
      </c>
    </row>
    <row r="460" spans="1:110" x14ac:dyDescent="0.25">
      <c r="A460" s="9"/>
      <c r="B460" s="10"/>
      <c r="C460" s="9"/>
      <c r="D460" s="9"/>
      <c r="E460" s="131"/>
      <c r="F460" s="131"/>
      <c r="G460" s="20"/>
      <c r="H460" s="20"/>
      <c r="I460" s="20"/>
      <c r="J460" s="20"/>
      <c r="K460" s="20"/>
      <c r="L460" s="20"/>
      <c r="M460" s="20"/>
      <c r="N460" s="20"/>
      <c r="O460" s="20"/>
      <c r="P460" s="20"/>
      <c r="Q460" s="20"/>
      <c r="R460" s="20"/>
      <c r="S460" s="20"/>
      <c r="T460" s="20"/>
      <c r="U460" s="20"/>
      <c r="V460" s="20"/>
      <c r="W460" s="20"/>
      <c r="X460" s="20"/>
      <c r="Y460" s="20"/>
      <c r="Z460" s="20"/>
      <c r="AA460" s="19"/>
      <c r="AB460" s="19"/>
      <c r="AC460" s="20"/>
      <c r="AD460" s="20"/>
      <c r="AE460" s="20"/>
      <c r="AF460" s="20"/>
      <c r="AG460" s="20"/>
      <c r="AH460" s="20"/>
      <c r="AI460" s="20"/>
      <c r="AJ460" s="20"/>
      <c r="AK460" s="20"/>
      <c r="AL460" s="20"/>
      <c r="AM460" s="20"/>
      <c r="AN460" s="20"/>
      <c r="AO460" s="20"/>
      <c r="AP460" s="20"/>
      <c r="AQ460" s="20"/>
      <c r="AR460" s="20" t="s">
        <v>442</v>
      </c>
      <c r="AS460" s="20" t="s">
        <v>442</v>
      </c>
      <c r="AT460" s="20"/>
      <c r="AU460" s="20" t="s">
        <v>442</v>
      </c>
      <c r="AV460" s="20" t="s">
        <v>442</v>
      </c>
      <c r="AW460" s="20"/>
      <c r="AX460" s="20" t="s">
        <v>442</v>
      </c>
      <c r="AY460" s="20" t="s">
        <v>442</v>
      </c>
      <c r="AZ460" s="20"/>
      <c r="BA460" s="20" t="s">
        <v>442</v>
      </c>
      <c r="BB460" s="20" t="s">
        <v>442</v>
      </c>
      <c r="BC460" s="20"/>
      <c r="BD460" s="20" t="s">
        <v>442</v>
      </c>
      <c r="BE460" s="20" t="s">
        <v>442</v>
      </c>
      <c r="BF460" s="20"/>
      <c r="BG460" s="20" t="s">
        <v>442</v>
      </c>
      <c r="BH460" s="20" t="s">
        <v>442</v>
      </c>
      <c r="BI460" s="20"/>
      <c r="BJ460" s="20" t="s">
        <v>442</v>
      </c>
      <c r="BK460" s="20" t="s">
        <v>442</v>
      </c>
      <c r="BL460" s="20" t="s">
        <v>442</v>
      </c>
      <c r="BM460" s="20" t="s">
        <v>442</v>
      </c>
      <c r="BN460" s="20" t="s">
        <v>442</v>
      </c>
      <c r="BO460" s="20" t="s">
        <v>442</v>
      </c>
      <c r="BP460" s="9" t="s">
        <v>442</v>
      </c>
      <c r="BQ460" s="9" t="s">
        <v>442</v>
      </c>
      <c r="BR460" s="9" t="s">
        <v>442</v>
      </c>
      <c r="BS460" s="9" t="s">
        <v>442</v>
      </c>
      <c r="BT460" s="9" t="s">
        <v>442</v>
      </c>
      <c r="BU460" s="9" t="s">
        <v>442</v>
      </c>
      <c r="BV460" s="9" t="s">
        <v>442</v>
      </c>
      <c r="BW460" s="9" t="s">
        <v>442</v>
      </c>
      <c r="BX460" s="9" t="s">
        <v>442</v>
      </c>
      <c r="BY460" s="9" t="s">
        <v>442</v>
      </c>
      <c r="BZ460" s="9" t="s">
        <v>442</v>
      </c>
      <c r="CA460" s="9" t="s">
        <v>442</v>
      </c>
      <c r="CB460" s="20" t="e">
        <v>#N/A</v>
      </c>
      <c r="CC460" s="20" t="e">
        <v>#N/A</v>
      </c>
      <c r="CD460" s="20" t="e">
        <v>#N/A</v>
      </c>
      <c r="CE460" s="20" t="e">
        <v>#N/A</v>
      </c>
      <c r="CF460" s="20" t="e">
        <v>#N/A</v>
      </c>
      <c r="CG460" s="20" t="e">
        <v>#N/A</v>
      </c>
      <c r="CH460" s="20">
        <v>0</v>
      </c>
      <c r="CI460" s="20">
        <v>0</v>
      </c>
      <c r="CJ460" s="20">
        <v>0</v>
      </c>
      <c r="CK460" s="20">
        <v>0</v>
      </c>
      <c r="CL460" s="20">
        <v>0</v>
      </c>
      <c r="CM460" s="20">
        <v>0</v>
      </c>
      <c r="CN460" s="20">
        <v>0</v>
      </c>
      <c r="CO460" s="20" t="e">
        <v>#N/A</v>
      </c>
      <c r="CP460" s="20" t="e">
        <v>#N/A</v>
      </c>
      <c r="CQ460" s="20" t="e">
        <v>#N/A</v>
      </c>
      <c r="CR460" s="20" t="e">
        <v>#N/A</v>
      </c>
      <c r="CS460" s="20" t="e">
        <v>#N/A</v>
      </c>
      <c r="CT460" s="20" t="e">
        <v>#N/A</v>
      </c>
      <c r="CU460" s="20">
        <v>0</v>
      </c>
      <c r="CV460" s="20">
        <v>0</v>
      </c>
      <c r="CW460" s="20">
        <v>0</v>
      </c>
      <c r="CX460" s="20">
        <v>0</v>
      </c>
      <c r="CY460" s="20">
        <v>0</v>
      </c>
      <c r="CZ460" s="20">
        <v>0</v>
      </c>
      <c r="DA460" s="20" t="e">
        <v>#N/A</v>
      </c>
      <c r="DB460" s="20" t="e">
        <v>#N/A</v>
      </c>
      <c r="DC460" s="20" t="e">
        <v>#N/A</v>
      </c>
      <c r="DD460" s="20" t="e">
        <v>#N/A</v>
      </c>
      <c r="DE460" s="20" t="e">
        <v>#N/A</v>
      </c>
      <c r="DF460" s="20" t="e">
        <v>#N/A</v>
      </c>
    </row>
    <row r="461" spans="1:110" x14ac:dyDescent="0.25">
      <c r="A461" s="9"/>
      <c r="B461" s="10"/>
      <c r="C461" s="9"/>
      <c r="D461" s="9"/>
      <c r="E461" s="131"/>
      <c r="F461" s="131"/>
      <c r="G461" s="131"/>
      <c r="H461" s="131"/>
      <c r="I461" s="131"/>
      <c r="J461" s="131"/>
      <c r="K461" s="131"/>
      <c r="L461" s="131"/>
      <c r="M461" s="131"/>
      <c r="N461" s="131"/>
      <c r="O461" s="131"/>
      <c r="P461" s="131"/>
      <c r="Q461" s="131"/>
      <c r="R461" s="131"/>
      <c r="S461" s="131"/>
      <c r="T461" s="131"/>
      <c r="U461" s="131"/>
      <c r="V461" s="131"/>
      <c r="W461" s="131"/>
      <c r="X461" s="131"/>
      <c r="Y461" s="20"/>
      <c r="Z461" s="20"/>
      <c r="AA461" s="19"/>
      <c r="AB461" s="19"/>
      <c r="AC461" s="20"/>
      <c r="AD461" s="20"/>
      <c r="AE461" s="20"/>
      <c r="AF461" s="20"/>
      <c r="AG461" s="20"/>
      <c r="AH461" s="20"/>
      <c r="AI461" s="20"/>
      <c r="AJ461" s="20"/>
      <c r="AK461" s="20"/>
      <c r="AL461" s="20"/>
      <c r="AM461" s="20"/>
      <c r="AN461" s="20"/>
      <c r="AO461" s="20"/>
      <c r="AP461" s="20"/>
      <c r="AQ461" s="20"/>
      <c r="AR461" s="20" t="s">
        <v>442</v>
      </c>
      <c r="AS461" s="20" t="s">
        <v>442</v>
      </c>
      <c r="AT461" s="20"/>
      <c r="AU461" s="20" t="s">
        <v>442</v>
      </c>
      <c r="AV461" s="20" t="s">
        <v>442</v>
      </c>
      <c r="AW461" s="20"/>
      <c r="AX461" s="20" t="s">
        <v>442</v>
      </c>
      <c r="AY461" s="20" t="s">
        <v>442</v>
      </c>
      <c r="AZ461" s="20"/>
      <c r="BA461" s="20" t="s">
        <v>442</v>
      </c>
      <c r="BB461" s="20" t="s">
        <v>442</v>
      </c>
      <c r="BC461" s="20"/>
      <c r="BD461" s="20" t="s">
        <v>442</v>
      </c>
      <c r="BE461" s="20" t="s">
        <v>442</v>
      </c>
      <c r="BF461" s="20"/>
      <c r="BG461" s="20" t="s">
        <v>442</v>
      </c>
      <c r="BH461" s="20" t="s">
        <v>442</v>
      </c>
      <c r="BI461" s="20"/>
      <c r="BJ461" s="20" t="s">
        <v>442</v>
      </c>
      <c r="BK461" s="20" t="s">
        <v>442</v>
      </c>
      <c r="BL461" s="20" t="s">
        <v>442</v>
      </c>
      <c r="BM461" s="20" t="s">
        <v>442</v>
      </c>
      <c r="BN461" s="20" t="s">
        <v>442</v>
      </c>
      <c r="BO461" s="20" t="s">
        <v>442</v>
      </c>
      <c r="BP461" s="9" t="s">
        <v>442</v>
      </c>
      <c r="BQ461" s="9" t="s">
        <v>442</v>
      </c>
      <c r="BR461" s="9" t="s">
        <v>442</v>
      </c>
      <c r="BS461" s="9" t="s">
        <v>442</v>
      </c>
      <c r="BT461" s="9" t="s">
        <v>442</v>
      </c>
      <c r="BU461" s="9" t="s">
        <v>442</v>
      </c>
      <c r="BV461" s="9" t="s">
        <v>442</v>
      </c>
      <c r="BW461" s="9" t="s">
        <v>442</v>
      </c>
      <c r="BX461" s="9" t="s">
        <v>442</v>
      </c>
      <c r="BY461" s="9" t="s">
        <v>442</v>
      </c>
      <c r="BZ461" s="9" t="s">
        <v>442</v>
      </c>
      <c r="CA461" s="9" t="s">
        <v>442</v>
      </c>
      <c r="CB461" s="20" t="e">
        <v>#N/A</v>
      </c>
      <c r="CC461" s="20" t="e">
        <v>#N/A</v>
      </c>
      <c r="CD461" s="20" t="e">
        <v>#N/A</v>
      </c>
      <c r="CE461" s="20" t="e">
        <v>#N/A</v>
      </c>
      <c r="CF461" s="20" t="e">
        <v>#N/A</v>
      </c>
      <c r="CG461" s="20" t="e">
        <v>#N/A</v>
      </c>
      <c r="CH461" s="20">
        <v>0</v>
      </c>
      <c r="CI461" s="20">
        <v>0</v>
      </c>
      <c r="CJ461" s="20">
        <v>0</v>
      </c>
      <c r="CK461" s="20">
        <v>0</v>
      </c>
      <c r="CL461" s="20">
        <v>0</v>
      </c>
      <c r="CM461" s="20">
        <v>0</v>
      </c>
      <c r="CN461" s="20">
        <v>0</v>
      </c>
      <c r="CO461" s="20" t="e">
        <v>#N/A</v>
      </c>
      <c r="CP461" s="20" t="e">
        <v>#N/A</v>
      </c>
      <c r="CQ461" s="20" t="e">
        <v>#N/A</v>
      </c>
      <c r="CR461" s="20" t="e">
        <v>#N/A</v>
      </c>
      <c r="CS461" s="20" t="e">
        <v>#N/A</v>
      </c>
      <c r="CT461" s="20" t="e">
        <v>#N/A</v>
      </c>
      <c r="CU461" s="20">
        <v>0</v>
      </c>
      <c r="CV461" s="20">
        <v>0</v>
      </c>
      <c r="CW461" s="20">
        <v>0</v>
      </c>
      <c r="CX461" s="20">
        <v>0</v>
      </c>
      <c r="CY461" s="20">
        <v>0</v>
      </c>
      <c r="CZ461" s="20">
        <v>0</v>
      </c>
      <c r="DA461" s="20" t="e">
        <v>#N/A</v>
      </c>
      <c r="DB461" s="20" t="e">
        <v>#N/A</v>
      </c>
      <c r="DC461" s="20" t="e">
        <v>#N/A</v>
      </c>
      <c r="DD461" s="20" t="e">
        <v>#N/A</v>
      </c>
      <c r="DE461" s="20" t="e">
        <v>#N/A</v>
      </c>
      <c r="DF461" s="20" t="e">
        <v>#N/A</v>
      </c>
    </row>
    <row r="462" spans="1:110" x14ac:dyDescent="0.25">
      <c r="A462" s="9"/>
      <c r="B462" s="10"/>
      <c r="C462" s="9"/>
      <c r="D462" s="9"/>
      <c r="E462" s="131"/>
      <c r="F462" s="131"/>
      <c r="G462" s="131"/>
      <c r="H462" s="131"/>
      <c r="I462" s="131"/>
      <c r="J462" s="131"/>
      <c r="K462" s="131"/>
      <c r="L462" s="131"/>
      <c r="M462" s="131"/>
      <c r="N462" s="131"/>
      <c r="O462" s="131"/>
      <c r="P462" s="131"/>
      <c r="Q462" s="131"/>
      <c r="R462" s="131"/>
      <c r="S462" s="131"/>
      <c r="T462" s="131"/>
      <c r="U462" s="131"/>
      <c r="V462" s="131"/>
      <c r="W462" s="131"/>
      <c r="X462" s="131"/>
      <c r="Y462" s="20"/>
      <c r="Z462" s="20"/>
      <c r="AA462" s="19"/>
      <c r="AB462" s="19"/>
      <c r="AC462" s="20"/>
      <c r="AD462" s="20"/>
      <c r="AE462" s="20"/>
      <c r="AF462" s="20"/>
      <c r="AG462" s="20"/>
      <c r="AH462" s="20"/>
      <c r="AI462" s="20"/>
      <c r="AJ462" s="20"/>
      <c r="AK462" s="20"/>
      <c r="AL462" s="20"/>
      <c r="AM462" s="20"/>
      <c r="AN462" s="20"/>
      <c r="AO462" s="20"/>
      <c r="AP462" s="20"/>
      <c r="AQ462" s="20"/>
      <c r="AR462" s="20" t="s">
        <v>442</v>
      </c>
      <c r="AS462" s="20" t="s">
        <v>442</v>
      </c>
      <c r="AT462" s="20"/>
      <c r="AU462" s="20" t="s">
        <v>442</v>
      </c>
      <c r="AV462" s="20" t="s">
        <v>442</v>
      </c>
      <c r="AW462" s="20"/>
      <c r="AX462" s="20" t="s">
        <v>442</v>
      </c>
      <c r="AY462" s="20" t="s">
        <v>442</v>
      </c>
      <c r="AZ462" s="20"/>
      <c r="BA462" s="20" t="s">
        <v>442</v>
      </c>
      <c r="BB462" s="20" t="s">
        <v>442</v>
      </c>
      <c r="BC462" s="20"/>
      <c r="BD462" s="20" t="s">
        <v>442</v>
      </c>
      <c r="BE462" s="20" t="s">
        <v>442</v>
      </c>
      <c r="BF462" s="20"/>
      <c r="BG462" s="20" t="s">
        <v>442</v>
      </c>
      <c r="BH462" s="20" t="s">
        <v>442</v>
      </c>
      <c r="BI462" s="20"/>
      <c r="BJ462" s="20" t="s">
        <v>442</v>
      </c>
      <c r="BK462" s="20" t="s">
        <v>442</v>
      </c>
      <c r="BL462" s="20" t="s">
        <v>442</v>
      </c>
      <c r="BM462" s="20" t="s">
        <v>442</v>
      </c>
      <c r="BN462" s="20" t="s">
        <v>442</v>
      </c>
      <c r="BO462" s="20" t="s">
        <v>442</v>
      </c>
      <c r="BP462" s="9" t="s">
        <v>442</v>
      </c>
      <c r="BQ462" s="9" t="s">
        <v>442</v>
      </c>
      <c r="BR462" s="9" t="s">
        <v>442</v>
      </c>
      <c r="BS462" s="9" t="s">
        <v>442</v>
      </c>
      <c r="BT462" s="9" t="s">
        <v>442</v>
      </c>
      <c r="BU462" s="9" t="s">
        <v>442</v>
      </c>
      <c r="BV462" s="9" t="s">
        <v>442</v>
      </c>
      <c r="BW462" s="9" t="s">
        <v>442</v>
      </c>
      <c r="BX462" s="9" t="s">
        <v>442</v>
      </c>
      <c r="BY462" s="9" t="s">
        <v>442</v>
      </c>
      <c r="BZ462" s="9" t="s">
        <v>442</v>
      </c>
      <c r="CA462" s="9" t="s">
        <v>442</v>
      </c>
      <c r="CB462" s="20" t="e">
        <v>#N/A</v>
      </c>
      <c r="CC462" s="20" t="e">
        <v>#N/A</v>
      </c>
      <c r="CD462" s="20" t="e">
        <v>#N/A</v>
      </c>
      <c r="CE462" s="20" t="e">
        <v>#N/A</v>
      </c>
      <c r="CF462" s="20" t="e">
        <v>#N/A</v>
      </c>
      <c r="CG462" s="20" t="e">
        <v>#N/A</v>
      </c>
      <c r="CH462" s="20">
        <v>0</v>
      </c>
      <c r="CI462" s="20">
        <v>0</v>
      </c>
      <c r="CJ462" s="20">
        <v>0</v>
      </c>
      <c r="CK462" s="20">
        <v>0</v>
      </c>
      <c r="CL462" s="20">
        <v>0</v>
      </c>
      <c r="CM462" s="20">
        <v>0</v>
      </c>
      <c r="CN462" s="20">
        <v>0</v>
      </c>
      <c r="CO462" s="20" t="e">
        <v>#N/A</v>
      </c>
      <c r="CP462" s="20" t="e">
        <v>#N/A</v>
      </c>
      <c r="CQ462" s="20" t="e">
        <v>#N/A</v>
      </c>
      <c r="CR462" s="20" t="e">
        <v>#N/A</v>
      </c>
      <c r="CS462" s="20" t="e">
        <v>#N/A</v>
      </c>
      <c r="CT462" s="20" t="e">
        <v>#N/A</v>
      </c>
      <c r="CU462" s="20">
        <v>0</v>
      </c>
      <c r="CV462" s="20">
        <v>0</v>
      </c>
      <c r="CW462" s="20">
        <v>0</v>
      </c>
      <c r="CX462" s="20">
        <v>0</v>
      </c>
      <c r="CY462" s="20">
        <v>0</v>
      </c>
      <c r="CZ462" s="20">
        <v>0</v>
      </c>
      <c r="DA462" s="20" t="e">
        <v>#N/A</v>
      </c>
      <c r="DB462" s="20" t="e">
        <v>#N/A</v>
      </c>
      <c r="DC462" s="20" t="e">
        <v>#N/A</v>
      </c>
      <c r="DD462" s="20" t="e">
        <v>#N/A</v>
      </c>
      <c r="DE462" s="20" t="e">
        <v>#N/A</v>
      </c>
      <c r="DF462" s="20" t="e">
        <v>#N/A</v>
      </c>
    </row>
    <row r="463" spans="1:110" x14ac:dyDescent="0.25">
      <c r="A463" s="9"/>
      <c r="B463" s="10"/>
      <c r="C463" s="9"/>
      <c r="D463" s="9"/>
      <c r="E463" s="131"/>
      <c r="F463" s="131"/>
      <c r="G463" s="131"/>
      <c r="H463" s="131"/>
      <c r="I463" s="131"/>
      <c r="J463" s="131"/>
      <c r="K463" s="131"/>
      <c r="L463" s="131"/>
      <c r="M463" s="131"/>
      <c r="N463" s="131"/>
      <c r="O463" s="131"/>
      <c r="P463" s="131"/>
      <c r="Q463" s="131"/>
      <c r="R463" s="131"/>
      <c r="S463" s="131"/>
      <c r="T463" s="131"/>
      <c r="U463" s="131"/>
      <c r="V463" s="131"/>
      <c r="W463" s="131"/>
      <c r="X463" s="131"/>
      <c r="Y463" s="20"/>
      <c r="Z463" s="20"/>
      <c r="AA463" s="19"/>
      <c r="AB463" s="19"/>
      <c r="AC463" s="20"/>
      <c r="AD463" s="20"/>
      <c r="AE463" s="20"/>
      <c r="AF463" s="20"/>
      <c r="AG463" s="20"/>
      <c r="AH463" s="20"/>
      <c r="AI463" s="20"/>
      <c r="AJ463" s="20"/>
      <c r="AK463" s="20"/>
      <c r="AL463" s="20"/>
      <c r="AM463" s="20"/>
      <c r="AN463" s="20"/>
      <c r="AO463" s="20"/>
      <c r="AP463" s="20"/>
      <c r="AQ463" s="20"/>
      <c r="AR463" s="20" t="s">
        <v>442</v>
      </c>
      <c r="AS463" s="20" t="s">
        <v>442</v>
      </c>
      <c r="AT463" s="20"/>
      <c r="AU463" s="20" t="s">
        <v>442</v>
      </c>
      <c r="AV463" s="20" t="s">
        <v>442</v>
      </c>
      <c r="AW463" s="20"/>
      <c r="AX463" s="20" t="s">
        <v>442</v>
      </c>
      <c r="AY463" s="20" t="s">
        <v>442</v>
      </c>
      <c r="AZ463" s="20"/>
      <c r="BA463" s="20" t="s">
        <v>442</v>
      </c>
      <c r="BB463" s="20" t="s">
        <v>442</v>
      </c>
      <c r="BC463" s="20"/>
      <c r="BD463" s="20" t="s">
        <v>442</v>
      </c>
      <c r="BE463" s="20" t="s">
        <v>442</v>
      </c>
      <c r="BF463" s="20"/>
      <c r="BG463" s="20" t="s">
        <v>442</v>
      </c>
      <c r="BH463" s="20" t="s">
        <v>442</v>
      </c>
      <c r="BI463" s="20"/>
      <c r="BJ463" s="20" t="s">
        <v>442</v>
      </c>
      <c r="BK463" s="20" t="s">
        <v>442</v>
      </c>
      <c r="BL463" s="20" t="s">
        <v>442</v>
      </c>
      <c r="BM463" s="20" t="s">
        <v>442</v>
      </c>
      <c r="BN463" s="20" t="s">
        <v>442</v>
      </c>
      <c r="BO463" s="20" t="s">
        <v>442</v>
      </c>
      <c r="BP463" s="9" t="s">
        <v>442</v>
      </c>
      <c r="BQ463" s="9" t="s">
        <v>442</v>
      </c>
      <c r="BR463" s="9" t="s">
        <v>442</v>
      </c>
      <c r="BS463" s="9" t="s">
        <v>442</v>
      </c>
      <c r="BT463" s="9" t="s">
        <v>442</v>
      </c>
      <c r="BU463" s="9" t="s">
        <v>442</v>
      </c>
      <c r="BV463" s="9" t="s">
        <v>442</v>
      </c>
      <c r="BW463" s="9" t="s">
        <v>442</v>
      </c>
      <c r="BX463" s="9" t="s">
        <v>442</v>
      </c>
      <c r="BY463" s="9" t="s">
        <v>442</v>
      </c>
      <c r="BZ463" s="9" t="s">
        <v>442</v>
      </c>
      <c r="CA463" s="9" t="s">
        <v>442</v>
      </c>
      <c r="CB463" s="20" t="e">
        <v>#N/A</v>
      </c>
      <c r="CC463" s="20" t="e">
        <v>#N/A</v>
      </c>
      <c r="CD463" s="20" t="e">
        <v>#N/A</v>
      </c>
      <c r="CE463" s="20" t="e">
        <v>#N/A</v>
      </c>
      <c r="CF463" s="20" t="e">
        <v>#N/A</v>
      </c>
      <c r="CG463" s="20" t="e">
        <v>#N/A</v>
      </c>
      <c r="CH463" s="20">
        <v>0</v>
      </c>
      <c r="CI463" s="20">
        <v>0</v>
      </c>
      <c r="CJ463" s="20">
        <v>0</v>
      </c>
      <c r="CK463" s="20">
        <v>0</v>
      </c>
      <c r="CL463" s="20">
        <v>0</v>
      </c>
      <c r="CM463" s="20">
        <v>0</v>
      </c>
      <c r="CN463" s="20">
        <v>0</v>
      </c>
      <c r="CO463" s="20" t="e">
        <v>#N/A</v>
      </c>
      <c r="CP463" s="20" t="e">
        <v>#N/A</v>
      </c>
      <c r="CQ463" s="20" t="e">
        <v>#N/A</v>
      </c>
      <c r="CR463" s="20" t="e">
        <v>#N/A</v>
      </c>
      <c r="CS463" s="20" t="e">
        <v>#N/A</v>
      </c>
      <c r="CT463" s="20" t="e">
        <v>#N/A</v>
      </c>
      <c r="CU463" s="20">
        <v>0</v>
      </c>
      <c r="CV463" s="20">
        <v>0</v>
      </c>
      <c r="CW463" s="20">
        <v>0</v>
      </c>
      <c r="CX463" s="20">
        <v>0</v>
      </c>
      <c r="CY463" s="20">
        <v>0</v>
      </c>
      <c r="CZ463" s="20">
        <v>0</v>
      </c>
      <c r="DA463" s="20" t="e">
        <v>#N/A</v>
      </c>
      <c r="DB463" s="20" t="e">
        <v>#N/A</v>
      </c>
      <c r="DC463" s="20" t="e">
        <v>#N/A</v>
      </c>
      <c r="DD463" s="20" t="e">
        <v>#N/A</v>
      </c>
      <c r="DE463" s="20" t="e">
        <v>#N/A</v>
      </c>
      <c r="DF463" s="20" t="e">
        <v>#N/A</v>
      </c>
    </row>
    <row r="464" spans="1:110" x14ac:dyDescent="0.25">
      <c r="A464" s="9"/>
      <c r="B464" s="10"/>
      <c r="C464" s="9"/>
      <c r="D464" s="9"/>
      <c r="E464" s="131"/>
      <c r="F464" s="131"/>
      <c r="G464" s="131"/>
      <c r="H464" s="131"/>
      <c r="I464" s="131"/>
      <c r="J464" s="131"/>
      <c r="K464" s="131"/>
      <c r="L464" s="131"/>
      <c r="M464" s="131"/>
      <c r="N464" s="131"/>
      <c r="O464" s="131"/>
      <c r="P464" s="131"/>
      <c r="Q464" s="131"/>
      <c r="R464" s="131"/>
      <c r="S464" s="131"/>
      <c r="T464" s="131"/>
      <c r="U464" s="131"/>
      <c r="V464" s="131"/>
      <c r="W464" s="131"/>
      <c r="X464" s="131"/>
      <c r="Y464" s="20"/>
      <c r="Z464" s="20"/>
      <c r="AA464" s="19"/>
      <c r="AB464" s="19"/>
      <c r="AC464" s="20"/>
      <c r="AD464" s="20"/>
      <c r="AE464" s="20"/>
      <c r="AF464" s="20"/>
      <c r="AG464" s="20"/>
      <c r="AH464" s="20"/>
      <c r="AI464" s="20"/>
      <c r="AJ464" s="20"/>
      <c r="AK464" s="20"/>
      <c r="AL464" s="20"/>
      <c r="AM464" s="20"/>
      <c r="AN464" s="20"/>
      <c r="AO464" s="20"/>
      <c r="AP464" s="20"/>
      <c r="AQ464" s="20"/>
      <c r="AR464" s="20" t="s">
        <v>442</v>
      </c>
      <c r="AS464" s="20" t="s">
        <v>442</v>
      </c>
      <c r="AT464" s="20"/>
      <c r="AU464" s="20" t="s">
        <v>442</v>
      </c>
      <c r="AV464" s="20" t="s">
        <v>442</v>
      </c>
      <c r="AW464" s="20"/>
      <c r="AX464" s="20" t="s">
        <v>442</v>
      </c>
      <c r="AY464" s="20" t="s">
        <v>442</v>
      </c>
      <c r="AZ464" s="20"/>
      <c r="BA464" s="20" t="s">
        <v>442</v>
      </c>
      <c r="BB464" s="20" t="s">
        <v>442</v>
      </c>
      <c r="BC464" s="20"/>
      <c r="BD464" s="20" t="s">
        <v>442</v>
      </c>
      <c r="BE464" s="20" t="s">
        <v>442</v>
      </c>
      <c r="BF464" s="20"/>
      <c r="BG464" s="20" t="s">
        <v>442</v>
      </c>
      <c r="BH464" s="20" t="s">
        <v>442</v>
      </c>
      <c r="BI464" s="20"/>
      <c r="BJ464" s="20" t="s">
        <v>442</v>
      </c>
      <c r="BK464" s="20" t="s">
        <v>442</v>
      </c>
      <c r="BL464" s="20" t="s">
        <v>442</v>
      </c>
      <c r="BM464" s="20" t="s">
        <v>442</v>
      </c>
      <c r="BN464" s="20" t="s">
        <v>442</v>
      </c>
      <c r="BO464" s="20" t="s">
        <v>442</v>
      </c>
      <c r="BP464" s="9" t="s">
        <v>442</v>
      </c>
      <c r="BQ464" s="9" t="s">
        <v>442</v>
      </c>
      <c r="BR464" s="9" t="s">
        <v>442</v>
      </c>
      <c r="BS464" s="9" t="s">
        <v>442</v>
      </c>
      <c r="BT464" s="9" t="s">
        <v>442</v>
      </c>
      <c r="BU464" s="9" t="s">
        <v>442</v>
      </c>
      <c r="BV464" s="9" t="s">
        <v>442</v>
      </c>
      <c r="BW464" s="9" t="s">
        <v>442</v>
      </c>
      <c r="BX464" s="9" t="s">
        <v>442</v>
      </c>
      <c r="BY464" s="9" t="s">
        <v>442</v>
      </c>
      <c r="BZ464" s="9" t="s">
        <v>442</v>
      </c>
      <c r="CA464" s="9" t="s">
        <v>442</v>
      </c>
      <c r="CB464" s="20" t="e">
        <v>#N/A</v>
      </c>
      <c r="CC464" s="20" t="e">
        <v>#N/A</v>
      </c>
      <c r="CD464" s="20" t="e">
        <v>#N/A</v>
      </c>
      <c r="CE464" s="20" t="e">
        <v>#N/A</v>
      </c>
      <c r="CF464" s="20" t="e">
        <v>#N/A</v>
      </c>
      <c r="CG464" s="20" t="e">
        <v>#N/A</v>
      </c>
      <c r="CH464" s="20">
        <v>0</v>
      </c>
      <c r="CI464" s="20">
        <v>0</v>
      </c>
      <c r="CJ464" s="20">
        <v>0</v>
      </c>
      <c r="CK464" s="20">
        <v>0</v>
      </c>
      <c r="CL464" s="20">
        <v>0</v>
      </c>
      <c r="CM464" s="20">
        <v>0</v>
      </c>
      <c r="CN464" s="20">
        <v>0</v>
      </c>
      <c r="CO464" s="20" t="e">
        <v>#N/A</v>
      </c>
      <c r="CP464" s="20" t="e">
        <v>#N/A</v>
      </c>
      <c r="CQ464" s="20" t="e">
        <v>#N/A</v>
      </c>
      <c r="CR464" s="20" t="e">
        <v>#N/A</v>
      </c>
      <c r="CS464" s="20" t="e">
        <v>#N/A</v>
      </c>
      <c r="CT464" s="20" t="e">
        <v>#N/A</v>
      </c>
      <c r="CU464" s="20">
        <v>0</v>
      </c>
      <c r="CV464" s="20">
        <v>0</v>
      </c>
      <c r="CW464" s="20">
        <v>0</v>
      </c>
      <c r="CX464" s="20">
        <v>0</v>
      </c>
      <c r="CY464" s="20">
        <v>0</v>
      </c>
      <c r="CZ464" s="20">
        <v>0</v>
      </c>
      <c r="DA464" s="20" t="e">
        <v>#N/A</v>
      </c>
      <c r="DB464" s="20" t="e">
        <v>#N/A</v>
      </c>
      <c r="DC464" s="20" t="e">
        <v>#N/A</v>
      </c>
      <c r="DD464" s="20" t="e">
        <v>#N/A</v>
      </c>
      <c r="DE464" s="20" t="e">
        <v>#N/A</v>
      </c>
      <c r="DF464" s="20" t="e">
        <v>#N/A</v>
      </c>
    </row>
    <row r="465" spans="1:110" x14ac:dyDescent="0.25">
      <c r="A465" s="9"/>
      <c r="B465" s="10"/>
      <c r="C465" s="9"/>
      <c r="D465" s="9"/>
      <c r="E465" s="131"/>
      <c r="F465" s="131"/>
      <c r="G465" s="131"/>
      <c r="H465" s="131"/>
      <c r="I465" s="131"/>
      <c r="J465" s="131"/>
      <c r="K465" s="131"/>
      <c r="L465" s="131"/>
      <c r="M465" s="131"/>
      <c r="N465" s="131"/>
      <c r="O465" s="131"/>
      <c r="P465" s="131"/>
      <c r="Q465" s="131"/>
      <c r="R465" s="131"/>
      <c r="S465" s="131"/>
      <c r="T465" s="131"/>
      <c r="U465" s="131"/>
      <c r="V465" s="131"/>
      <c r="W465" s="131"/>
      <c r="X465" s="131"/>
      <c r="Y465" s="20"/>
      <c r="Z465" s="20"/>
      <c r="AA465" s="19"/>
      <c r="AB465" s="19"/>
      <c r="AC465" s="20"/>
      <c r="AD465" s="20"/>
      <c r="AE465" s="20"/>
      <c r="AF465" s="20"/>
      <c r="AG465" s="20"/>
      <c r="AH465" s="20"/>
      <c r="AI465" s="20"/>
      <c r="AJ465" s="20"/>
      <c r="AK465" s="20"/>
      <c r="AL465" s="20"/>
      <c r="AM465" s="20"/>
      <c r="AN465" s="20"/>
      <c r="AO465" s="20"/>
      <c r="AP465" s="20"/>
      <c r="AQ465" s="20"/>
      <c r="AR465" s="20" t="s">
        <v>442</v>
      </c>
      <c r="AS465" s="20" t="s">
        <v>442</v>
      </c>
      <c r="AT465" s="20"/>
      <c r="AU465" s="20" t="s">
        <v>442</v>
      </c>
      <c r="AV465" s="20" t="s">
        <v>442</v>
      </c>
      <c r="AW465" s="20"/>
      <c r="AX465" s="20" t="s">
        <v>442</v>
      </c>
      <c r="AY465" s="20" t="s">
        <v>442</v>
      </c>
      <c r="AZ465" s="20"/>
      <c r="BA465" s="20" t="s">
        <v>442</v>
      </c>
      <c r="BB465" s="20" t="s">
        <v>442</v>
      </c>
      <c r="BC465" s="20"/>
      <c r="BD465" s="20" t="s">
        <v>442</v>
      </c>
      <c r="BE465" s="20" t="s">
        <v>442</v>
      </c>
      <c r="BF465" s="20"/>
      <c r="BG465" s="20" t="s">
        <v>442</v>
      </c>
      <c r="BH465" s="20" t="s">
        <v>442</v>
      </c>
      <c r="BI465" s="20"/>
      <c r="BJ465" s="20" t="s">
        <v>442</v>
      </c>
      <c r="BK465" s="20" t="s">
        <v>442</v>
      </c>
      <c r="BL465" s="20" t="s">
        <v>442</v>
      </c>
      <c r="BM465" s="20" t="s">
        <v>442</v>
      </c>
      <c r="BN465" s="20" t="s">
        <v>442</v>
      </c>
      <c r="BO465" s="20" t="s">
        <v>442</v>
      </c>
      <c r="BP465" s="9" t="s">
        <v>442</v>
      </c>
      <c r="BQ465" s="9" t="s">
        <v>442</v>
      </c>
      <c r="BR465" s="9" t="s">
        <v>442</v>
      </c>
      <c r="BS465" s="9" t="s">
        <v>442</v>
      </c>
      <c r="BT465" s="9" t="s">
        <v>442</v>
      </c>
      <c r="BU465" s="9" t="s">
        <v>442</v>
      </c>
      <c r="BV465" s="9" t="s">
        <v>442</v>
      </c>
      <c r="BW465" s="9" t="s">
        <v>442</v>
      </c>
      <c r="BX465" s="9" t="s">
        <v>442</v>
      </c>
      <c r="BY465" s="9" t="s">
        <v>442</v>
      </c>
      <c r="BZ465" s="9" t="s">
        <v>442</v>
      </c>
      <c r="CA465" s="9" t="s">
        <v>442</v>
      </c>
      <c r="CB465" s="20" t="e">
        <v>#N/A</v>
      </c>
      <c r="CC465" s="20" t="e">
        <v>#N/A</v>
      </c>
      <c r="CD465" s="20" t="e">
        <v>#N/A</v>
      </c>
      <c r="CE465" s="20" t="e">
        <v>#N/A</v>
      </c>
      <c r="CF465" s="20" t="e">
        <v>#N/A</v>
      </c>
      <c r="CG465" s="20" t="e">
        <v>#N/A</v>
      </c>
      <c r="CH465" s="20">
        <v>0</v>
      </c>
      <c r="CI465" s="20">
        <v>0</v>
      </c>
      <c r="CJ465" s="20">
        <v>0</v>
      </c>
      <c r="CK465" s="20">
        <v>0</v>
      </c>
      <c r="CL465" s="20">
        <v>0</v>
      </c>
      <c r="CM465" s="20">
        <v>0</v>
      </c>
      <c r="CN465" s="20">
        <v>0</v>
      </c>
      <c r="CO465" s="20" t="e">
        <v>#N/A</v>
      </c>
      <c r="CP465" s="20" t="e">
        <v>#N/A</v>
      </c>
      <c r="CQ465" s="20" t="e">
        <v>#N/A</v>
      </c>
      <c r="CR465" s="20" t="e">
        <v>#N/A</v>
      </c>
      <c r="CS465" s="20" t="e">
        <v>#N/A</v>
      </c>
      <c r="CT465" s="20" t="e">
        <v>#N/A</v>
      </c>
      <c r="CU465" s="20">
        <v>0</v>
      </c>
      <c r="CV465" s="20">
        <v>0</v>
      </c>
      <c r="CW465" s="20">
        <v>0</v>
      </c>
      <c r="CX465" s="20">
        <v>0</v>
      </c>
      <c r="CY465" s="20">
        <v>0</v>
      </c>
      <c r="CZ465" s="20">
        <v>0</v>
      </c>
      <c r="DA465" s="20" t="e">
        <v>#N/A</v>
      </c>
      <c r="DB465" s="20" t="e">
        <v>#N/A</v>
      </c>
      <c r="DC465" s="20" t="e">
        <v>#N/A</v>
      </c>
      <c r="DD465" s="20" t="e">
        <v>#N/A</v>
      </c>
      <c r="DE465" s="20" t="e">
        <v>#N/A</v>
      </c>
      <c r="DF465" s="20" t="e">
        <v>#N/A</v>
      </c>
    </row>
    <row r="466" spans="1:110" x14ac:dyDescent="0.25">
      <c r="A466" s="9"/>
      <c r="B466" s="10"/>
      <c r="C466" s="9"/>
      <c r="D466" s="9"/>
      <c r="E466" s="131"/>
      <c r="F466" s="131"/>
      <c r="G466" s="131"/>
      <c r="H466" s="131"/>
      <c r="I466" s="131"/>
      <c r="J466" s="131"/>
      <c r="K466" s="131"/>
      <c r="L466" s="131"/>
      <c r="M466" s="131"/>
      <c r="N466" s="131"/>
      <c r="O466" s="131"/>
      <c r="P466" s="131"/>
      <c r="Q466" s="131"/>
      <c r="R466" s="131"/>
      <c r="S466" s="131"/>
      <c r="T466" s="131"/>
      <c r="U466" s="131"/>
      <c r="V466" s="131"/>
      <c r="W466" s="131"/>
      <c r="X466" s="131"/>
      <c r="Y466" s="20"/>
      <c r="Z466" s="20"/>
      <c r="AA466" s="19"/>
      <c r="AB466" s="19"/>
      <c r="AC466" s="20"/>
      <c r="AD466" s="20"/>
      <c r="AE466" s="20"/>
      <c r="AF466" s="20"/>
      <c r="AG466" s="20"/>
      <c r="AH466" s="20"/>
      <c r="AI466" s="20"/>
      <c r="AJ466" s="20"/>
      <c r="AK466" s="20"/>
      <c r="AL466" s="20"/>
      <c r="AM466" s="20"/>
      <c r="AN466" s="20"/>
      <c r="AO466" s="20"/>
      <c r="AP466" s="20"/>
      <c r="AQ466" s="20"/>
      <c r="AR466" s="20" t="s">
        <v>442</v>
      </c>
      <c r="AS466" s="20" t="s">
        <v>442</v>
      </c>
      <c r="AT466" s="20"/>
      <c r="AU466" s="20" t="s">
        <v>442</v>
      </c>
      <c r="AV466" s="20" t="s">
        <v>442</v>
      </c>
      <c r="AW466" s="20"/>
      <c r="AX466" s="20" t="s">
        <v>442</v>
      </c>
      <c r="AY466" s="20" t="s">
        <v>442</v>
      </c>
      <c r="AZ466" s="20"/>
      <c r="BA466" s="20" t="s">
        <v>442</v>
      </c>
      <c r="BB466" s="20" t="s">
        <v>442</v>
      </c>
      <c r="BC466" s="20"/>
      <c r="BD466" s="20" t="s">
        <v>442</v>
      </c>
      <c r="BE466" s="20" t="s">
        <v>442</v>
      </c>
      <c r="BF466" s="20"/>
      <c r="BG466" s="20" t="s">
        <v>442</v>
      </c>
      <c r="BH466" s="20" t="s">
        <v>442</v>
      </c>
      <c r="BI466" s="20"/>
      <c r="BJ466" s="20" t="s">
        <v>442</v>
      </c>
      <c r="BK466" s="20" t="s">
        <v>442</v>
      </c>
      <c r="BL466" s="20" t="s">
        <v>442</v>
      </c>
      <c r="BM466" s="20" t="s">
        <v>442</v>
      </c>
      <c r="BN466" s="20" t="s">
        <v>442</v>
      </c>
      <c r="BO466" s="20" t="s">
        <v>442</v>
      </c>
      <c r="BP466" s="9" t="s">
        <v>442</v>
      </c>
      <c r="BQ466" s="9" t="s">
        <v>442</v>
      </c>
      <c r="BR466" s="9" t="s">
        <v>442</v>
      </c>
      <c r="BS466" s="9" t="s">
        <v>442</v>
      </c>
      <c r="BT466" s="9" t="s">
        <v>442</v>
      </c>
      <c r="BU466" s="9" t="s">
        <v>442</v>
      </c>
      <c r="BV466" s="9" t="s">
        <v>442</v>
      </c>
      <c r="BW466" s="9" t="s">
        <v>442</v>
      </c>
      <c r="BX466" s="9" t="s">
        <v>442</v>
      </c>
      <c r="BY466" s="9" t="s">
        <v>442</v>
      </c>
      <c r="BZ466" s="9" t="s">
        <v>442</v>
      </c>
      <c r="CA466" s="9" t="s">
        <v>442</v>
      </c>
      <c r="CB466" s="20" t="e">
        <v>#N/A</v>
      </c>
      <c r="CC466" s="20" t="e">
        <v>#N/A</v>
      </c>
      <c r="CD466" s="20" t="e">
        <v>#N/A</v>
      </c>
      <c r="CE466" s="20" t="e">
        <v>#N/A</v>
      </c>
      <c r="CF466" s="20" t="e">
        <v>#N/A</v>
      </c>
      <c r="CG466" s="20" t="e">
        <v>#N/A</v>
      </c>
      <c r="CH466" s="20">
        <v>0</v>
      </c>
      <c r="CI466" s="20">
        <v>0</v>
      </c>
      <c r="CJ466" s="20">
        <v>0</v>
      </c>
      <c r="CK466" s="20">
        <v>0</v>
      </c>
      <c r="CL466" s="20">
        <v>0</v>
      </c>
      <c r="CM466" s="20">
        <v>0</v>
      </c>
      <c r="CN466" s="20">
        <v>0</v>
      </c>
      <c r="CO466" s="20" t="e">
        <v>#N/A</v>
      </c>
      <c r="CP466" s="20" t="e">
        <v>#N/A</v>
      </c>
      <c r="CQ466" s="20" t="e">
        <v>#N/A</v>
      </c>
      <c r="CR466" s="20" t="e">
        <v>#N/A</v>
      </c>
      <c r="CS466" s="20" t="e">
        <v>#N/A</v>
      </c>
      <c r="CT466" s="20" t="e">
        <v>#N/A</v>
      </c>
      <c r="CU466" s="20">
        <v>0</v>
      </c>
      <c r="CV466" s="20">
        <v>0</v>
      </c>
      <c r="CW466" s="20">
        <v>0</v>
      </c>
      <c r="CX466" s="20">
        <v>0</v>
      </c>
      <c r="CY466" s="20">
        <v>0</v>
      </c>
      <c r="CZ466" s="20">
        <v>0</v>
      </c>
      <c r="DA466" s="20" t="e">
        <v>#N/A</v>
      </c>
      <c r="DB466" s="20" t="e">
        <v>#N/A</v>
      </c>
      <c r="DC466" s="20" t="e">
        <v>#N/A</v>
      </c>
      <c r="DD466" s="20" t="e">
        <v>#N/A</v>
      </c>
      <c r="DE466" s="20" t="e">
        <v>#N/A</v>
      </c>
      <c r="DF466" s="20" t="e">
        <v>#N/A</v>
      </c>
    </row>
    <row r="467" spans="1:110" x14ac:dyDescent="0.25">
      <c r="A467" s="9"/>
      <c r="B467" s="10"/>
      <c r="C467" s="9"/>
      <c r="D467" s="9"/>
      <c r="E467" s="131"/>
      <c r="F467" s="131"/>
      <c r="G467" s="131"/>
      <c r="H467" s="131"/>
      <c r="I467" s="131"/>
      <c r="J467" s="131"/>
      <c r="K467" s="131"/>
      <c r="L467" s="131"/>
      <c r="M467" s="131"/>
      <c r="N467" s="131"/>
      <c r="O467" s="131"/>
      <c r="P467" s="131"/>
      <c r="Q467" s="131"/>
      <c r="R467" s="131"/>
      <c r="S467" s="131"/>
      <c r="T467" s="131"/>
      <c r="U467" s="131"/>
      <c r="V467" s="131"/>
      <c r="W467" s="131"/>
      <c r="X467" s="131"/>
      <c r="Y467" s="20"/>
      <c r="Z467" s="20"/>
      <c r="AA467" s="19"/>
      <c r="AB467" s="19"/>
      <c r="AC467" s="20"/>
      <c r="AD467" s="20"/>
      <c r="AE467" s="20"/>
      <c r="AF467" s="20"/>
      <c r="AG467" s="20"/>
      <c r="AH467" s="20"/>
      <c r="AI467" s="20"/>
      <c r="AJ467" s="20"/>
      <c r="AK467" s="20"/>
      <c r="AL467" s="20"/>
      <c r="AM467" s="20"/>
      <c r="AN467" s="20"/>
      <c r="AO467" s="20"/>
      <c r="AP467" s="20"/>
      <c r="AQ467" s="20"/>
      <c r="AR467" s="20" t="s">
        <v>442</v>
      </c>
      <c r="AS467" s="20" t="s">
        <v>442</v>
      </c>
      <c r="AT467" s="20"/>
      <c r="AU467" s="20" t="s">
        <v>442</v>
      </c>
      <c r="AV467" s="20" t="s">
        <v>442</v>
      </c>
      <c r="AW467" s="20"/>
      <c r="AX467" s="20" t="s">
        <v>442</v>
      </c>
      <c r="AY467" s="20" t="s">
        <v>442</v>
      </c>
      <c r="AZ467" s="20"/>
      <c r="BA467" s="20" t="s">
        <v>442</v>
      </c>
      <c r="BB467" s="20" t="s">
        <v>442</v>
      </c>
      <c r="BC467" s="20"/>
      <c r="BD467" s="20" t="s">
        <v>442</v>
      </c>
      <c r="BE467" s="20" t="s">
        <v>442</v>
      </c>
      <c r="BF467" s="20"/>
      <c r="BG467" s="20" t="s">
        <v>442</v>
      </c>
      <c r="BH467" s="20" t="s">
        <v>442</v>
      </c>
      <c r="BI467" s="20"/>
      <c r="BJ467" s="20" t="s">
        <v>442</v>
      </c>
      <c r="BK467" s="20" t="s">
        <v>442</v>
      </c>
      <c r="BL467" s="20" t="s">
        <v>442</v>
      </c>
      <c r="BM467" s="20" t="s">
        <v>442</v>
      </c>
      <c r="BN467" s="20" t="s">
        <v>442</v>
      </c>
      <c r="BO467" s="20" t="s">
        <v>442</v>
      </c>
      <c r="BP467" s="9" t="s">
        <v>442</v>
      </c>
      <c r="BQ467" s="9" t="s">
        <v>442</v>
      </c>
      <c r="BR467" s="9" t="s">
        <v>442</v>
      </c>
      <c r="BS467" s="9" t="s">
        <v>442</v>
      </c>
      <c r="BT467" s="9" t="s">
        <v>442</v>
      </c>
      <c r="BU467" s="9" t="s">
        <v>442</v>
      </c>
      <c r="BV467" s="9" t="s">
        <v>442</v>
      </c>
      <c r="BW467" s="9" t="s">
        <v>442</v>
      </c>
      <c r="BX467" s="9" t="s">
        <v>442</v>
      </c>
      <c r="BY467" s="9" t="s">
        <v>442</v>
      </c>
      <c r="BZ467" s="9" t="s">
        <v>442</v>
      </c>
      <c r="CA467" s="9" t="s">
        <v>442</v>
      </c>
      <c r="CB467" s="20" t="e">
        <v>#N/A</v>
      </c>
      <c r="CC467" s="20" t="e">
        <v>#N/A</v>
      </c>
      <c r="CD467" s="20" t="e">
        <v>#N/A</v>
      </c>
      <c r="CE467" s="20" t="e">
        <v>#N/A</v>
      </c>
      <c r="CF467" s="20" t="e">
        <v>#N/A</v>
      </c>
      <c r="CG467" s="20" t="e">
        <v>#N/A</v>
      </c>
      <c r="CH467" s="20">
        <v>0</v>
      </c>
      <c r="CI467" s="20">
        <v>0</v>
      </c>
      <c r="CJ467" s="20">
        <v>0</v>
      </c>
      <c r="CK467" s="20">
        <v>0</v>
      </c>
      <c r="CL467" s="20">
        <v>0</v>
      </c>
      <c r="CM467" s="20">
        <v>0</v>
      </c>
      <c r="CN467" s="20">
        <v>0</v>
      </c>
      <c r="CO467" s="20" t="e">
        <v>#N/A</v>
      </c>
      <c r="CP467" s="20" t="e">
        <v>#N/A</v>
      </c>
      <c r="CQ467" s="20" t="e">
        <v>#N/A</v>
      </c>
      <c r="CR467" s="20" t="e">
        <v>#N/A</v>
      </c>
      <c r="CS467" s="20" t="e">
        <v>#N/A</v>
      </c>
      <c r="CT467" s="20" t="e">
        <v>#N/A</v>
      </c>
      <c r="CU467" s="20">
        <v>0</v>
      </c>
      <c r="CV467" s="20">
        <v>0</v>
      </c>
      <c r="CW467" s="20">
        <v>0</v>
      </c>
      <c r="CX467" s="20">
        <v>0</v>
      </c>
      <c r="CY467" s="20">
        <v>0</v>
      </c>
      <c r="CZ467" s="20">
        <v>0</v>
      </c>
      <c r="DA467" s="20" t="e">
        <v>#N/A</v>
      </c>
      <c r="DB467" s="20" t="e">
        <v>#N/A</v>
      </c>
      <c r="DC467" s="20" t="e">
        <v>#N/A</v>
      </c>
      <c r="DD467" s="20" t="e">
        <v>#N/A</v>
      </c>
      <c r="DE467" s="20" t="e">
        <v>#N/A</v>
      </c>
      <c r="DF467" s="20" t="e">
        <v>#N/A</v>
      </c>
    </row>
    <row r="468" spans="1:110" x14ac:dyDescent="0.25">
      <c r="A468" s="9"/>
      <c r="B468" s="10"/>
      <c r="C468" s="9"/>
      <c r="D468" s="9"/>
      <c r="E468" s="131"/>
      <c r="F468" s="131"/>
      <c r="G468" s="131"/>
      <c r="H468" s="131"/>
      <c r="I468" s="131"/>
      <c r="J468" s="131"/>
      <c r="K468" s="131"/>
      <c r="L468" s="131"/>
      <c r="M468" s="131"/>
      <c r="N468" s="131"/>
      <c r="O468" s="131"/>
      <c r="P468" s="131"/>
      <c r="Q468" s="131"/>
      <c r="R468" s="131"/>
      <c r="S468" s="131"/>
      <c r="T468" s="131"/>
      <c r="U468" s="131"/>
      <c r="V468" s="131"/>
      <c r="W468" s="131"/>
      <c r="X468" s="131"/>
      <c r="Y468" s="20"/>
      <c r="Z468" s="20"/>
      <c r="AA468" s="19"/>
      <c r="AB468" s="19"/>
      <c r="AC468" s="20"/>
      <c r="AD468" s="20"/>
      <c r="AE468" s="20"/>
      <c r="AF468" s="20"/>
      <c r="AG468" s="20"/>
      <c r="AH468" s="20"/>
      <c r="AI468" s="20"/>
      <c r="AJ468" s="20"/>
      <c r="AK468" s="20"/>
      <c r="AL468" s="20"/>
      <c r="AM468" s="20"/>
      <c r="AN468" s="20"/>
      <c r="AO468" s="20"/>
      <c r="AP468" s="20"/>
      <c r="AQ468" s="20"/>
      <c r="AR468" s="20" t="s">
        <v>442</v>
      </c>
      <c r="AS468" s="20" t="s">
        <v>442</v>
      </c>
      <c r="AT468" s="20"/>
      <c r="AU468" s="20" t="s">
        <v>442</v>
      </c>
      <c r="AV468" s="20" t="s">
        <v>442</v>
      </c>
      <c r="AW468" s="20"/>
      <c r="AX468" s="20" t="s">
        <v>442</v>
      </c>
      <c r="AY468" s="20" t="s">
        <v>442</v>
      </c>
      <c r="AZ468" s="20"/>
      <c r="BA468" s="20" t="s">
        <v>442</v>
      </c>
      <c r="BB468" s="20" t="s">
        <v>442</v>
      </c>
      <c r="BC468" s="20"/>
      <c r="BD468" s="20" t="s">
        <v>442</v>
      </c>
      <c r="BE468" s="20" t="s">
        <v>442</v>
      </c>
      <c r="BF468" s="20"/>
      <c r="BG468" s="20" t="s">
        <v>442</v>
      </c>
      <c r="BH468" s="20" t="s">
        <v>442</v>
      </c>
      <c r="BI468" s="20"/>
      <c r="BJ468" s="20" t="s">
        <v>442</v>
      </c>
      <c r="BK468" s="20" t="s">
        <v>442</v>
      </c>
      <c r="BL468" s="20" t="s">
        <v>442</v>
      </c>
      <c r="BM468" s="20" t="s">
        <v>442</v>
      </c>
      <c r="BN468" s="20" t="s">
        <v>442</v>
      </c>
      <c r="BO468" s="20" t="s">
        <v>442</v>
      </c>
      <c r="BP468" s="9" t="s">
        <v>442</v>
      </c>
      <c r="BQ468" s="9" t="s">
        <v>442</v>
      </c>
      <c r="BR468" s="9" t="s">
        <v>442</v>
      </c>
      <c r="BS468" s="9" t="s">
        <v>442</v>
      </c>
      <c r="BT468" s="9" t="s">
        <v>442</v>
      </c>
      <c r="BU468" s="9" t="s">
        <v>442</v>
      </c>
      <c r="BV468" s="9" t="s">
        <v>442</v>
      </c>
      <c r="BW468" s="9" t="s">
        <v>442</v>
      </c>
      <c r="BX468" s="9" t="s">
        <v>442</v>
      </c>
      <c r="BY468" s="9" t="s">
        <v>442</v>
      </c>
      <c r="BZ468" s="9" t="s">
        <v>442</v>
      </c>
      <c r="CA468" s="9" t="s">
        <v>442</v>
      </c>
      <c r="CB468" s="20" t="e">
        <v>#N/A</v>
      </c>
      <c r="CC468" s="20" t="e">
        <v>#N/A</v>
      </c>
      <c r="CD468" s="20" t="e">
        <v>#N/A</v>
      </c>
      <c r="CE468" s="20" t="e">
        <v>#N/A</v>
      </c>
      <c r="CF468" s="20" t="e">
        <v>#N/A</v>
      </c>
      <c r="CG468" s="20" t="e">
        <v>#N/A</v>
      </c>
      <c r="CH468" s="20">
        <v>0</v>
      </c>
      <c r="CI468" s="20">
        <v>0</v>
      </c>
      <c r="CJ468" s="20">
        <v>0</v>
      </c>
      <c r="CK468" s="20">
        <v>0</v>
      </c>
      <c r="CL468" s="20">
        <v>0</v>
      </c>
      <c r="CM468" s="20">
        <v>0</v>
      </c>
      <c r="CN468" s="20">
        <v>0</v>
      </c>
      <c r="CO468" s="20" t="e">
        <v>#N/A</v>
      </c>
      <c r="CP468" s="20" t="e">
        <v>#N/A</v>
      </c>
      <c r="CQ468" s="20" t="e">
        <v>#N/A</v>
      </c>
      <c r="CR468" s="20" t="e">
        <v>#N/A</v>
      </c>
      <c r="CS468" s="20" t="e">
        <v>#N/A</v>
      </c>
      <c r="CT468" s="20" t="e">
        <v>#N/A</v>
      </c>
      <c r="CU468" s="20">
        <v>0</v>
      </c>
      <c r="CV468" s="20">
        <v>0</v>
      </c>
      <c r="CW468" s="20">
        <v>0</v>
      </c>
      <c r="CX468" s="20">
        <v>0</v>
      </c>
      <c r="CY468" s="20">
        <v>0</v>
      </c>
      <c r="CZ468" s="20">
        <v>0</v>
      </c>
      <c r="DA468" s="20" t="e">
        <v>#N/A</v>
      </c>
      <c r="DB468" s="20" t="e">
        <v>#N/A</v>
      </c>
      <c r="DC468" s="20" t="e">
        <v>#N/A</v>
      </c>
      <c r="DD468" s="20" t="e">
        <v>#N/A</v>
      </c>
      <c r="DE468" s="20" t="e">
        <v>#N/A</v>
      </c>
      <c r="DF468" s="20" t="e">
        <v>#N/A</v>
      </c>
    </row>
    <row r="469" spans="1:110" x14ac:dyDescent="0.25">
      <c r="A469" s="9"/>
      <c r="B469" s="10"/>
      <c r="C469" s="9"/>
      <c r="D469" s="9"/>
      <c r="E469" s="131"/>
      <c r="F469" s="131"/>
      <c r="G469" s="131"/>
      <c r="H469" s="131"/>
      <c r="I469" s="131"/>
      <c r="J469" s="131"/>
      <c r="K469" s="131"/>
      <c r="L469" s="131"/>
      <c r="M469" s="131"/>
      <c r="N469" s="131"/>
      <c r="O469" s="131"/>
      <c r="P469" s="131"/>
      <c r="Q469" s="131"/>
      <c r="R469" s="131"/>
      <c r="S469" s="131"/>
      <c r="T469" s="131"/>
      <c r="U469" s="131"/>
      <c r="V469" s="131"/>
      <c r="W469" s="131"/>
      <c r="X469" s="131"/>
      <c r="Y469" s="20"/>
      <c r="Z469" s="20"/>
      <c r="AA469" s="19"/>
      <c r="AB469" s="19"/>
      <c r="AC469" s="20"/>
      <c r="AD469" s="20"/>
      <c r="AE469" s="20"/>
      <c r="AF469" s="20"/>
      <c r="AG469" s="20"/>
      <c r="AH469" s="20"/>
      <c r="AI469" s="20"/>
      <c r="AJ469" s="20"/>
      <c r="AK469" s="20"/>
      <c r="AL469" s="20"/>
      <c r="AM469" s="20"/>
      <c r="AN469" s="20"/>
      <c r="AO469" s="20"/>
      <c r="AP469" s="20"/>
      <c r="AQ469" s="20"/>
      <c r="AR469" s="20" t="s">
        <v>442</v>
      </c>
      <c r="AS469" s="20" t="s">
        <v>442</v>
      </c>
      <c r="AT469" s="20"/>
      <c r="AU469" s="20" t="s">
        <v>442</v>
      </c>
      <c r="AV469" s="20" t="s">
        <v>442</v>
      </c>
      <c r="AW469" s="20"/>
      <c r="AX469" s="20" t="s">
        <v>442</v>
      </c>
      <c r="AY469" s="20" t="s">
        <v>442</v>
      </c>
      <c r="AZ469" s="20"/>
      <c r="BA469" s="20" t="s">
        <v>442</v>
      </c>
      <c r="BB469" s="20" t="s">
        <v>442</v>
      </c>
      <c r="BC469" s="20"/>
      <c r="BD469" s="20" t="s">
        <v>442</v>
      </c>
      <c r="BE469" s="20" t="s">
        <v>442</v>
      </c>
      <c r="BF469" s="20"/>
      <c r="BG469" s="20" t="s">
        <v>442</v>
      </c>
      <c r="BH469" s="20" t="s">
        <v>442</v>
      </c>
      <c r="BI469" s="20"/>
      <c r="BJ469" s="20" t="s">
        <v>442</v>
      </c>
      <c r="BK469" s="20" t="s">
        <v>442</v>
      </c>
      <c r="BL469" s="20" t="s">
        <v>442</v>
      </c>
      <c r="BM469" s="20" t="s">
        <v>442</v>
      </c>
      <c r="BN469" s="20" t="s">
        <v>442</v>
      </c>
      <c r="BO469" s="20" t="s">
        <v>442</v>
      </c>
      <c r="BP469" s="9" t="s">
        <v>442</v>
      </c>
      <c r="BQ469" s="9" t="s">
        <v>442</v>
      </c>
      <c r="BR469" s="9" t="s">
        <v>442</v>
      </c>
      <c r="BS469" s="9" t="s">
        <v>442</v>
      </c>
      <c r="BT469" s="9" t="s">
        <v>442</v>
      </c>
      <c r="BU469" s="9" t="s">
        <v>442</v>
      </c>
      <c r="BV469" s="9" t="s">
        <v>442</v>
      </c>
      <c r="BW469" s="9" t="s">
        <v>442</v>
      </c>
      <c r="BX469" s="9" t="s">
        <v>442</v>
      </c>
      <c r="BY469" s="9" t="s">
        <v>442</v>
      </c>
      <c r="BZ469" s="9" t="s">
        <v>442</v>
      </c>
      <c r="CA469" s="9" t="s">
        <v>442</v>
      </c>
      <c r="CB469" s="20" t="e">
        <v>#N/A</v>
      </c>
      <c r="CC469" s="20" t="e">
        <v>#N/A</v>
      </c>
      <c r="CD469" s="20" t="e">
        <v>#N/A</v>
      </c>
      <c r="CE469" s="20" t="e">
        <v>#N/A</v>
      </c>
      <c r="CF469" s="20" t="e">
        <v>#N/A</v>
      </c>
      <c r="CG469" s="20" t="e">
        <v>#N/A</v>
      </c>
      <c r="CH469" s="20">
        <v>0</v>
      </c>
      <c r="CI469" s="20">
        <v>0</v>
      </c>
      <c r="CJ469" s="20">
        <v>0</v>
      </c>
      <c r="CK469" s="20">
        <v>0</v>
      </c>
      <c r="CL469" s="20">
        <v>0</v>
      </c>
      <c r="CM469" s="20">
        <v>0</v>
      </c>
      <c r="CN469" s="20">
        <v>0</v>
      </c>
      <c r="CO469" s="20" t="e">
        <v>#N/A</v>
      </c>
      <c r="CP469" s="20" t="e">
        <v>#N/A</v>
      </c>
      <c r="CQ469" s="20" t="e">
        <v>#N/A</v>
      </c>
      <c r="CR469" s="20" t="e">
        <v>#N/A</v>
      </c>
      <c r="CS469" s="20" t="e">
        <v>#N/A</v>
      </c>
      <c r="CT469" s="20" t="e">
        <v>#N/A</v>
      </c>
      <c r="CU469" s="20">
        <v>0</v>
      </c>
      <c r="CV469" s="20">
        <v>0</v>
      </c>
      <c r="CW469" s="20">
        <v>0</v>
      </c>
      <c r="CX469" s="20">
        <v>0</v>
      </c>
      <c r="CY469" s="20">
        <v>0</v>
      </c>
      <c r="CZ469" s="20">
        <v>0</v>
      </c>
      <c r="DA469" s="20" t="e">
        <v>#N/A</v>
      </c>
      <c r="DB469" s="20" t="e">
        <v>#N/A</v>
      </c>
      <c r="DC469" s="20" t="e">
        <v>#N/A</v>
      </c>
      <c r="DD469" s="20" t="e">
        <v>#N/A</v>
      </c>
      <c r="DE469" s="20" t="e">
        <v>#N/A</v>
      </c>
      <c r="DF469" s="20" t="e">
        <v>#N/A</v>
      </c>
    </row>
    <row r="470" spans="1:110" x14ac:dyDescent="0.25">
      <c r="A470" s="9"/>
      <c r="B470" s="10"/>
      <c r="C470" s="9"/>
      <c r="D470" s="9"/>
      <c r="E470" s="131"/>
      <c r="F470" s="131"/>
      <c r="G470" s="131"/>
      <c r="H470" s="131"/>
      <c r="I470" s="131"/>
      <c r="J470" s="131"/>
      <c r="K470" s="131"/>
      <c r="L470" s="131"/>
      <c r="M470" s="131"/>
      <c r="N470" s="131"/>
      <c r="O470" s="131"/>
      <c r="P470" s="131"/>
      <c r="Q470" s="131"/>
      <c r="R470" s="131"/>
      <c r="S470" s="131"/>
      <c r="T470" s="131"/>
      <c r="U470" s="131"/>
      <c r="V470" s="131"/>
      <c r="W470" s="131"/>
      <c r="X470" s="131"/>
      <c r="Y470" s="20"/>
      <c r="Z470" s="20"/>
      <c r="AA470" s="19"/>
      <c r="AB470" s="19"/>
      <c r="AC470" s="20"/>
      <c r="AD470" s="20"/>
      <c r="AE470" s="20"/>
      <c r="AF470" s="20"/>
      <c r="AG470" s="20"/>
      <c r="AH470" s="20"/>
      <c r="AI470" s="20"/>
      <c r="AJ470" s="20"/>
      <c r="AK470" s="20"/>
      <c r="AL470" s="20"/>
      <c r="AM470" s="20"/>
      <c r="AN470" s="20"/>
      <c r="AO470" s="20"/>
      <c r="AP470" s="20"/>
      <c r="AQ470" s="20"/>
      <c r="AR470" s="20" t="s">
        <v>442</v>
      </c>
      <c r="AS470" s="20" t="s">
        <v>442</v>
      </c>
      <c r="AT470" s="20"/>
      <c r="AU470" s="20" t="s">
        <v>442</v>
      </c>
      <c r="AV470" s="20" t="s">
        <v>442</v>
      </c>
      <c r="AW470" s="20"/>
      <c r="AX470" s="20" t="s">
        <v>442</v>
      </c>
      <c r="AY470" s="20" t="s">
        <v>442</v>
      </c>
      <c r="AZ470" s="20"/>
      <c r="BA470" s="20" t="s">
        <v>442</v>
      </c>
      <c r="BB470" s="20" t="s">
        <v>442</v>
      </c>
      <c r="BC470" s="20"/>
      <c r="BD470" s="20" t="s">
        <v>442</v>
      </c>
      <c r="BE470" s="20" t="s">
        <v>442</v>
      </c>
      <c r="BF470" s="20"/>
      <c r="BG470" s="20" t="s">
        <v>442</v>
      </c>
      <c r="BH470" s="20" t="s">
        <v>442</v>
      </c>
      <c r="BI470" s="20"/>
      <c r="BJ470" s="20" t="s">
        <v>442</v>
      </c>
      <c r="BK470" s="20" t="s">
        <v>442</v>
      </c>
      <c r="BL470" s="20" t="s">
        <v>442</v>
      </c>
      <c r="BM470" s="20" t="s">
        <v>442</v>
      </c>
      <c r="BN470" s="20" t="s">
        <v>442</v>
      </c>
      <c r="BO470" s="20" t="s">
        <v>442</v>
      </c>
      <c r="BP470" s="9" t="s">
        <v>442</v>
      </c>
      <c r="BQ470" s="9" t="s">
        <v>442</v>
      </c>
      <c r="BR470" s="9" t="s">
        <v>442</v>
      </c>
      <c r="BS470" s="9" t="s">
        <v>442</v>
      </c>
      <c r="BT470" s="9" t="s">
        <v>442</v>
      </c>
      <c r="BU470" s="9" t="s">
        <v>442</v>
      </c>
      <c r="BV470" s="9" t="s">
        <v>442</v>
      </c>
      <c r="BW470" s="9" t="s">
        <v>442</v>
      </c>
      <c r="BX470" s="9" t="s">
        <v>442</v>
      </c>
      <c r="BY470" s="9" t="s">
        <v>442</v>
      </c>
      <c r="BZ470" s="9" t="s">
        <v>442</v>
      </c>
      <c r="CA470" s="9" t="s">
        <v>442</v>
      </c>
      <c r="CB470" s="20" t="e">
        <v>#N/A</v>
      </c>
      <c r="CC470" s="20" t="e">
        <v>#N/A</v>
      </c>
      <c r="CD470" s="20" t="e">
        <v>#N/A</v>
      </c>
      <c r="CE470" s="20" t="e">
        <v>#N/A</v>
      </c>
      <c r="CF470" s="20" t="e">
        <v>#N/A</v>
      </c>
      <c r="CG470" s="20" t="e">
        <v>#N/A</v>
      </c>
      <c r="CH470" s="20">
        <v>0</v>
      </c>
      <c r="CI470" s="20">
        <v>0</v>
      </c>
      <c r="CJ470" s="20">
        <v>0</v>
      </c>
      <c r="CK470" s="20">
        <v>0</v>
      </c>
      <c r="CL470" s="20">
        <v>0</v>
      </c>
      <c r="CM470" s="20">
        <v>0</v>
      </c>
      <c r="CN470" s="20">
        <v>0</v>
      </c>
      <c r="CO470" s="20" t="e">
        <v>#N/A</v>
      </c>
      <c r="CP470" s="20" t="e">
        <v>#N/A</v>
      </c>
      <c r="CQ470" s="20" t="e">
        <v>#N/A</v>
      </c>
      <c r="CR470" s="20" t="e">
        <v>#N/A</v>
      </c>
      <c r="CS470" s="20" t="e">
        <v>#N/A</v>
      </c>
      <c r="CT470" s="20" t="e">
        <v>#N/A</v>
      </c>
      <c r="CU470" s="20">
        <v>0</v>
      </c>
      <c r="CV470" s="20">
        <v>0</v>
      </c>
      <c r="CW470" s="20">
        <v>0</v>
      </c>
      <c r="CX470" s="20">
        <v>0</v>
      </c>
      <c r="CY470" s="20">
        <v>0</v>
      </c>
      <c r="CZ470" s="20">
        <v>0</v>
      </c>
      <c r="DA470" s="20" t="e">
        <v>#N/A</v>
      </c>
      <c r="DB470" s="20" t="e">
        <v>#N/A</v>
      </c>
      <c r="DC470" s="20" t="e">
        <v>#N/A</v>
      </c>
      <c r="DD470" s="20" t="e">
        <v>#N/A</v>
      </c>
      <c r="DE470" s="20" t="e">
        <v>#N/A</v>
      </c>
      <c r="DF470" s="20" t="e">
        <v>#N/A</v>
      </c>
    </row>
    <row r="471" spans="1:110" x14ac:dyDescent="0.25">
      <c r="A471" s="9"/>
      <c r="B471" s="10"/>
      <c r="C471" s="9"/>
      <c r="D471" s="9"/>
      <c r="E471" s="131"/>
      <c r="F471" s="131"/>
      <c r="G471" s="131"/>
      <c r="H471" s="131"/>
      <c r="I471" s="131"/>
      <c r="J471" s="131"/>
      <c r="K471" s="131"/>
      <c r="L471" s="131"/>
      <c r="M471" s="131"/>
      <c r="N471" s="131"/>
      <c r="O471" s="131"/>
      <c r="P471" s="131"/>
      <c r="Q471" s="131"/>
      <c r="R471" s="131"/>
      <c r="S471" s="131"/>
      <c r="T471" s="131"/>
      <c r="U471" s="131"/>
      <c r="V471" s="131"/>
      <c r="W471" s="131"/>
      <c r="X471" s="131"/>
      <c r="Y471" s="20"/>
      <c r="Z471" s="20"/>
      <c r="AA471" s="19"/>
      <c r="AB471" s="19"/>
      <c r="AC471" s="20"/>
      <c r="AD471" s="20"/>
      <c r="AE471" s="20"/>
      <c r="AF471" s="20"/>
      <c r="AG471" s="20"/>
      <c r="AH471" s="20"/>
      <c r="AI471" s="20"/>
      <c r="AJ471" s="20"/>
      <c r="AK471" s="20"/>
      <c r="AL471" s="20"/>
      <c r="AM471" s="20"/>
      <c r="AN471" s="20"/>
      <c r="AO471" s="20"/>
      <c r="AP471" s="20"/>
      <c r="AQ471" s="20"/>
      <c r="AR471" s="20" t="s">
        <v>442</v>
      </c>
      <c r="AS471" s="20" t="s">
        <v>442</v>
      </c>
      <c r="AT471" s="20"/>
      <c r="AU471" s="20" t="s">
        <v>442</v>
      </c>
      <c r="AV471" s="20" t="s">
        <v>442</v>
      </c>
      <c r="AW471" s="20"/>
      <c r="AX471" s="20" t="s">
        <v>442</v>
      </c>
      <c r="AY471" s="20" t="s">
        <v>442</v>
      </c>
      <c r="AZ471" s="20"/>
      <c r="BA471" s="20" t="s">
        <v>442</v>
      </c>
      <c r="BB471" s="20" t="s">
        <v>442</v>
      </c>
      <c r="BC471" s="20"/>
      <c r="BD471" s="20" t="s">
        <v>442</v>
      </c>
      <c r="BE471" s="20" t="s">
        <v>442</v>
      </c>
      <c r="BF471" s="20"/>
      <c r="BG471" s="20" t="s">
        <v>442</v>
      </c>
      <c r="BH471" s="20" t="s">
        <v>442</v>
      </c>
      <c r="BI471" s="20"/>
      <c r="BJ471" s="20" t="s">
        <v>442</v>
      </c>
      <c r="BK471" s="20" t="s">
        <v>442</v>
      </c>
      <c r="BL471" s="20" t="s">
        <v>442</v>
      </c>
      <c r="BM471" s="20" t="s">
        <v>442</v>
      </c>
      <c r="BN471" s="20" t="s">
        <v>442</v>
      </c>
      <c r="BO471" s="20" t="s">
        <v>442</v>
      </c>
      <c r="BP471" s="9" t="s">
        <v>442</v>
      </c>
      <c r="BQ471" s="9" t="s">
        <v>442</v>
      </c>
      <c r="BR471" s="9" t="s">
        <v>442</v>
      </c>
      <c r="BS471" s="9" t="s">
        <v>442</v>
      </c>
      <c r="BT471" s="9" t="s">
        <v>442</v>
      </c>
      <c r="BU471" s="9" t="s">
        <v>442</v>
      </c>
      <c r="BV471" s="9" t="s">
        <v>442</v>
      </c>
      <c r="BW471" s="9" t="s">
        <v>442</v>
      </c>
      <c r="BX471" s="9" t="s">
        <v>442</v>
      </c>
      <c r="BY471" s="9" t="s">
        <v>442</v>
      </c>
      <c r="BZ471" s="9" t="s">
        <v>442</v>
      </c>
      <c r="CA471" s="9" t="s">
        <v>442</v>
      </c>
      <c r="CB471" s="20" t="e">
        <v>#N/A</v>
      </c>
      <c r="CC471" s="20" t="e">
        <v>#N/A</v>
      </c>
      <c r="CD471" s="20" t="e">
        <v>#N/A</v>
      </c>
      <c r="CE471" s="20" t="e">
        <v>#N/A</v>
      </c>
      <c r="CF471" s="20" t="e">
        <v>#N/A</v>
      </c>
      <c r="CG471" s="20" t="e">
        <v>#N/A</v>
      </c>
      <c r="CH471" s="20">
        <v>0</v>
      </c>
      <c r="CI471" s="20">
        <v>0</v>
      </c>
      <c r="CJ471" s="20">
        <v>0</v>
      </c>
      <c r="CK471" s="20">
        <v>0</v>
      </c>
      <c r="CL471" s="20">
        <v>0</v>
      </c>
      <c r="CM471" s="20">
        <v>0</v>
      </c>
      <c r="CN471" s="20">
        <v>0</v>
      </c>
      <c r="CO471" s="20" t="e">
        <v>#N/A</v>
      </c>
      <c r="CP471" s="20" t="e">
        <v>#N/A</v>
      </c>
      <c r="CQ471" s="20" t="e">
        <v>#N/A</v>
      </c>
      <c r="CR471" s="20" t="e">
        <v>#N/A</v>
      </c>
      <c r="CS471" s="20" t="e">
        <v>#N/A</v>
      </c>
      <c r="CT471" s="20" t="e">
        <v>#N/A</v>
      </c>
      <c r="CU471" s="20">
        <v>0</v>
      </c>
      <c r="CV471" s="20">
        <v>0</v>
      </c>
      <c r="CW471" s="20">
        <v>0</v>
      </c>
      <c r="CX471" s="20">
        <v>0</v>
      </c>
      <c r="CY471" s="20">
        <v>0</v>
      </c>
      <c r="CZ471" s="20">
        <v>0</v>
      </c>
      <c r="DA471" s="20" t="e">
        <v>#N/A</v>
      </c>
      <c r="DB471" s="20" t="e">
        <v>#N/A</v>
      </c>
      <c r="DC471" s="20" t="e">
        <v>#N/A</v>
      </c>
      <c r="DD471" s="20" t="e">
        <v>#N/A</v>
      </c>
      <c r="DE471" s="20" t="e">
        <v>#N/A</v>
      </c>
      <c r="DF471" s="20" t="e">
        <v>#N/A</v>
      </c>
    </row>
    <row r="472" spans="1:110" x14ac:dyDescent="0.25">
      <c r="A472" s="9"/>
      <c r="B472" s="10"/>
      <c r="C472" s="9"/>
      <c r="D472" s="9"/>
      <c r="E472" s="131"/>
      <c r="F472" s="131"/>
      <c r="G472" s="131"/>
      <c r="H472" s="131"/>
      <c r="I472" s="131"/>
      <c r="J472" s="131"/>
      <c r="K472" s="131"/>
      <c r="L472" s="131"/>
      <c r="M472" s="131"/>
      <c r="N472" s="131"/>
      <c r="O472" s="131"/>
      <c r="P472" s="131"/>
      <c r="Q472" s="131"/>
      <c r="R472" s="131"/>
      <c r="S472" s="131"/>
      <c r="T472" s="131"/>
      <c r="U472" s="131"/>
      <c r="V472" s="131"/>
      <c r="W472" s="131"/>
      <c r="X472" s="131"/>
      <c r="Y472" s="20"/>
      <c r="Z472" s="20"/>
      <c r="AA472" s="19"/>
      <c r="AB472" s="19"/>
      <c r="AC472" s="20"/>
      <c r="AD472" s="20"/>
      <c r="AE472" s="20"/>
      <c r="AF472" s="20"/>
      <c r="AG472" s="20"/>
      <c r="AH472" s="20"/>
      <c r="AI472" s="20"/>
      <c r="AJ472" s="20"/>
      <c r="AK472" s="20"/>
      <c r="AL472" s="20"/>
      <c r="AM472" s="20"/>
      <c r="AN472" s="20"/>
      <c r="AO472" s="20"/>
      <c r="AP472" s="20"/>
      <c r="AQ472" s="20"/>
      <c r="AR472" s="20" t="s">
        <v>442</v>
      </c>
      <c r="AS472" s="20" t="s">
        <v>442</v>
      </c>
      <c r="AT472" s="20"/>
      <c r="AU472" s="20" t="s">
        <v>442</v>
      </c>
      <c r="AV472" s="20" t="s">
        <v>442</v>
      </c>
      <c r="AW472" s="20"/>
      <c r="AX472" s="20" t="s">
        <v>442</v>
      </c>
      <c r="AY472" s="20" t="s">
        <v>442</v>
      </c>
      <c r="AZ472" s="20"/>
      <c r="BA472" s="20" t="s">
        <v>442</v>
      </c>
      <c r="BB472" s="20" t="s">
        <v>442</v>
      </c>
      <c r="BC472" s="20"/>
      <c r="BD472" s="20" t="s">
        <v>442</v>
      </c>
      <c r="BE472" s="20" t="s">
        <v>442</v>
      </c>
      <c r="BF472" s="20"/>
      <c r="BG472" s="20" t="s">
        <v>442</v>
      </c>
      <c r="BH472" s="20" t="s">
        <v>442</v>
      </c>
      <c r="BI472" s="20"/>
      <c r="BJ472" s="20" t="s">
        <v>442</v>
      </c>
      <c r="BK472" s="20" t="s">
        <v>442</v>
      </c>
      <c r="BL472" s="20" t="s">
        <v>442</v>
      </c>
      <c r="BM472" s="20" t="s">
        <v>442</v>
      </c>
      <c r="BN472" s="20" t="s">
        <v>442</v>
      </c>
      <c r="BO472" s="20" t="s">
        <v>442</v>
      </c>
      <c r="BP472" s="9" t="s">
        <v>442</v>
      </c>
      <c r="BQ472" s="9" t="s">
        <v>442</v>
      </c>
      <c r="BR472" s="9" t="s">
        <v>442</v>
      </c>
      <c r="BS472" s="9" t="s">
        <v>442</v>
      </c>
      <c r="BT472" s="9" t="s">
        <v>442</v>
      </c>
      <c r="BU472" s="9" t="s">
        <v>442</v>
      </c>
      <c r="BV472" s="9" t="s">
        <v>442</v>
      </c>
      <c r="BW472" s="9" t="s">
        <v>442</v>
      </c>
      <c r="BX472" s="9" t="s">
        <v>442</v>
      </c>
      <c r="BY472" s="9" t="s">
        <v>442</v>
      </c>
      <c r="BZ472" s="9" t="s">
        <v>442</v>
      </c>
      <c r="CA472" s="9" t="s">
        <v>442</v>
      </c>
      <c r="CB472" s="20" t="e">
        <v>#N/A</v>
      </c>
      <c r="CC472" s="20" t="e">
        <v>#N/A</v>
      </c>
      <c r="CD472" s="20" t="e">
        <v>#N/A</v>
      </c>
      <c r="CE472" s="20" t="e">
        <v>#N/A</v>
      </c>
      <c r="CF472" s="20" t="e">
        <v>#N/A</v>
      </c>
      <c r="CG472" s="20" t="e">
        <v>#N/A</v>
      </c>
      <c r="CH472" s="20">
        <v>0</v>
      </c>
      <c r="CI472" s="20">
        <v>0</v>
      </c>
      <c r="CJ472" s="20">
        <v>0</v>
      </c>
      <c r="CK472" s="20">
        <v>0</v>
      </c>
      <c r="CL472" s="20">
        <v>0</v>
      </c>
      <c r="CM472" s="20">
        <v>0</v>
      </c>
      <c r="CN472" s="20">
        <v>0</v>
      </c>
      <c r="CO472" s="20" t="e">
        <v>#N/A</v>
      </c>
      <c r="CP472" s="20" t="e">
        <v>#N/A</v>
      </c>
      <c r="CQ472" s="20" t="e">
        <v>#N/A</v>
      </c>
      <c r="CR472" s="20" t="e">
        <v>#N/A</v>
      </c>
      <c r="CS472" s="20" t="e">
        <v>#N/A</v>
      </c>
      <c r="CT472" s="20" t="e">
        <v>#N/A</v>
      </c>
      <c r="CU472" s="20">
        <v>0</v>
      </c>
      <c r="CV472" s="20">
        <v>0</v>
      </c>
      <c r="CW472" s="20">
        <v>0</v>
      </c>
      <c r="CX472" s="20">
        <v>0</v>
      </c>
      <c r="CY472" s="20">
        <v>0</v>
      </c>
      <c r="CZ472" s="20">
        <v>0</v>
      </c>
      <c r="DA472" s="20" t="e">
        <v>#N/A</v>
      </c>
      <c r="DB472" s="20" t="e">
        <v>#N/A</v>
      </c>
      <c r="DC472" s="20" t="e">
        <v>#N/A</v>
      </c>
      <c r="DD472" s="20" t="e">
        <v>#N/A</v>
      </c>
      <c r="DE472" s="20" t="e">
        <v>#N/A</v>
      </c>
      <c r="DF472" s="20" t="e">
        <v>#N/A</v>
      </c>
    </row>
    <row r="473" spans="1:110" x14ac:dyDescent="0.25">
      <c r="A473" s="9"/>
      <c r="B473" s="10"/>
      <c r="C473" s="9"/>
      <c r="D473" s="9"/>
      <c r="E473" s="131"/>
      <c r="F473" s="131"/>
      <c r="G473" s="131"/>
      <c r="H473" s="131"/>
      <c r="I473" s="131"/>
      <c r="J473" s="131"/>
      <c r="K473" s="131"/>
      <c r="L473" s="131"/>
      <c r="M473" s="131"/>
      <c r="N473" s="131"/>
      <c r="O473" s="131"/>
      <c r="P473" s="131"/>
      <c r="Q473" s="131"/>
      <c r="R473" s="131"/>
      <c r="S473" s="131"/>
      <c r="T473" s="131"/>
      <c r="U473" s="131"/>
      <c r="V473" s="131"/>
      <c r="W473" s="131"/>
      <c r="X473" s="131"/>
      <c r="Y473" s="20"/>
      <c r="Z473" s="20"/>
      <c r="AA473" s="19"/>
      <c r="AB473" s="19"/>
      <c r="AC473" s="20"/>
      <c r="AD473" s="20"/>
      <c r="AE473" s="20"/>
      <c r="AF473" s="20"/>
      <c r="AG473" s="20"/>
      <c r="AH473" s="20"/>
      <c r="AI473" s="20"/>
      <c r="AJ473" s="20"/>
      <c r="AK473" s="20"/>
      <c r="AL473" s="20"/>
      <c r="AM473" s="20"/>
      <c r="AN473" s="20"/>
      <c r="AO473" s="20"/>
      <c r="AP473" s="20"/>
      <c r="AQ473" s="20"/>
      <c r="AR473" s="20" t="s">
        <v>442</v>
      </c>
      <c r="AS473" s="20" t="s">
        <v>442</v>
      </c>
      <c r="AT473" s="20"/>
      <c r="AU473" s="20" t="s">
        <v>442</v>
      </c>
      <c r="AV473" s="20" t="s">
        <v>442</v>
      </c>
      <c r="AW473" s="20"/>
      <c r="AX473" s="20" t="s">
        <v>442</v>
      </c>
      <c r="AY473" s="20" t="s">
        <v>442</v>
      </c>
      <c r="AZ473" s="20"/>
      <c r="BA473" s="20" t="s">
        <v>442</v>
      </c>
      <c r="BB473" s="20" t="s">
        <v>442</v>
      </c>
      <c r="BC473" s="20"/>
      <c r="BD473" s="20" t="s">
        <v>442</v>
      </c>
      <c r="BE473" s="20" t="s">
        <v>442</v>
      </c>
      <c r="BF473" s="20"/>
      <c r="BG473" s="20" t="s">
        <v>442</v>
      </c>
      <c r="BH473" s="20" t="s">
        <v>442</v>
      </c>
      <c r="BI473" s="20"/>
      <c r="BJ473" s="20" t="s">
        <v>442</v>
      </c>
      <c r="BK473" s="20" t="s">
        <v>442</v>
      </c>
      <c r="BL473" s="20" t="s">
        <v>442</v>
      </c>
      <c r="BM473" s="20" t="s">
        <v>442</v>
      </c>
      <c r="BN473" s="20" t="s">
        <v>442</v>
      </c>
      <c r="BO473" s="20" t="s">
        <v>442</v>
      </c>
      <c r="BP473" s="9" t="s">
        <v>442</v>
      </c>
      <c r="BQ473" s="9" t="s">
        <v>442</v>
      </c>
      <c r="BR473" s="9" t="s">
        <v>442</v>
      </c>
      <c r="BS473" s="9" t="s">
        <v>442</v>
      </c>
      <c r="BT473" s="9" t="s">
        <v>442</v>
      </c>
      <c r="BU473" s="9" t="s">
        <v>442</v>
      </c>
      <c r="BV473" s="9" t="s">
        <v>442</v>
      </c>
      <c r="BW473" s="9" t="s">
        <v>442</v>
      </c>
      <c r="BX473" s="9" t="s">
        <v>442</v>
      </c>
      <c r="BY473" s="9" t="s">
        <v>442</v>
      </c>
      <c r="BZ473" s="9" t="s">
        <v>442</v>
      </c>
      <c r="CA473" s="9" t="s">
        <v>442</v>
      </c>
      <c r="CB473" s="20" t="e">
        <v>#N/A</v>
      </c>
      <c r="CC473" s="20" t="e">
        <v>#N/A</v>
      </c>
      <c r="CD473" s="20" t="e">
        <v>#N/A</v>
      </c>
      <c r="CE473" s="20" t="e">
        <v>#N/A</v>
      </c>
      <c r="CF473" s="20" t="e">
        <v>#N/A</v>
      </c>
      <c r="CG473" s="20" t="e">
        <v>#N/A</v>
      </c>
      <c r="CH473" s="20">
        <v>0</v>
      </c>
      <c r="CI473" s="20">
        <v>0</v>
      </c>
      <c r="CJ473" s="20">
        <v>0</v>
      </c>
      <c r="CK473" s="20">
        <v>0</v>
      </c>
      <c r="CL473" s="20">
        <v>0</v>
      </c>
      <c r="CM473" s="20">
        <v>0</v>
      </c>
      <c r="CN473" s="20">
        <v>0</v>
      </c>
      <c r="CO473" s="20" t="e">
        <v>#N/A</v>
      </c>
      <c r="CP473" s="20" t="e">
        <v>#N/A</v>
      </c>
      <c r="CQ473" s="20" t="e">
        <v>#N/A</v>
      </c>
      <c r="CR473" s="20" t="e">
        <v>#N/A</v>
      </c>
      <c r="CS473" s="20" t="e">
        <v>#N/A</v>
      </c>
      <c r="CT473" s="20" t="e">
        <v>#N/A</v>
      </c>
      <c r="CU473" s="20">
        <v>0</v>
      </c>
      <c r="CV473" s="20">
        <v>0</v>
      </c>
      <c r="CW473" s="20">
        <v>0</v>
      </c>
      <c r="CX473" s="20">
        <v>0</v>
      </c>
      <c r="CY473" s="20">
        <v>0</v>
      </c>
      <c r="CZ473" s="20">
        <v>0</v>
      </c>
      <c r="DA473" s="20" t="e">
        <v>#N/A</v>
      </c>
      <c r="DB473" s="20" t="e">
        <v>#N/A</v>
      </c>
      <c r="DC473" s="20" t="e">
        <v>#N/A</v>
      </c>
      <c r="DD473" s="20" t="e">
        <v>#N/A</v>
      </c>
      <c r="DE473" s="20" t="e">
        <v>#N/A</v>
      </c>
      <c r="DF473" s="20" t="e">
        <v>#N/A</v>
      </c>
    </row>
    <row r="474" spans="1:110" x14ac:dyDescent="0.25">
      <c r="A474" s="9"/>
      <c r="B474" s="10"/>
      <c r="C474" s="9"/>
      <c r="D474" s="9"/>
      <c r="E474" s="131"/>
      <c r="F474" s="131"/>
      <c r="G474" s="131"/>
      <c r="H474" s="131"/>
      <c r="I474" s="131"/>
      <c r="J474" s="131"/>
      <c r="K474" s="131"/>
      <c r="L474" s="131"/>
      <c r="M474" s="131"/>
      <c r="N474" s="131"/>
      <c r="O474" s="131"/>
      <c r="P474" s="131"/>
      <c r="Q474" s="131"/>
      <c r="R474" s="131"/>
      <c r="S474" s="131"/>
      <c r="T474" s="131"/>
      <c r="U474" s="131"/>
      <c r="V474" s="131"/>
      <c r="W474" s="131"/>
      <c r="X474" s="131"/>
      <c r="Y474" s="20"/>
      <c r="Z474" s="20"/>
      <c r="AA474" s="19"/>
      <c r="AB474" s="19"/>
      <c r="AC474" s="20"/>
      <c r="AD474" s="20"/>
      <c r="AE474" s="20"/>
      <c r="AF474" s="20"/>
      <c r="AG474" s="20"/>
      <c r="AH474" s="20"/>
      <c r="AI474" s="20"/>
      <c r="AJ474" s="20"/>
      <c r="AK474" s="20"/>
      <c r="AL474" s="20"/>
      <c r="AM474" s="20"/>
      <c r="AN474" s="20"/>
      <c r="AO474" s="20"/>
      <c r="AP474" s="20"/>
      <c r="AQ474" s="20"/>
      <c r="AR474" s="20" t="s">
        <v>442</v>
      </c>
      <c r="AS474" s="20" t="s">
        <v>442</v>
      </c>
      <c r="AT474" s="20"/>
      <c r="AU474" s="20" t="s">
        <v>442</v>
      </c>
      <c r="AV474" s="20" t="s">
        <v>442</v>
      </c>
      <c r="AW474" s="20"/>
      <c r="AX474" s="20" t="s">
        <v>442</v>
      </c>
      <c r="AY474" s="20" t="s">
        <v>442</v>
      </c>
      <c r="AZ474" s="20"/>
      <c r="BA474" s="20" t="s">
        <v>442</v>
      </c>
      <c r="BB474" s="20" t="s">
        <v>442</v>
      </c>
      <c r="BC474" s="20"/>
      <c r="BD474" s="20" t="s">
        <v>442</v>
      </c>
      <c r="BE474" s="20" t="s">
        <v>442</v>
      </c>
      <c r="BF474" s="20"/>
      <c r="BG474" s="20" t="s">
        <v>442</v>
      </c>
      <c r="BH474" s="20" t="s">
        <v>442</v>
      </c>
      <c r="BI474" s="20"/>
      <c r="BJ474" s="20" t="s">
        <v>442</v>
      </c>
      <c r="BK474" s="20" t="s">
        <v>442</v>
      </c>
      <c r="BL474" s="20" t="s">
        <v>442</v>
      </c>
      <c r="BM474" s="20" t="s">
        <v>442</v>
      </c>
      <c r="BN474" s="20" t="s">
        <v>442</v>
      </c>
      <c r="BO474" s="20" t="s">
        <v>442</v>
      </c>
      <c r="BP474" s="9" t="s">
        <v>442</v>
      </c>
      <c r="BQ474" s="9" t="s">
        <v>442</v>
      </c>
      <c r="BR474" s="9" t="s">
        <v>442</v>
      </c>
      <c r="BS474" s="9" t="s">
        <v>442</v>
      </c>
      <c r="BT474" s="9" t="s">
        <v>442</v>
      </c>
      <c r="BU474" s="9" t="s">
        <v>442</v>
      </c>
      <c r="BV474" s="9" t="s">
        <v>442</v>
      </c>
      <c r="BW474" s="9" t="s">
        <v>442</v>
      </c>
      <c r="BX474" s="9" t="s">
        <v>442</v>
      </c>
      <c r="BY474" s="9" t="s">
        <v>442</v>
      </c>
      <c r="BZ474" s="9" t="s">
        <v>442</v>
      </c>
      <c r="CA474" s="9" t="s">
        <v>442</v>
      </c>
      <c r="CB474" s="20" t="e">
        <v>#N/A</v>
      </c>
      <c r="CC474" s="20" t="e">
        <v>#N/A</v>
      </c>
      <c r="CD474" s="20" t="e">
        <v>#N/A</v>
      </c>
      <c r="CE474" s="20" t="e">
        <v>#N/A</v>
      </c>
      <c r="CF474" s="20" t="e">
        <v>#N/A</v>
      </c>
      <c r="CG474" s="20" t="e">
        <v>#N/A</v>
      </c>
      <c r="CH474" s="20">
        <v>0</v>
      </c>
      <c r="CI474" s="20">
        <v>0</v>
      </c>
      <c r="CJ474" s="20">
        <v>0</v>
      </c>
      <c r="CK474" s="20">
        <v>0</v>
      </c>
      <c r="CL474" s="20">
        <v>0</v>
      </c>
      <c r="CM474" s="20">
        <v>0</v>
      </c>
      <c r="CN474" s="20">
        <v>0</v>
      </c>
      <c r="CO474" s="20" t="e">
        <v>#N/A</v>
      </c>
      <c r="CP474" s="20" t="e">
        <v>#N/A</v>
      </c>
      <c r="CQ474" s="20" t="e">
        <v>#N/A</v>
      </c>
      <c r="CR474" s="20" t="e">
        <v>#N/A</v>
      </c>
      <c r="CS474" s="20" t="e">
        <v>#N/A</v>
      </c>
      <c r="CT474" s="20" t="e">
        <v>#N/A</v>
      </c>
      <c r="CU474" s="20">
        <v>0</v>
      </c>
      <c r="CV474" s="20">
        <v>0</v>
      </c>
      <c r="CW474" s="20">
        <v>0</v>
      </c>
      <c r="CX474" s="20">
        <v>0</v>
      </c>
      <c r="CY474" s="20">
        <v>0</v>
      </c>
      <c r="CZ474" s="20">
        <v>0</v>
      </c>
      <c r="DA474" s="20" t="e">
        <v>#N/A</v>
      </c>
      <c r="DB474" s="20" t="e">
        <v>#N/A</v>
      </c>
      <c r="DC474" s="20" t="e">
        <v>#N/A</v>
      </c>
      <c r="DD474" s="20" t="e">
        <v>#N/A</v>
      </c>
      <c r="DE474" s="20" t="e">
        <v>#N/A</v>
      </c>
      <c r="DF474" s="20" t="e">
        <v>#N/A</v>
      </c>
    </row>
    <row r="475" spans="1:110" x14ac:dyDescent="0.25">
      <c r="A475" s="9"/>
      <c r="B475" s="10"/>
      <c r="C475" s="9"/>
      <c r="D475" s="9"/>
      <c r="E475" s="131"/>
      <c r="F475" s="131"/>
      <c r="G475" s="131"/>
      <c r="H475" s="131"/>
      <c r="I475" s="131"/>
      <c r="J475" s="131"/>
      <c r="K475" s="131"/>
      <c r="L475" s="131"/>
      <c r="M475" s="131"/>
      <c r="N475" s="131"/>
      <c r="O475" s="131"/>
      <c r="P475" s="131"/>
      <c r="Q475" s="131"/>
      <c r="R475" s="131"/>
      <c r="S475" s="131"/>
      <c r="T475" s="131"/>
      <c r="U475" s="131"/>
      <c r="V475" s="131"/>
      <c r="W475" s="131"/>
      <c r="X475" s="131"/>
      <c r="Y475" s="20"/>
      <c r="Z475" s="20"/>
      <c r="AA475" s="19"/>
      <c r="AB475" s="19"/>
      <c r="AC475" s="20"/>
      <c r="AD475" s="20"/>
      <c r="AE475" s="20"/>
      <c r="AF475" s="20"/>
      <c r="AG475" s="20"/>
      <c r="AH475" s="20"/>
      <c r="AI475" s="20"/>
      <c r="AJ475" s="20"/>
      <c r="AK475" s="20"/>
      <c r="AL475" s="20"/>
      <c r="AM475" s="20"/>
      <c r="AN475" s="20"/>
      <c r="AO475" s="20"/>
      <c r="AP475" s="20"/>
      <c r="AQ475" s="20"/>
      <c r="AR475" s="20" t="s">
        <v>442</v>
      </c>
      <c r="AS475" s="20" t="s">
        <v>442</v>
      </c>
      <c r="AT475" s="20"/>
      <c r="AU475" s="20" t="s">
        <v>442</v>
      </c>
      <c r="AV475" s="20" t="s">
        <v>442</v>
      </c>
      <c r="AW475" s="20"/>
      <c r="AX475" s="20" t="s">
        <v>442</v>
      </c>
      <c r="AY475" s="20" t="s">
        <v>442</v>
      </c>
      <c r="AZ475" s="20"/>
      <c r="BA475" s="20" t="s">
        <v>442</v>
      </c>
      <c r="BB475" s="20" t="s">
        <v>442</v>
      </c>
      <c r="BC475" s="20"/>
      <c r="BD475" s="20" t="s">
        <v>442</v>
      </c>
      <c r="BE475" s="20" t="s">
        <v>442</v>
      </c>
      <c r="BF475" s="20"/>
      <c r="BG475" s="20" t="s">
        <v>442</v>
      </c>
      <c r="BH475" s="20" t="s">
        <v>442</v>
      </c>
      <c r="BI475" s="20"/>
      <c r="BJ475" s="20" t="s">
        <v>442</v>
      </c>
      <c r="BK475" s="20" t="s">
        <v>442</v>
      </c>
      <c r="BL475" s="20" t="s">
        <v>442</v>
      </c>
      <c r="BM475" s="20" t="s">
        <v>442</v>
      </c>
      <c r="BN475" s="20" t="s">
        <v>442</v>
      </c>
      <c r="BO475" s="20" t="s">
        <v>442</v>
      </c>
      <c r="BP475" s="9" t="s">
        <v>442</v>
      </c>
      <c r="BQ475" s="9" t="s">
        <v>442</v>
      </c>
      <c r="BR475" s="9" t="s">
        <v>442</v>
      </c>
      <c r="BS475" s="9" t="s">
        <v>442</v>
      </c>
      <c r="BT475" s="9" t="s">
        <v>442</v>
      </c>
      <c r="BU475" s="9" t="s">
        <v>442</v>
      </c>
      <c r="BV475" s="9" t="s">
        <v>442</v>
      </c>
      <c r="BW475" s="9" t="s">
        <v>442</v>
      </c>
      <c r="BX475" s="9" t="s">
        <v>442</v>
      </c>
      <c r="BY475" s="9" t="s">
        <v>442</v>
      </c>
      <c r="BZ475" s="9" t="s">
        <v>442</v>
      </c>
      <c r="CA475" s="9" t="s">
        <v>442</v>
      </c>
      <c r="CB475" s="20" t="e">
        <v>#N/A</v>
      </c>
      <c r="CC475" s="20" t="e">
        <v>#N/A</v>
      </c>
      <c r="CD475" s="20" t="e">
        <v>#N/A</v>
      </c>
      <c r="CE475" s="20" t="e">
        <v>#N/A</v>
      </c>
      <c r="CF475" s="20" t="e">
        <v>#N/A</v>
      </c>
      <c r="CG475" s="20" t="e">
        <v>#N/A</v>
      </c>
      <c r="CH475" s="20">
        <v>0</v>
      </c>
      <c r="CI475" s="20">
        <v>0</v>
      </c>
      <c r="CJ475" s="20">
        <v>0</v>
      </c>
      <c r="CK475" s="20">
        <v>0</v>
      </c>
      <c r="CL475" s="20">
        <v>0</v>
      </c>
      <c r="CM475" s="20">
        <v>0</v>
      </c>
      <c r="CN475" s="20">
        <v>0</v>
      </c>
      <c r="CO475" s="20" t="e">
        <v>#N/A</v>
      </c>
      <c r="CP475" s="20" t="e">
        <v>#N/A</v>
      </c>
      <c r="CQ475" s="20" t="e">
        <v>#N/A</v>
      </c>
      <c r="CR475" s="20" t="e">
        <v>#N/A</v>
      </c>
      <c r="CS475" s="20" t="e">
        <v>#N/A</v>
      </c>
      <c r="CT475" s="20" t="e">
        <v>#N/A</v>
      </c>
      <c r="CU475" s="20">
        <v>0</v>
      </c>
      <c r="CV475" s="20">
        <v>0</v>
      </c>
      <c r="CW475" s="20">
        <v>0</v>
      </c>
      <c r="CX475" s="20">
        <v>0</v>
      </c>
      <c r="CY475" s="20">
        <v>0</v>
      </c>
      <c r="CZ475" s="20">
        <v>0</v>
      </c>
      <c r="DA475" s="20" t="e">
        <v>#N/A</v>
      </c>
      <c r="DB475" s="20" t="e">
        <v>#N/A</v>
      </c>
      <c r="DC475" s="20" t="e">
        <v>#N/A</v>
      </c>
      <c r="DD475" s="20" t="e">
        <v>#N/A</v>
      </c>
      <c r="DE475" s="20" t="e">
        <v>#N/A</v>
      </c>
      <c r="DF475" s="20" t="e">
        <v>#N/A</v>
      </c>
    </row>
    <row r="476" spans="1:110" x14ac:dyDescent="0.25">
      <c r="A476" s="9"/>
      <c r="B476" s="10"/>
      <c r="C476" s="9"/>
      <c r="D476" s="9"/>
      <c r="E476" s="131"/>
      <c r="F476" s="131"/>
      <c r="G476" s="131"/>
      <c r="H476" s="131"/>
      <c r="I476" s="131"/>
      <c r="J476" s="131"/>
      <c r="K476" s="131"/>
      <c r="L476" s="131"/>
      <c r="M476" s="131"/>
      <c r="N476" s="131"/>
      <c r="O476" s="131"/>
      <c r="P476" s="131"/>
      <c r="Q476" s="131"/>
      <c r="R476" s="131"/>
      <c r="S476" s="131"/>
      <c r="T476" s="131"/>
      <c r="U476" s="131"/>
      <c r="V476" s="131"/>
      <c r="W476" s="131"/>
      <c r="X476" s="131"/>
      <c r="Y476" s="20"/>
      <c r="Z476" s="20"/>
      <c r="AA476" s="19"/>
      <c r="AB476" s="19"/>
      <c r="AC476" s="20"/>
      <c r="AD476" s="20"/>
      <c r="AE476" s="20"/>
      <c r="AF476" s="20"/>
      <c r="AG476" s="20"/>
      <c r="AH476" s="20"/>
      <c r="AI476" s="20"/>
      <c r="AJ476" s="20"/>
      <c r="AK476" s="20"/>
      <c r="AL476" s="20"/>
      <c r="AM476" s="20"/>
      <c r="AN476" s="20"/>
      <c r="AO476" s="20"/>
      <c r="AP476" s="20"/>
      <c r="AQ476" s="20"/>
      <c r="AR476" s="20" t="s">
        <v>442</v>
      </c>
      <c r="AS476" s="20" t="s">
        <v>442</v>
      </c>
      <c r="AT476" s="20"/>
      <c r="AU476" s="20" t="s">
        <v>442</v>
      </c>
      <c r="AV476" s="20" t="s">
        <v>442</v>
      </c>
      <c r="AW476" s="20"/>
      <c r="AX476" s="20" t="s">
        <v>442</v>
      </c>
      <c r="AY476" s="20" t="s">
        <v>442</v>
      </c>
      <c r="AZ476" s="20"/>
      <c r="BA476" s="20" t="s">
        <v>442</v>
      </c>
      <c r="BB476" s="20" t="s">
        <v>442</v>
      </c>
      <c r="BC476" s="20"/>
      <c r="BD476" s="20" t="s">
        <v>442</v>
      </c>
      <c r="BE476" s="20" t="s">
        <v>442</v>
      </c>
      <c r="BF476" s="20"/>
      <c r="BG476" s="20" t="s">
        <v>442</v>
      </c>
      <c r="BH476" s="20" t="s">
        <v>442</v>
      </c>
      <c r="BI476" s="20"/>
      <c r="BJ476" s="20" t="s">
        <v>442</v>
      </c>
      <c r="BK476" s="20" t="s">
        <v>442</v>
      </c>
      <c r="BL476" s="20" t="s">
        <v>442</v>
      </c>
      <c r="BM476" s="20" t="s">
        <v>442</v>
      </c>
      <c r="BN476" s="20" t="s">
        <v>442</v>
      </c>
      <c r="BO476" s="20" t="s">
        <v>442</v>
      </c>
      <c r="BP476" s="9" t="s">
        <v>442</v>
      </c>
      <c r="BQ476" s="9" t="s">
        <v>442</v>
      </c>
      <c r="BR476" s="9" t="s">
        <v>442</v>
      </c>
      <c r="BS476" s="9" t="s">
        <v>442</v>
      </c>
      <c r="BT476" s="9" t="s">
        <v>442</v>
      </c>
      <c r="BU476" s="9" t="s">
        <v>442</v>
      </c>
      <c r="BV476" s="9" t="s">
        <v>442</v>
      </c>
      <c r="BW476" s="9" t="s">
        <v>442</v>
      </c>
      <c r="BX476" s="9" t="s">
        <v>442</v>
      </c>
      <c r="BY476" s="9" t="s">
        <v>442</v>
      </c>
      <c r="BZ476" s="9" t="s">
        <v>442</v>
      </c>
      <c r="CA476" s="9" t="s">
        <v>442</v>
      </c>
      <c r="CB476" s="20" t="e">
        <v>#N/A</v>
      </c>
      <c r="CC476" s="20" t="e">
        <v>#N/A</v>
      </c>
      <c r="CD476" s="20" t="e">
        <v>#N/A</v>
      </c>
      <c r="CE476" s="20" t="e">
        <v>#N/A</v>
      </c>
      <c r="CF476" s="20" t="e">
        <v>#N/A</v>
      </c>
      <c r="CG476" s="20" t="e">
        <v>#N/A</v>
      </c>
      <c r="CH476" s="20">
        <v>0</v>
      </c>
      <c r="CI476" s="20">
        <v>0</v>
      </c>
      <c r="CJ476" s="20">
        <v>0</v>
      </c>
      <c r="CK476" s="20">
        <v>0</v>
      </c>
      <c r="CL476" s="20">
        <v>0</v>
      </c>
      <c r="CM476" s="20">
        <v>0</v>
      </c>
      <c r="CN476" s="20">
        <v>0</v>
      </c>
      <c r="CO476" s="20" t="e">
        <v>#N/A</v>
      </c>
      <c r="CP476" s="20" t="e">
        <v>#N/A</v>
      </c>
      <c r="CQ476" s="20" t="e">
        <v>#N/A</v>
      </c>
      <c r="CR476" s="20" t="e">
        <v>#N/A</v>
      </c>
      <c r="CS476" s="20" t="e">
        <v>#N/A</v>
      </c>
      <c r="CT476" s="20" t="e">
        <v>#N/A</v>
      </c>
      <c r="CU476" s="20">
        <v>0</v>
      </c>
      <c r="CV476" s="20">
        <v>0</v>
      </c>
      <c r="CW476" s="20">
        <v>0</v>
      </c>
      <c r="CX476" s="20">
        <v>0</v>
      </c>
      <c r="CY476" s="20">
        <v>0</v>
      </c>
      <c r="CZ476" s="20">
        <v>0</v>
      </c>
      <c r="DA476" s="20" t="e">
        <v>#N/A</v>
      </c>
      <c r="DB476" s="20" t="e">
        <v>#N/A</v>
      </c>
      <c r="DC476" s="20" t="e">
        <v>#N/A</v>
      </c>
      <c r="DD476" s="20" t="e">
        <v>#N/A</v>
      </c>
      <c r="DE476" s="20" t="e">
        <v>#N/A</v>
      </c>
      <c r="DF476" s="20" t="e">
        <v>#N/A</v>
      </c>
    </row>
    <row r="477" spans="1:110" x14ac:dyDescent="0.25">
      <c r="A477" s="9"/>
      <c r="B477" s="10"/>
      <c r="C477" s="9"/>
      <c r="D477" s="9"/>
      <c r="E477" s="131"/>
      <c r="F477" s="131"/>
      <c r="G477" s="131"/>
      <c r="H477" s="131"/>
      <c r="I477" s="131"/>
      <c r="J477" s="131"/>
      <c r="K477" s="131"/>
      <c r="L477" s="131"/>
      <c r="M477" s="131"/>
      <c r="N477" s="131"/>
      <c r="O477" s="131"/>
      <c r="P477" s="131"/>
      <c r="Q477" s="131"/>
      <c r="R477" s="131"/>
      <c r="S477" s="131"/>
      <c r="T477" s="131"/>
      <c r="U477" s="131"/>
      <c r="V477" s="131"/>
      <c r="W477" s="131"/>
      <c r="X477" s="131"/>
      <c r="Y477" s="20"/>
      <c r="Z477" s="20"/>
      <c r="AA477" s="19"/>
      <c r="AB477" s="19"/>
      <c r="AC477" s="20"/>
      <c r="AD477" s="20"/>
      <c r="AE477" s="20"/>
      <c r="AF477" s="20"/>
      <c r="AG477" s="20"/>
      <c r="AH477" s="20"/>
      <c r="AI477" s="20"/>
      <c r="AJ477" s="20"/>
      <c r="AK477" s="20"/>
      <c r="AL477" s="20"/>
      <c r="AM477" s="20"/>
      <c r="AN477" s="20"/>
      <c r="AO477" s="20"/>
      <c r="AP477" s="20"/>
      <c r="AQ477" s="20"/>
      <c r="AR477" s="20" t="s">
        <v>442</v>
      </c>
      <c r="AS477" s="20" t="s">
        <v>442</v>
      </c>
      <c r="AT477" s="20"/>
      <c r="AU477" s="20" t="s">
        <v>442</v>
      </c>
      <c r="AV477" s="20" t="s">
        <v>442</v>
      </c>
      <c r="AW477" s="20"/>
      <c r="AX477" s="20" t="s">
        <v>442</v>
      </c>
      <c r="AY477" s="20" t="s">
        <v>442</v>
      </c>
      <c r="AZ477" s="20"/>
      <c r="BA477" s="20" t="s">
        <v>442</v>
      </c>
      <c r="BB477" s="20" t="s">
        <v>442</v>
      </c>
      <c r="BC477" s="20"/>
      <c r="BD477" s="20" t="s">
        <v>442</v>
      </c>
      <c r="BE477" s="20" t="s">
        <v>442</v>
      </c>
      <c r="BF477" s="20"/>
      <c r="BG477" s="20" t="s">
        <v>442</v>
      </c>
      <c r="BH477" s="20" t="s">
        <v>442</v>
      </c>
      <c r="BI477" s="20"/>
      <c r="BJ477" s="20" t="s">
        <v>442</v>
      </c>
      <c r="BK477" s="20" t="s">
        <v>442</v>
      </c>
      <c r="BL477" s="20" t="s">
        <v>442</v>
      </c>
      <c r="BM477" s="20" t="s">
        <v>442</v>
      </c>
      <c r="BN477" s="20" t="s">
        <v>442</v>
      </c>
      <c r="BO477" s="20" t="s">
        <v>442</v>
      </c>
      <c r="BP477" s="9" t="s">
        <v>442</v>
      </c>
      <c r="BQ477" s="9" t="s">
        <v>442</v>
      </c>
      <c r="BR477" s="9" t="s">
        <v>442</v>
      </c>
      <c r="BS477" s="9" t="s">
        <v>442</v>
      </c>
      <c r="BT477" s="9" t="s">
        <v>442</v>
      </c>
      <c r="BU477" s="9" t="s">
        <v>442</v>
      </c>
      <c r="BV477" s="9" t="s">
        <v>442</v>
      </c>
      <c r="BW477" s="9" t="s">
        <v>442</v>
      </c>
      <c r="BX477" s="9" t="s">
        <v>442</v>
      </c>
      <c r="BY477" s="9" t="s">
        <v>442</v>
      </c>
      <c r="BZ477" s="9" t="s">
        <v>442</v>
      </c>
      <c r="CA477" s="9" t="s">
        <v>442</v>
      </c>
      <c r="CB477" s="20" t="e">
        <v>#N/A</v>
      </c>
      <c r="CC477" s="20" t="e">
        <v>#N/A</v>
      </c>
      <c r="CD477" s="20" t="e">
        <v>#N/A</v>
      </c>
      <c r="CE477" s="20" t="e">
        <v>#N/A</v>
      </c>
      <c r="CF477" s="20" t="e">
        <v>#N/A</v>
      </c>
      <c r="CG477" s="20" t="e">
        <v>#N/A</v>
      </c>
      <c r="CH477" s="20">
        <v>0</v>
      </c>
      <c r="CI477" s="20">
        <v>0</v>
      </c>
      <c r="CJ477" s="20">
        <v>0</v>
      </c>
      <c r="CK477" s="20">
        <v>0</v>
      </c>
      <c r="CL477" s="20">
        <v>0</v>
      </c>
      <c r="CM477" s="20">
        <v>0</v>
      </c>
      <c r="CN477" s="20">
        <v>0</v>
      </c>
      <c r="CO477" s="20" t="e">
        <v>#N/A</v>
      </c>
      <c r="CP477" s="20" t="e">
        <v>#N/A</v>
      </c>
      <c r="CQ477" s="20" t="e">
        <v>#N/A</v>
      </c>
      <c r="CR477" s="20" t="e">
        <v>#N/A</v>
      </c>
      <c r="CS477" s="20" t="e">
        <v>#N/A</v>
      </c>
      <c r="CT477" s="20" t="e">
        <v>#N/A</v>
      </c>
      <c r="CU477" s="20">
        <v>0</v>
      </c>
      <c r="CV477" s="20">
        <v>0</v>
      </c>
      <c r="CW477" s="20">
        <v>0</v>
      </c>
      <c r="CX477" s="20">
        <v>0</v>
      </c>
      <c r="CY477" s="20">
        <v>0</v>
      </c>
      <c r="CZ477" s="20">
        <v>0</v>
      </c>
      <c r="DA477" s="20" t="e">
        <v>#N/A</v>
      </c>
      <c r="DB477" s="20" t="e">
        <v>#N/A</v>
      </c>
      <c r="DC477" s="20" t="e">
        <v>#N/A</v>
      </c>
      <c r="DD477" s="20" t="e">
        <v>#N/A</v>
      </c>
      <c r="DE477" s="20" t="e">
        <v>#N/A</v>
      </c>
      <c r="DF477" s="20" t="e">
        <v>#N/A</v>
      </c>
    </row>
    <row r="478" spans="1:110" x14ac:dyDescent="0.25">
      <c r="A478" s="9"/>
      <c r="B478" s="10"/>
      <c r="C478" s="9"/>
      <c r="D478" s="9"/>
      <c r="E478" s="131"/>
      <c r="F478" s="131"/>
      <c r="G478" s="131"/>
      <c r="H478" s="131"/>
      <c r="I478" s="131"/>
      <c r="J478" s="131"/>
      <c r="K478" s="131"/>
      <c r="L478" s="131"/>
      <c r="M478" s="131"/>
      <c r="N478" s="131"/>
      <c r="O478" s="131"/>
      <c r="P478" s="131"/>
      <c r="Q478" s="131"/>
      <c r="R478" s="131"/>
      <c r="S478" s="131"/>
      <c r="T478" s="131"/>
      <c r="U478" s="131"/>
      <c r="V478" s="131"/>
      <c r="W478" s="131"/>
      <c r="X478" s="131"/>
      <c r="Y478" s="20"/>
      <c r="Z478" s="20"/>
      <c r="AA478" s="19"/>
      <c r="AB478" s="19"/>
      <c r="AC478" s="20"/>
      <c r="AD478" s="20"/>
      <c r="AE478" s="20"/>
      <c r="AF478" s="20"/>
      <c r="AG478" s="20"/>
      <c r="AH478" s="20"/>
      <c r="AI478" s="20"/>
      <c r="AJ478" s="20"/>
      <c r="AK478" s="20"/>
      <c r="AL478" s="20"/>
      <c r="AM478" s="20"/>
      <c r="AN478" s="20"/>
      <c r="AO478" s="20"/>
      <c r="AP478" s="20"/>
      <c r="AQ478" s="20"/>
      <c r="AR478" s="20" t="s">
        <v>442</v>
      </c>
      <c r="AS478" s="20" t="s">
        <v>442</v>
      </c>
      <c r="AT478" s="20"/>
      <c r="AU478" s="20" t="s">
        <v>442</v>
      </c>
      <c r="AV478" s="20" t="s">
        <v>442</v>
      </c>
      <c r="AW478" s="20"/>
      <c r="AX478" s="20" t="s">
        <v>442</v>
      </c>
      <c r="AY478" s="20" t="s">
        <v>442</v>
      </c>
      <c r="AZ478" s="20"/>
      <c r="BA478" s="20" t="s">
        <v>442</v>
      </c>
      <c r="BB478" s="20" t="s">
        <v>442</v>
      </c>
      <c r="BC478" s="20"/>
      <c r="BD478" s="20" t="s">
        <v>442</v>
      </c>
      <c r="BE478" s="20" t="s">
        <v>442</v>
      </c>
      <c r="BF478" s="20"/>
      <c r="BG478" s="20" t="s">
        <v>442</v>
      </c>
      <c r="BH478" s="20" t="s">
        <v>442</v>
      </c>
      <c r="BI478" s="20"/>
      <c r="BJ478" s="20" t="s">
        <v>442</v>
      </c>
      <c r="BK478" s="20" t="s">
        <v>442</v>
      </c>
      <c r="BL478" s="20" t="s">
        <v>442</v>
      </c>
      <c r="BM478" s="20" t="s">
        <v>442</v>
      </c>
      <c r="BN478" s="20" t="s">
        <v>442</v>
      </c>
      <c r="BO478" s="20" t="s">
        <v>442</v>
      </c>
      <c r="BP478" s="9" t="s">
        <v>442</v>
      </c>
      <c r="BQ478" s="9" t="s">
        <v>442</v>
      </c>
      <c r="BR478" s="9" t="s">
        <v>442</v>
      </c>
      <c r="BS478" s="9" t="s">
        <v>442</v>
      </c>
      <c r="BT478" s="9" t="s">
        <v>442</v>
      </c>
      <c r="BU478" s="9" t="s">
        <v>442</v>
      </c>
      <c r="BV478" s="9" t="s">
        <v>442</v>
      </c>
      <c r="BW478" s="9" t="s">
        <v>442</v>
      </c>
      <c r="BX478" s="9" t="s">
        <v>442</v>
      </c>
      <c r="BY478" s="9" t="s">
        <v>442</v>
      </c>
      <c r="BZ478" s="9" t="s">
        <v>442</v>
      </c>
      <c r="CA478" s="9" t="s">
        <v>442</v>
      </c>
      <c r="CB478" s="20" t="e">
        <v>#N/A</v>
      </c>
      <c r="CC478" s="20" t="e">
        <v>#N/A</v>
      </c>
      <c r="CD478" s="20" t="e">
        <v>#N/A</v>
      </c>
      <c r="CE478" s="20" t="e">
        <v>#N/A</v>
      </c>
      <c r="CF478" s="20" t="e">
        <v>#N/A</v>
      </c>
      <c r="CG478" s="20" t="e">
        <v>#N/A</v>
      </c>
      <c r="CH478" s="20">
        <v>0</v>
      </c>
      <c r="CI478" s="20">
        <v>0</v>
      </c>
      <c r="CJ478" s="20">
        <v>0</v>
      </c>
      <c r="CK478" s="20">
        <v>0</v>
      </c>
      <c r="CL478" s="20">
        <v>0</v>
      </c>
      <c r="CM478" s="20">
        <v>0</v>
      </c>
      <c r="CN478" s="20">
        <v>0</v>
      </c>
      <c r="CO478" s="20" t="e">
        <v>#N/A</v>
      </c>
      <c r="CP478" s="20" t="e">
        <v>#N/A</v>
      </c>
      <c r="CQ478" s="20" t="e">
        <v>#N/A</v>
      </c>
      <c r="CR478" s="20" t="e">
        <v>#N/A</v>
      </c>
      <c r="CS478" s="20" t="e">
        <v>#N/A</v>
      </c>
      <c r="CT478" s="20" t="e">
        <v>#N/A</v>
      </c>
      <c r="CU478" s="20">
        <v>0</v>
      </c>
      <c r="CV478" s="20">
        <v>0</v>
      </c>
      <c r="CW478" s="20">
        <v>0</v>
      </c>
      <c r="CX478" s="20">
        <v>0</v>
      </c>
      <c r="CY478" s="20">
        <v>0</v>
      </c>
      <c r="CZ478" s="20">
        <v>0</v>
      </c>
      <c r="DA478" s="20" t="e">
        <v>#N/A</v>
      </c>
      <c r="DB478" s="20" t="e">
        <v>#N/A</v>
      </c>
      <c r="DC478" s="20" t="e">
        <v>#N/A</v>
      </c>
      <c r="DD478" s="20" t="e">
        <v>#N/A</v>
      </c>
      <c r="DE478" s="20" t="e">
        <v>#N/A</v>
      </c>
      <c r="DF478" s="20" t="e">
        <v>#N/A</v>
      </c>
    </row>
    <row r="479" spans="1:110" x14ac:dyDescent="0.25">
      <c r="A479" s="9"/>
      <c r="B479" s="10"/>
      <c r="C479" s="9"/>
      <c r="D479" s="9"/>
      <c r="E479" s="131"/>
      <c r="F479" s="131"/>
      <c r="G479" s="131"/>
      <c r="H479" s="131"/>
      <c r="I479" s="131"/>
      <c r="J479" s="131"/>
      <c r="K479" s="131"/>
      <c r="L479" s="131"/>
      <c r="M479" s="131"/>
      <c r="N479" s="131"/>
      <c r="O479" s="131"/>
      <c r="P479" s="131"/>
      <c r="Q479" s="131"/>
      <c r="R479" s="131"/>
      <c r="S479" s="131"/>
      <c r="T479" s="131"/>
      <c r="U479" s="131"/>
      <c r="V479" s="131"/>
      <c r="W479" s="131"/>
      <c r="X479" s="131"/>
      <c r="Y479" s="20"/>
      <c r="Z479" s="20"/>
      <c r="AA479" s="19"/>
      <c r="AB479" s="19"/>
      <c r="AC479" s="20"/>
      <c r="AD479" s="20"/>
      <c r="AE479" s="20"/>
      <c r="AF479" s="20"/>
      <c r="AG479" s="20"/>
      <c r="AH479" s="20"/>
      <c r="AI479" s="20"/>
      <c r="AJ479" s="20"/>
      <c r="AK479" s="20"/>
      <c r="AL479" s="20"/>
      <c r="AM479" s="20"/>
      <c r="AN479" s="20"/>
      <c r="AO479" s="20"/>
      <c r="AP479" s="20"/>
      <c r="AQ479" s="20"/>
      <c r="AR479" s="20" t="s">
        <v>442</v>
      </c>
      <c r="AS479" s="20" t="s">
        <v>442</v>
      </c>
      <c r="AT479" s="20"/>
      <c r="AU479" s="20" t="s">
        <v>442</v>
      </c>
      <c r="AV479" s="20" t="s">
        <v>442</v>
      </c>
      <c r="AW479" s="20"/>
      <c r="AX479" s="20" t="s">
        <v>442</v>
      </c>
      <c r="AY479" s="20" t="s">
        <v>442</v>
      </c>
      <c r="AZ479" s="20"/>
      <c r="BA479" s="20" t="s">
        <v>442</v>
      </c>
      <c r="BB479" s="20" t="s">
        <v>442</v>
      </c>
      <c r="BC479" s="20"/>
      <c r="BD479" s="20" t="s">
        <v>442</v>
      </c>
      <c r="BE479" s="20" t="s">
        <v>442</v>
      </c>
      <c r="BF479" s="20"/>
      <c r="BG479" s="20" t="s">
        <v>442</v>
      </c>
      <c r="BH479" s="20" t="s">
        <v>442</v>
      </c>
      <c r="BI479" s="20"/>
      <c r="BJ479" s="20" t="s">
        <v>442</v>
      </c>
      <c r="BK479" s="20" t="s">
        <v>442</v>
      </c>
      <c r="BL479" s="20" t="s">
        <v>442</v>
      </c>
      <c r="BM479" s="20" t="s">
        <v>442</v>
      </c>
      <c r="BN479" s="20" t="s">
        <v>442</v>
      </c>
      <c r="BO479" s="20" t="s">
        <v>442</v>
      </c>
      <c r="BP479" s="9" t="s">
        <v>442</v>
      </c>
      <c r="BQ479" s="9" t="s">
        <v>442</v>
      </c>
      <c r="BR479" s="9" t="s">
        <v>442</v>
      </c>
      <c r="BS479" s="9" t="s">
        <v>442</v>
      </c>
      <c r="BT479" s="9" t="s">
        <v>442</v>
      </c>
      <c r="BU479" s="9" t="s">
        <v>442</v>
      </c>
      <c r="BV479" s="9" t="s">
        <v>442</v>
      </c>
      <c r="BW479" s="9" t="s">
        <v>442</v>
      </c>
      <c r="BX479" s="9" t="s">
        <v>442</v>
      </c>
      <c r="BY479" s="9" t="s">
        <v>442</v>
      </c>
      <c r="BZ479" s="9" t="s">
        <v>442</v>
      </c>
      <c r="CA479" s="9" t="s">
        <v>442</v>
      </c>
      <c r="CB479" s="20" t="e">
        <v>#N/A</v>
      </c>
      <c r="CC479" s="20" t="e">
        <v>#N/A</v>
      </c>
      <c r="CD479" s="20" t="e">
        <v>#N/A</v>
      </c>
      <c r="CE479" s="20" t="e">
        <v>#N/A</v>
      </c>
      <c r="CF479" s="20" t="e">
        <v>#N/A</v>
      </c>
      <c r="CG479" s="20" t="e">
        <v>#N/A</v>
      </c>
      <c r="CH479" s="20">
        <v>0</v>
      </c>
      <c r="CI479" s="20">
        <v>0</v>
      </c>
      <c r="CJ479" s="20">
        <v>0</v>
      </c>
      <c r="CK479" s="20">
        <v>0</v>
      </c>
      <c r="CL479" s="20">
        <v>0</v>
      </c>
      <c r="CM479" s="20">
        <v>0</v>
      </c>
      <c r="CN479" s="20">
        <v>0</v>
      </c>
      <c r="CO479" s="20" t="e">
        <v>#N/A</v>
      </c>
      <c r="CP479" s="20" t="e">
        <v>#N/A</v>
      </c>
      <c r="CQ479" s="20" t="e">
        <v>#N/A</v>
      </c>
      <c r="CR479" s="20" t="e">
        <v>#N/A</v>
      </c>
      <c r="CS479" s="20" t="e">
        <v>#N/A</v>
      </c>
      <c r="CT479" s="20" t="e">
        <v>#N/A</v>
      </c>
      <c r="CU479" s="20">
        <v>0</v>
      </c>
      <c r="CV479" s="20">
        <v>0</v>
      </c>
      <c r="CW479" s="20">
        <v>0</v>
      </c>
      <c r="CX479" s="20">
        <v>0</v>
      </c>
      <c r="CY479" s="20">
        <v>0</v>
      </c>
      <c r="CZ479" s="20">
        <v>0</v>
      </c>
      <c r="DA479" s="20" t="e">
        <v>#N/A</v>
      </c>
      <c r="DB479" s="20" t="e">
        <v>#N/A</v>
      </c>
      <c r="DC479" s="20" t="e">
        <v>#N/A</v>
      </c>
      <c r="DD479" s="20" t="e">
        <v>#N/A</v>
      </c>
      <c r="DE479" s="20" t="e">
        <v>#N/A</v>
      </c>
      <c r="DF479" s="20" t="e">
        <v>#N/A</v>
      </c>
    </row>
    <row r="480" spans="1:110" x14ac:dyDescent="0.25">
      <c r="A480" s="9"/>
      <c r="B480" s="10"/>
      <c r="C480" s="9"/>
      <c r="D480" s="9"/>
      <c r="E480" s="131"/>
      <c r="F480" s="131"/>
      <c r="G480" s="131"/>
      <c r="H480" s="131"/>
      <c r="I480" s="131"/>
      <c r="J480" s="131"/>
      <c r="K480" s="131"/>
      <c r="L480" s="131"/>
      <c r="M480" s="131"/>
      <c r="N480" s="131"/>
      <c r="O480" s="131"/>
      <c r="P480" s="131"/>
      <c r="Q480" s="131"/>
      <c r="R480" s="131"/>
      <c r="S480" s="131"/>
      <c r="T480" s="131"/>
      <c r="U480" s="131"/>
      <c r="V480" s="131"/>
      <c r="W480" s="131"/>
      <c r="X480" s="131"/>
      <c r="Y480" s="20"/>
      <c r="Z480" s="20"/>
      <c r="AA480" s="19"/>
      <c r="AB480" s="19"/>
      <c r="AC480" s="20"/>
      <c r="AD480" s="20"/>
      <c r="AE480" s="20"/>
      <c r="AF480" s="20"/>
      <c r="AG480" s="20"/>
      <c r="AH480" s="20"/>
      <c r="AI480" s="20"/>
      <c r="AJ480" s="20"/>
      <c r="AK480" s="20"/>
      <c r="AL480" s="20"/>
      <c r="AM480" s="20"/>
      <c r="AN480" s="20"/>
      <c r="AO480" s="20"/>
      <c r="AP480" s="20"/>
      <c r="AQ480" s="20"/>
      <c r="AR480" s="20" t="s">
        <v>442</v>
      </c>
      <c r="AS480" s="20" t="s">
        <v>442</v>
      </c>
      <c r="AT480" s="20"/>
      <c r="AU480" s="20" t="s">
        <v>442</v>
      </c>
      <c r="AV480" s="20" t="s">
        <v>442</v>
      </c>
      <c r="AW480" s="20"/>
      <c r="AX480" s="20" t="s">
        <v>442</v>
      </c>
      <c r="AY480" s="20" t="s">
        <v>442</v>
      </c>
      <c r="AZ480" s="20"/>
      <c r="BA480" s="20" t="s">
        <v>442</v>
      </c>
      <c r="BB480" s="20" t="s">
        <v>442</v>
      </c>
      <c r="BC480" s="20"/>
      <c r="BD480" s="20" t="s">
        <v>442</v>
      </c>
      <c r="BE480" s="20" t="s">
        <v>442</v>
      </c>
      <c r="BF480" s="20"/>
      <c r="BG480" s="20" t="s">
        <v>442</v>
      </c>
      <c r="BH480" s="20" t="s">
        <v>442</v>
      </c>
      <c r="BI480" s="20"/>
      <c r="BJ480" s="20" t="s">
        <v>442</v>
      </c>
      <c r="BK480" s="20" t="s">
        <v>442</v>
      </c>
      <c r="BL480" s="20" t="s">
        <v>442</v>
      </c>
      <c r="BM480" s="20" t="s">
        <v>442</v>
      </c>
      <c r="BN480" s="20" t="s">
        <v>442</v>
      </c>
      <c r="BO480" s="20" t="s">
        <v>442</v>
      </c>
      <c r="BP480" s="9" t="s">
        <v>442</v>
      </c>
      <c r="BQ480" s="9" t="s">
        <v>442</v>
      </c>
      <c r="BR480" s="9" t="s">
        <v>442</v>
      </c>
      <c r="BS480" s="9" t="s">
        <v>442</v>
      </c>
      <c r="BT480" s="9" t="s">
        <v>442</v>
      </c>
      <c r="BU480" s="9" t="s">
        <v>442</v>
      </c>
      <c r="BV480" s="9" t="s">
        <v>442</v>
      </c>
      <c r="BW480" s="9" t="s">
        <v>442</v>
      </c>
      <c r="BX480" s="9" t="s">
        <v>442</v>
      </c>
      <c r="BY480" s="9" t="s">
        <v>442</v>
      </c>
      <c r="BZ480" s="9" t="s">
        <v>442</v>
      </c>
      <c r="CA480" s="9" t="s">
        <v>442</v>
      </c>
      <c r="CB480" s="20" t="e">
        <v>#N/A</v>
      </c>
      <c r="CC480" s="20" t="e">
        <v>#N/A</v>
      </c>
      <c r="CD480" s="20" t="e">
        <v>#N/A</v>
      </c>
      <c r="CE480" s="20" t="e">
        <v>#N/A</v>
      </c>
      <c r="CF480" s="20" t="e">
        <v>#N/A</v>
      </c>
      <c r="CG480" s="20" t="e">
        <v>#N/A</v>
      </c>
      <c r="CH480" s="20">
        <v>0</v>
      </c>
      <c r="CI480" s="20">
        <v>0</v>
      </c>
      <c r="CJ480" s="20">
        <v>0</v>
      </c>
      <c r="CK480" s="20">
        <v>0</v>
      </c>
      <c r="CL480" s="20">
        <v>0</v>
      </c>
      <c r="CM480" s="20">
        <v>0</v>
      </c>
      <c r="CN480" s="20">
        <v>0</v>
      </c>
      <c r="CO480" s="20" t="e">
        <v>#N/A</v>
      </c>
      <c r="CP480" s="20" t="e">
        <v>#N/A</v>
      </c>
      <c r="CQ480" s="20" t="e">
        <v>#N/A</v>
      </c>
      <c r="CR480" s="20" t="e">
        <v>#N/A</v>
      </c>
      <c r="CS480" s="20" t="e">
        <v>#N/A</v>
      </c>
      <c r="CT480" s="20" t="e">
        <v>#N/A</v>
      </c>
      <c r="CU480" s="20">
        <v>0</v>
      </c>
      <c r="CV480" s="20">
        <v>0</v>
      </c>
      <c r="CW480" s="20">
        <v>0</v>
      </c>
      <c r="CX480" s="20">
        <v>0</v>
      </c>
      <c r="CY480" s="20">
        <v>0</v>
      </c>
      <c r="CZ480" s="20">
        <v>0</v>
      </c>
      <c r="DA480" s="20" t="e">
        <v>#N/A</v>
      </c>
      <c r="DB480" s="20" t="e">
        <v>#N/A</v>
      </c>
      <c r="DC480" s="20" t="e">
        <v>#N/A</v>
      </c>
      <c r="DD480" s="20" t="e">
        <v>#N/A</v>
      </c>
      <c r="DE480" s="20" t="e">
        <v>#N/A</v>
      </c>
      <c r="DF480" s="20" t="e">
        <v>#N/A</v>
      </c>
    </row>
    <row r="481" spans="1:110" x14ac:dyDescent="0.25">
      <c r="A481" s="9"/>
      <c r="B481" s="10"/>
      <c r="C481" s="9"/>
      <c r="D481" s="9"/>
      <c r="E481" s="131"/>
      <c r="F481" s="131"/>
      <c r="G481" s="131"/>
      <c r="H481" s="131"/>
      <c r="I481" s="131"/>
      <c r="J481" s="131"/>
      <c r="K481" s="131"/>
      <c r="L481" s="131"/>
      <c r="M481" s="131"/>
      <c r="N481" s="131"/>
      <c r="O481" s="131"/>
      <c r="P481" s="131"/>
      <c r="Q481" s="131"/>
      <c r="R481" s="131"/>
      <c r="S481" s="131"/>
      <c r="T481" s="131"/>
      <c r="U481" s="131"/>
      <c r="V481" s="131"/>
      <c r="W481" s="131"/>
      <c r="X481" s="131"/>
      <c r="Y481" s="20"/>
      <c r="Z481" s="20"/>
      <c r="AA481" s="19"/>
      <c r="AB481" s="19"/>
      <c r="AC481" s="20"/>
      <c r="AD481" s="20"/>
      <c r="AE481" s="20"/>
      <c r="AF481" s="20"/>
      <c r="AG481" s="20"/>
      <c r="AH481" s="20"/>
      <c r="AI481" s="20"/>
      <c r="AJ481" s="20"/>
      <c r="AK481" s="20"/>
      <c r="AL481" s="20"/>
      <c r="AM481" s="20"/>
      <c r="AN481" s="20"/>
      <c r="AO481" s="20"/>
      <c r="AP481" s="20"/>
      <c r="AQ481" s="20"/>
      <c r="AR481" s="20" t="s">
        <v>442</v>
      </c>
      <c r="AS481" s="20" t="s">
        <v>442</v>
      </c>
      <c r="AT481" s="20"/>
      <c r="AU481" s="20" t="s">
        <v>442</v>
      </c>
      <c r="AV481" s="20" t="s">
        <v>442</v>
      </c>
      <c r="AW481" s="20"/>
      <c r="AX481" s="20" t="s">
        <v>442</v>
      </c>
      <c r="AY481" s="20" t="s">
        <v>442</v>
      </c>
      <c r="AZ481" s="20"/>
      <c r="BA481" s="20" t="s">
        <v>442</v>
      </c>
      <c r="BB481" s="20" t="s">
        <v>442</v>
      </c>
      <c r="BC481" s="20"/>
      <c r="BD481" s="20" t="s">
        <v>442</v>
      </c>
      <c r="BE481" s="20" t="s">
        <v>442</v>
      </c>
      <c r="BF481" s="20"/>
      <c r="BG481" s="20" t="s">
        <v>442</v>
      </c>
      <c r="BH481" s="20" t="s">
        <v>442</v>
      </c>
      <c r="BI481" s="20"/>
      <c r="BJ481" s="20" t="s">
        <v>442</v>
      </c>
      <c r="BK481" s="20" t="s">
        <v>442</v>
      </c>
      <c r="BL481" s="20" t="s">
        <v>442</v>
      </c>
      <c r="BM481" s="20" t="s">
        <v>442</v>
      </c>
      <c r="BN481" s="20" t="s">
        <v>442</v>
      </c>
      <c r="BO481" s="20" t="s">
        <v>442</v>
      </c>
      <c r="BP481" s="9" t="s">
        <v>442</v>
      </c>
      <c r="BQ481" s="9" t="s">
        <v>442</v>
      </c>
      <c r="BR481" s="9" t="s">
        <v>442</v>
      </c>
      <c r="BS481" s="9" t="s">
        <v>442</v>
      </c>
      <c r="BT481" s="9" t="s">
        <v>442</v>
      </c>
      <c r="BU481" s="9" t="s">
        <v>442</v>
      </c>
      <c r="BV481" s="9" t="s">
        <v>442</v>
      </c>
      <c r="BW481" s="9" t="s">
        <v>442</v>
      </c>
      <c r="BX481" s="9" t="s">
        <v>442</v>
      </c>
      <c r="BY481" s="9" t="s">
        <v>442</v>
      </c>
      <c r="BZ481" s="9" t="s">
        <v>442</v>
      </c>
      <c r="CA481" s="9" t="s">
        <v>442</v>
      </c>
      <c r="CB481" s="20" t="e">
        <v>#N/A</v>
      </c>
      <c r="CC481" s="20" t="e">
        <v>#N/A</v>
      </c>
      <c r="CD481" s="20" t="e">
        <v>#N/A</v>
      </c>
      <c r="CE481" s="20" t="e">
        <v>#N/A</v>
      </c>
      <c r="CF481" s="20" t="e">
        <v>#N/A</v>
      </c>
      <c r="CG481" s="20" t="e">
        <v>#N/A</v>
      </c>
      <c r="CH481" s="20">
        <v>0</v>
      </c>
      <c r="CI481" s="20">
        <v>0</v>
      </c>
      <c r="CJ481" s="20">
        <v>0</v>
      </c>
      <c r="CK481" s="20">
        <v>0</v>
      </c>
      <c r="CL481" s="20">
        <v>0</v>
      </c>
      <c r="CM481" s="20">
        <v>0</v>
      </c>
      <c r="CN481" s="20">
        <v>0</v>
      </c>
      <c r="CO481" s="20" t="e">
        <v>#N/A</v>
      </c>
      <c r="CP481" s="20" t="e">
        <v>#N/A</v>
      </c>
      <c r="CQ481" s="20" t="e">
        <v>#N/A</v>
      </c>
      <c r="CR481" s="20" t="e">
        <v>#N/A</v>
      </c>
      <c r="CS481" s="20" t="e">
        <v>#N/A</v>
      </c>
      <c r="CT481" s="20" t="e">
        <v>#N/A</v>
      </c>
      <c r="CU481" s="20">
        <v>0</v>
      </c>
      <c r="CV481" s="20">
        <v>0</v>
      </c>
      <c r="CW481" s="20">
        <v>0</v>
      </c>
      <c r="CX481" s="20">
        <v>0</v>
      </c>
      <c r="CY481" s="20">
        <v>0</v>
      </c>
      <c r="CZ481" s="20">
        <v>0</v>
      </c>
      <c r="DA481" s="20" t="e">
        <v>#N/A</v>
      </c>
      <c r="DB481" s="20" t="e">
        <v>#N/A</v>
      </c>
      <c r="DC481" s="20" t="e">
        <v>#N/A</v>
      </c>
      <c r="DD481" s="20" t="e">
        <v>#N/A</v>
      </c>
      <c r="DE481" s="20" t="e">
        <v>#N/A</v>
      </c>
      <c r="DF481" s="20" t="e">
        <v>#N/A</v>
      </c>
    </row>
    <row r="482" spans="1:110" x14ac:dyDescent="0.25">
      <c r="A482" s="9"/>
      <c r="B482" s="10"/>
      <c r="C482" s="9"/>
      <c r="D482" s="9"/>
      <c r="E482" s="131"/>
      <c r="F482" s="131"/>
      <c r="G482" s="131"/>
      <c r="H482" s="131"/>
      <c r="I482" s="131"/>
      <c r="J482" s="131"/>
      <c r="K482" s="131"/>
      <c r="L482" s="131"/>
      <c r="M482" s="131"/>
      <c r="N482" s="131"/>
      <c r="O482" s="131"/>
      <c r="P482" s="131"/>
      <c r="Q482" s="131"/>
      <c r="R482" s="131"/>
      <c r="S482" s="131"/>
      <c r="T482" s="131"/>
      <c r="U482" s="131"/>
      <c r="V482" s="131"/>
      <c r="W482" s="131"/>
      <c r="X482" s="131"/>
      <c r="Y482" s="20"/>
      <c r="Z482" s="20"/>
      <c r="AA482" s="19"/>
      <c r="AB482" s="19"/>
      <c r="AC482" s="20"/>
      <c r="AD482" s="20"/>
      <c r="AE482" s="20"/>
      <c r="AF482" s="20"/>
      <c r="AG482" s="20"/>
      <c r="AH482" s="20"/>
      <c r="AI482" s="20"/>
      <c r="AJ482" s="20"/>
      <c r="AK482" s="20"/>
      <c r="AL482" s="20"/>
      <c r="AM482" s="20"/>
      <c r="AN482" s="20"/>
      <c r="AO482" s="20"/>
      <c r="AP482" s="20"/>
      <c r="AQ482" s="20"/>
      <c r="AR482" s="20" t="s">
        <v>442</v>
      </c>
      <c r="AS482" s="20" t="s">
        <v>442</v>
      </c>
      <c r="AT482" s="20"/>
      <c r="AU482" s="20" t="s">
        <v>442</v>
      </c>
      <c r="AV482" s="20" t="s">
        <v>442</v>
      </c>
      <c r="AW482" s="20"/>
      <c r="AX482" s="20" t="s">
        <v>442</v>
      </c>
      <c r="AY482" s="20" t="s">
        <v>442</v>
      </c>
      <c r="AZ482" s="20"/>
      <c r="BA482" s="20" t="s">
        <v>442</v>
      </c>
      <c r="BB482" s="20" t="s">
        <v>442</v>
      </c>
      <c r="BC482" s="20"/>
      <c r="BD482" s="20" t="s">
        <v>442</v>
      </c>
      <c r="BE482" s="20" t="s">
        <v>442</v>
      </c>
      <c r="BF482" s="20"/>
      <c r="BG482" s="20" t="s">
        <v>442</v>
      </c>
      <c r="BH482" s="20" t="s">
        <v>442</v>
      </c>
      <c r="BI482" s="20"/>
      <c r="BJ482" s="20" t="s">
        <v>442</v>
      </c>
      <c r="BK482" s="20" t="s">
        <v>442</v>
      </c>
      <c r="BL482" s="20" t="s">
        <v>442</v>
      </c>
      <c r="BM482" s="20" t="s">
        <v>442</v>
      </c>
      <c r="BN482" s="20" t="s">
        <v>442</v>
      </c>
      <c r="BO482" s="20" t="s">
        <v>442</v>
      </c>
      <c r="BP482" s="9" t="s">
        <v>442</v>
      </c>
      <c r="BQ482" s="9" t="s">
        <v>442</v>
      </c>
      <c r="BR482" s="9" t="s">
        <v>442</v>
      </c>
      <c r="BS482" s="9" t="s">
        <v>442</v>
      </c>
      <c r="BT482" s="9" t="s">
        <v>442</v>
      </c>
      <c r="BU482" s="9" t="s">
        <v>442</v>
      </c>
      <c r="BV482" s="9" t="s">
        <v>442</v>
      </c>
      <c r="BW482" s="9" t="s">
        <v>442</v>
      </c>
      <c r="BX482" s="9" t="s">
        <v>442</v>
      </c>
      <c r="BY482" s="9" t="s">
        <v>442</v>
      </c>
      <c r="BZ482" s="9" t="s">
        <v>442</v>
      </c>
      <c r="CA482" s="9" t="s">
        <v>442</v>
      </c>
      <c r="CB482" s="20" t="e">
        <v>#N/A</v>
      </c>
      <c r="CC482" s="20" t="e">
        <v>#N/A</v>
      </c>
      <c r="CD482" s="20" t="e">
        <v>#N/A</v>
      </c>
      <c r="CE482" s="20" t="e">
        <v>#N/A</v>
      </c>
      <c r="CF482" s="20" t="e">
        <v>#N/A</v>
      </c>
      <c r="CG482" s="20" t="e">
        <v>#N/A</v>
      </c>
      <c r="CH482" s="20">
        <v>0</v>
      </c>
      <c r="CI482" s="20">
        <v>0</v>
      </c>
      <c r="CJ482" s="20">
        <v>0</v>
      </c>
      <c r="CK482" s="20">
        <v>0</v>
      </c>
      <c r="CL482" s="20">
        <v>0</v>
      </c>
      <c r="CM482" s="20">
        <v>0</v>
      </c>
      <c r="CN482" s="20">
        <v>0</v>
      </c>
      <c r="CO482" s="20" t="e">
        <v>#N/A</v>
      </c>
      <c r="CP482" s="20" t="e">
        <v>#N/A</v>
      </c>
      <c r="CQ482" s="20" t="e">
        <v>#N/A</v>
      </c>
      <c r="CR482" s="20" t="e">
        <v>#N/A</v>
      </c>
      <c r="CS482" s="20" t="e">
        <v>#N/A</v>
      </c>
      <c r="CT482" s="20" t="e">
        <v>#N/A</v>
      </c>
      <c r="CU482" s="20">
        <v>0</v>
      </c>
      <c r="CV482" s="20">
        <v>0</v>
      </c>
      <c r="CW482" s="20">
        <v>0</v>
      </c>
      <c r="CX482" s="20">
        <v>0</v>
      </c>
      <c r="CY482" s="20">
        <v>0</v>
      </c>
      <c r="CZ482" s="20">
        <v>0</v>
      </c>
      <c r="DA482" s="20" t="e">
        <v>#N/A</v>
      </c>
      <c r="DB482" s="20" t="e">
        <v>#N/A</v>
      </c>
      <c r="DC482" s="20" t="e">
        <v>#N/A</v>
      </c>
      <c r="DD482" s="20" t="e">
        <v>#N/A</v>
      </c>
      <c r="DE482" s="20" t="e">
        <v>#N/A</v>
      </c>
      <c r="DF482" s="20" t="e">
        <v>#N/A</v>
      </c>
    </row>
    <row r="483" spans="1:110" x14ac:dyDescent="0.25">
      <c r="A483" s="9"/>
      <c r="B483" s="10"/>
      <c r="C483" s="9"/>
      <c r="D483" s="9"/>
      <c r="E483" s="131"/>
      <c r="F483" s="131"/>
      <c r="G483" s="131"/>
      <c r="H483" s="131"/>
      <c r="I483" s="131"/>
      <c r="J483" s="131"/>
      <c r="K483" s="131"/>
      <c r="L483" s="131"/>
      <c r="M483" s="131"/>
      <c r="N483" s="131"/>
      <c r="O483" s="131"/>
      <c r="P483" s="131"/>
      <c r="Q483" s="131"/>
      <c r="R483" s="131"/>
      <c r="S483" s="131"/>
      <c r="T483" s="131"/>
      <c r="U483" s="131"/>
      <c r="V483" s="131"/>
      <c r="W483" s="131"/>
      <c r="X483" s="131"/>
      <c r="Y483" s="20"/>
      <c r="Z483" s="20"/>
      <c r="AA483" s="19"/>
      <c r="AB483" s="19"/>
      <c r="AC483" s="20"/>
      <c r="AD483" s="20"/>
      <c r="AE483" s="20"/>
      <c r="AF483" s="20"/>
      <c r="AG483" s="20"/>
      <c r="AH483" s="20"/>
      <c r="AI483" s="20"/>
      <c r="AJ483" s="20"/>
      <c r="AK483" s="20"/>
      <c r="AL483" s="20"/>
      <c r="AM483" s="20"/>
      <c r="AN483" s="20"/>
      <c r="AO483" s="20"/>
      <c r="AP483" s="20"/>
      <c r="AQ483" s="20"/>
      <c r="AR483" s="20" t="s">
        <v>442</v>
      </c>
      <c r="AS483" s="20" t="s">
        <v>442</v>
      </c>
      <c r="AT483" s="20"/>
      <c r="AU483" s="20" t="s">
        <v>442</v>
      </c>
      <c r="AV483" s="20" t="s">
        <v>442</v>
      </c>
      <c r="AW483" s="20"/>
      <c r="AX483" s="20" t="s">
        <v>442</v>
      </c>
      <c r="AY483" s="20" t="s">
        <v>442</v>
      </c>
      <c r="AZ483" s="20"/>
      <c r="BA483" s="20" t="s">
        <v>442</v>
      </c>
      <c r="BB483" s="20" t="s">
        <v>442</v>
      </c>
      <c r="BC483" s="20"/>
      <c r="BD483" s="20" t="s">
        <v>442</v>
      </c>
      <c r="BE483" s="20" t="s">
        <v>442</v>
      </c>
      <c r="BF483" s="20"/>
      <c r="BG483" s="20" t="s">
        <v>442</v>
      </c>
      <c r="BH483" s="20" t="s">
        <v>442</v>
      </c>
      <c r="BI483" s="20"/>
      <c r="BJ483" s="20" t="s">
        <v>442</v>
      </c>
      <c r="BK483" s="20" t="s">
        <v>442</v>
      </c>
      <c r="BL483" s="20" t="s">
        <v>442</v>
      </c>
      <c r="BM483" s="20" t="s">
        <v>442</v>
      </c>
      <c r="BN483" s="20" t="s">
        <v>442</v>
      </c>
      <c r="BO483" s="20" t="s">
        <v>442</v>
      </c>
      <c r="BP483" s="9" t="s">
        <v>442</v>
      </c>
      <c r="BQ483" s="9" t="s">
        <v>442</v>
      </c>
      <c r="BR483" s="9" t="s">
        <v>442</v>
      </c>
      <c r="BS483" s="9" t="s">
        <v>442</v>
      </c>
      <c r="BT483" s="9" t="s">
        <v>442</v>
      </c>
      <c r="BU483" s="9" t="s">
        <v>442</v>
      </c>
      <c r="BV483" s="9" t="s">
        <v>442</v>
      </c>
      <c r="BW483" s="9" t="s">
        <v>442</v>
      </c>
      <c r="BX483" s="9" t="s">
        <v>442</v>
      </c>
      <c r="BY483" s="9" t="s">
        <v>442</v>
      </c>
      <c r="BZ483" s="9" t="s">
        <v>442</v>
      </c>
      <c r="CA483" s="9" t="s">
        <v>442</v>
      </c>
      <c r="CB483" s="20" t="e">
        <v>#N/A</v>
      </c>
      <c r="CC483" s="20" t="e">
        <v>#N/A</v>
      </c>
      <c r="CD483" s="20" t="e">
        <v>#N/A</v>
      </c>
      <c r="CE483" s="20" t="e">
        <v>#N/A</v>
      </c>
      <c r="CF483" s="20" t="e">
        <v>#N/A</v>
      </c>
      <c r="CG483" s="20" t="e">
        <v>#N/A</v>
      </c>
      <c r="CH483" s="20">
        <v>0</v>
      </c>
      <c r="CI483" s="20">
        <v>0</v>
      </c>
      <c r="CJ483" s="20">
        <v>0</v>
      </c>
      <c r="CK483" s="20">
        <v>0</v>
      </c>
      <c r="CL483" s="20">
        <v>0</v>
      </c>
      <c r="CM483" s="20">
        <v>0</v>
      </c>
      <c r="CN483" s="20">
        <v>0</v>
      </c>
      <c r="CO483" s="20" t="e">
        <v>#N/A</v>
      </c>
      <c r="CP483" s="20" t="e">
        <v>#N/A</v>
      </c>
      <c r="CQ483" s="20" t="e">
        <v>#N/A</v>
      </c>
      <c r="CR483" s="20" t="e">
        <v>#N/A</v>
      </c>
      <c r="CS483" s="20" t="e">
        <v>#N/A</v>
      </c>
      <c r="CT483" s="20" t="e">
        <v>#N/A</v>
      </c>
      <c r="CU483" s="20">
        <v>0</v>
      </c>
      <c r="CV483" s="20">
        <v>0</v>
      </c>
      <c r="CW483" s="20">
        <v>0</v>
      </c>
      <c r="CX483" s="20">
        <v>0</v>
      </c>
      <c r="CY483" s="20">
        <v>0</v>
      </c>
      <c r="CZ483" s="20">
        <v>0</v>
      </c>
      <c r="DA483" s="20" t="e">
        <v>#N/A</v>
      </c>
      <c r="DB483" s="20" t="e">
        <v>#N/A</v>
      </c>
      <c r="DC483" s="20" t="e">
        <v>#N/A</v>
      </c>
      <c r="DD483" s="20" t="e">
        <v>#N/A</v>
      </c>
      <c r="DE483" s="20" t="e">
        <v>#N/A</v>
      </c>
      <c r="DF483" s="20" t="e">
        <v>#N/A</v>
      </c>
    </row>
    <row r="484" spans="1:110" x14ac:dyDescent="0.25">
      <c r="A484" s="9"/>
      <c r="B484" s="10"/>
      <c r="C484" s="9"/>
      <c r="D484" s="9"/>
      <c r="E484" s="131"/>
      <c r="F484" s="131"/>
      <c r="G484" s="131"/>
      <c r="H484" s="131"/>
      <c r="I484" s="131"/>
      <c r="J484" s="131"/>
      <c r="K484" s="131"/>
      <c r="L484" s="131"/>
      <c r="M484" s="131"/>
      <c r="N484" s="131"/>
      <c r="O484" s="131"/>
      <c r="P484" s="131"/>
      <c r="Q484" s="131"/>
      <c r="R484" s="131"/>
      <c r="S484" s="131"/>
      <c r="T484" s="131"/>
      <c r="U484" s="131"/>
      <c r="V484" s="131"/>
      <c r="W484" s="131"/>
      <c r="X484" s="131"/>
      <c r="Y484" s="20"/>
      <c r="Z484" s="20"/>
      <c r="AA484" s="19"/>
      <c r="AB484" s="19"/>
      <c r="AC484" s="20"/>
      <c r="AD484" s="20"/>
      <c r="AE484" s="20"/>
      <c r="AF484" s="20"/>
      <c r="AG484" s="20"/>
      <c r="AH484" s="20"/>
      <c r="AI484" s="20"/>
      <c r="AJ484" s="20"/>
      <c r="AK484" s="20"/>
      <c r="AL484" s="20"/>
      <c r="AM484" s="20"/>
      <c r="AN484" s="20"/>
      <c r="AO484" s="20"/>
      <c r="AP484" s="20"/>
      <c r="AQ484" s="20"/>
      <c r="AR484" s="20" t="s">
        <v>442</v>
      </c>
      <c r="AS484" s="20" t="s">
        <v>442</v>
      </c>
      <c r="AT484" s="20"/>
      <c r="AU484" s="20" t="s">
        <v>442</v>
      </c>
      <c r="AV484" s="20" t="s">
        <v>442</v>
      </c>
      <c r="AW484" s="20"/>
      <c r="AX484" s="20" t="s">
        <v>442</v>
      </c>
      <c r="AY484" s="20" t="s">
        <v>442</v>
      </c>
      <c r="AZ484" s="20"/>
      <c r="BA484" s="20" t="s">
        <v>442</v>
      </c>
      <c r="BB484" s="20" t="s">
        <v>442</v>
      </c>
      <c r="BC484" s="20"/>
      <c r="BD484" s="20" t="s">
        <v>442</v>
      </c>
      <c r="BE484" s="20" t="s">
        <v>442</v>
      </c>
      <c r="BF484" s="20"/>
      <c r="BG484" s="20" t="s">
        <v>442</v>
      </c>
      <c r="BH484" s="20" t="s">
        <v>442</v>
      </c>
      <c r="BI484" s="20"/>
      <c r="BJ484" s="20" t="s">
        <v>442</v>
      </c>
      <c r="BK484" s="20" t="s">
        <v>442</v>
      </c>
      <c r="BL484" s="20" t="s">
        <v>442</v>
      </c>
      <c r="BM484" s="20" t="s">
        <v>442</v>
      </c>
      <c r="BN484" s="20" t="s">
        <v>442</v>
      </c>
      <c r="BO484" s="20" t="s">
        <v>442</v>
      </c>
      <c r="BP484" s="9" t="s">
        <v>442</v>
      </c>
      <c r="BQ484" s="9" t="s">
        <v>442</v>
      </c>
      <c r="BR484" s="9" t="s">
        <v>442</v>
      </c>
      <c r="BS484" s="9" t="s">
        <v>442</v>
      </c>
      <c r="BT484" s="9" t="s">
        <v>442</v>
      </c>
      <c r="BU484" s="9" t="s">
        <v>442</v>
      </c>
      <c r="BV484" s="9" t="s">
        <v>442</v>
      </c>
      <c r="BW484" s="9" t="s">
        <v>442</v>
      </c>
      <c r="BX484" s="9" t="s">
        <v>442</v>
      </c>
      <c r="BY484" s="9" t="s">
        <v>442</v>
      </c>
      <c r="BZ484" s="9" t="s">
        <v>442</v>
      </c>
      <c r="CA484" s="9" t="s">
        <v>442</v>
      </c>
      <c r="CB484" s="20" t="e">
        <v>#N/A</v>
      </c>
      <c r="CC484" s="20" t="e">
        <v>#N/A</v>
      </c>
      <c r="CD484" s="20" t="e">
        <v>#N/A</v>
      </c>
      <c r="CE484" s="20" t="e">
        <v>#N/A</v>
      </c>
      <c r="CF484" s="20" t="e">
        <v>#N/A</v>
      </c>
      <c r="CG484" s="20" t="e">
        <v>#N/A</v>
      </c>
      <c r="CH484" s="20">
        <v>0</v>
      </c>
      <c r="CI484" s="20">
        <v>0</v>
      </c>
      <c r="CJ484" s="20">
        <v>0</v>
      </c>
      <c r="CK484" s="20">
        <v>0</v>
      </c>
      <c r="CL484" s="20">
        <v>0</v>
      </c>
      <c r="CM484" s="20">
        <v>0</v>
      </c>
      <c r="CN484" s="20">
        <v>0</v>
      </c>
      <c r="CO484" s="20" t="e">
        <v>#N/A</v>
      </c>
      <c r="CP484" s="20" t="e">
        <v>#N/A</v>
      </c>
      <c r="CQ484" s="20" t="e">
        <v>#N/A</v>
      </c>
      <c r="CR484" s="20" t="e">
        <v>#N/A</v>
      </c>
      <c r="CS484" s="20" t="e">
        <v>#N/A</v>
      </c>
      <c r="CT484" s="20" t="e">
        <v>#N/A</v>
      </c>
      <c r="CU484" s="20">
        <v>0</v>
      </c>
      <c r="CV484" s="20">
        <v>0</v>
      </c>
      <c r="CW484" s="20">
        <v>0</v>
      </c>
      <c r="CX484" s="20">
        <v>0</v>
      </c>
      <c r="CY484" s="20">
        <v>0</v>
      </c>
      <c r="CZ484" s="20">
        <v>0</v>
      </c>
      <c r="DA484" s="20" t="e">
        <v>#N/A</v>
      </c>
      <c r="DB484" s="20" t="e">
        <v>#N/A</v>
      </c>
      <c r="DC484" s="20" t="e">
        <v>#N/A</v>
      </c>
      <c r="DD484" s="20" t="e">
        <v>#N/A</v>
      </c>
      <c r="DE484" s="20" t="e">
        <v>#N/A</v>
      </c>
      <c r="DF484" s="20" t="e">
        <v>#N/A</v>
      </c>
    </row>
    <row r="485" spans="1:110" x14ac:dyDescent="0.25">
      <c r="A485" s="9"/>
      <c r="B485" s="10"/>
      <c r="C485" s="9"/>
      <c r="D485" s="9"/>
      <c r="E485" s="131"/>
      <c r="F485" s="131"/>
      <c r="G485" s="131"/>
      <c r="H485" s="131"/>
      <c r="I485" s="131"/>
      <c r="J485" s="131"/>
      <c r="K485" s="131"/>
      <c r="L485" s="131"/>
      <c r="M485" s="131"/>
      <c r="N485" s="131"/>
      <c r="O485" s="131"/>
      <c r="P485" s="131"/>
      <c r="Q485" s="131"/>
      <c r="R485" s="131"/>
      <c r="S485" s="131"/>
      <c r="T485" s="131"/>
      <c r="U485" s="131"/>
      <c r="V485" s="131"/>
      <c r="W485" s="131"/>
      <c r="X485" s="131"/>
      <c r="Y485" s="20"/>
      <c r="Z485" s="20"/>
      <c r="AA485" s="19"/>
      <c r="AB485" s="19"/>
      <c r="AC485" s="20"/>
      <c r="AD485" s="20"/>
      <c r="AE485" s="20"/>
      <c r="AF485" s="20"/>
      <c r="AG485" s="20"/>
      <c r="AH485" s="20"/>
      <c r="AI485" s="20"/>
      <c r="AJ485" s="20"/>
      <c r="AK485" s="20"/>
      <c r="AL485" s="20"/>
      <c r="AM485" s="20"/>
      <c r="AN485" s="20"/>
      <c r="AO485" s="20"/>
      <c r="AP485" s="20"/>
      <c r="AQ485" s="20"/>
      <c r="AR485" s="20" t="s">
        <v>442</v>
      </c>
      <c r="AS485" s="20" t="s">
        <v>442</v>
      </c>
      <c r="AT485" s="20"/>
      <c r="AU485" s="20" t="s">
        <v>442</v>
      </c>
      <c r="AV485" s="20" t="s">
        <v>442</v>
      </c>
      <c r="AW485" s="20"/>
      <c r="AX485" s="20" t="s">
        <v>442</v>
      </c>
      <c r="AY485" s="20" t="s">
        <v>442</v>
      </c>
      <c r="AZ485" s="20"/>
      <c r="BA485" s="20" t="s">
        <v>442</v>
      </c>
      <c r="BB485" s="20" t="s">
        <v>442</v>
      </c>
      <c r="BC485" s="20"/>
      <c r="BD485" s="20" t="s">
        <v>442</v>
      </c>
      <c r="BE485" s="20" t="s">
        <v>442</v>
      </c>
      <c r="BF485" s="20"/>
      <c r="BG485" s="20" t="s">
        <v>442</v>
      </c>
      <c r="BH485" s="20" t="s">
        <v>442</v>
      </c>
      <c r="BI485" s="20"/>
      <c r="BJ485" s="20" t="s">
        <v>442</v>
      </c>
      <c r="BK485" s="20" t="s">
        <v>442</v>
      </c>
      <c r="BL485" s="20" t="s">
        <v>442</v>
      </c>
      <c r="BM485" s="20" t="s">
        <v>442</v>
      </c>
      <c r="BN485" s="20" t="s">
        <v>442</v>
      </c>
      <c r="BO485" s="20" t="s">
        <v>442</v>
      </c>
      <c r="BP485" s="9" t="s">
        <v>442</v>
      </c>
      <c r="BQ485" s="9" t="s">
        <v>442</v>
      </c>
      <c r="BR485" s="9" t="s">
        <v>442</v>
      </c>
      <c r="BS485" s="9" t="s">
        <v>442</v>
      </c>
      <c r="BT485" s="9" t="s">
        <v>442</v>
      </c>
      <c r="BU485" s="9" t="s">
        <v>442</v>
      </c>
      <c r="BV485" s="9" t="s">
        <v>442</v>
      </c>
      <c r="BW485" s="9" t="s">
        <v>442</v>
      </c>
      <c r="BX485" s="9" t="s">
        <v>442</v>
      </c>
      <c r="BY485" s="9" t="s">
        <v>442</v>
      </c>
      <c r="BZ485" s="9" t="s">
        <v>442</v>
      </c>
      <c r="CA485" s="9" t="s">
        <v>442</v>
      </c>
      <c r="CB485" s="20" t="e">
        <v>#N/A</v>
      </c>
      <c r="CC485" s="20" t="e">
        <v>#N/A</v>
      </c>
      <c r="CD485" s="20" t="e">
        <v>#N/A</v>
      </c>
      <c r="CE485" s="20" t="e">
        <v>#N/A</v>
      </c>
      <c r="CF485" s="20" t="e">
        <v>#N/A</v>
      </c>
      <c r="CG485" s="20" t="e">
        <v>#N/A</v>
      </c>
      <c r="CH485" s="20">
        <v>0</v>
      </c>
      <c r="CI485" s="20">
        <v>0</v>
      </c>
      <c r="CJ485" s="20">
        <v>0</v>
      </c>
      <c r="CK485" s="20">
        <v>0</v>
      </c>
      <c r="CL485" s="20">
        <v>0</v>
      </c>
      <c r="CM485" s="20">
        <v>0</v>
      </c>
      <c r="CN485" s="20">
        <v>0</v>
      </c>
      <c r="CO485" s="20" t="e">
        <v>#N/A</v>
      </c>
      <c r="CP485" s="20" t="e">
        <v>#N/A</v>
      </c>
      <c r="CQ485" s="20" t="e">
        <v>#N/A</v>
      </c>
      <c r="CR485" s="20" t="e">
        <v>#N/A</v>
      </c>
      <c r="CS485" s="20" t="e">
        <v>#N/A</v>
      </c>
      <c r="CT485" s="20" t="e">
        <v>#N/A</v>
      </c>
      <c r="CU485" s="20">
        <v>0</v>
      </c>
      <c r="CV485" s="20">
        <v>0</v>
      </c>
      <c r="CW485" s="20">
        <v>0</v>
      </c>
      <c r="CX485" s="20">
        <v>0</v>
      </c>
      <c r="CY485" s="20">
        <v>0</v>
      </c>
      <c r="CZ485" s="20">
        <v>0</v>
      </c>
      <c r="DA485" s="20" t="e">
        <v>#N/A</v>
      </c>
      <c r="DB485" s="20" t="e">
        <v>#N/A</v>
      </c>
      <c r="DC485" s="20" t="e">
        <v>#N/A</v>
      </c>
      <c r="DD485" s="20" t="e">
        <v>#N/A</v>
      </c>
      <c r="DE485" s="20" t="e">
        <v>#N/A</v>
      </c>
      <c r="DF485" s="20" t="e">
        <v>#N/A</v>
      </c>
    </row>
    <row r="486" spans="1:110" x14ac:dyDescent="0.25">
      <c r="A486" s="9"/>
      <c r="B486" s="10"/>
      <c r="C486" s="9"/>
      <c r="D486" s="9"/>
      <c r="E486" s="131"/>
      <c r="F486" s="131"/>
      <c r="G486" s="131"/>
      <c r="H486" s="131"/>
      <c r="I486" s="131"/>
      <c r="J486" s="131"/>
      <c r="K486" s="131"/>
      <c r="L486" s="131"/>
      <c r="M486" s="131"/>
      <c r="N486" s="131"/>
      <c r="O486" s="131"/>
      <c r="P486" s="131"/>
      <c r="Q486" s="131"/>
      <c r="R486" s="131"/>
      <c r="S486" s="131"/>
      <c r="T486" s="131"/>
      <c r="U486" s="131"/>
      <c r="V486" s="131"/>
      <c r="W486" s="131"/>
      <c r="X486" s="131"/>
      <c r="Y486" s="20"/>
      <c r="Z486" s="20"/>
      <c r="AA486" s="19"/>
      <c r="AB486" s="19"/>
      <c r="AC486" s="20"/>
      <c r="AD486" s="20"/>
      <c r="AE486" s="20"/>
      <c r="AF486" s="20"/>
      <c r="AG486" s="20"/>
      <c r="AH486" s="20"/>
      <c r="AI486" s="20"/>
      <c r="AJ486" s="20"/>
      <c r="AK486" s="20"/>
      <c r="AL486" s="20"/>
      <c r="AM486" s="20"/>
      <c r="AN486" s="20"/>
      <c r="AO486" s="20"/>
      <c r="AP486" s="20"/>
      <c r="AQ486" s="20"/>
      <c r="AR486" s="20" t="s">
        <v>442</v>
      </c>
      <c r="AS486" s="20" t="s">
        <v>442</v>
      </c>
      <c r="AT486" s="20"/>
      <c r="AU486" s="20" t="s">
        <v>442</v>
      </c>
      <c r="AV486" s="20" t="s">
        <v>442</v>
      </c>
      <c r="AW486" s="20"/>
      <c r="AX486" s="20" t="s">
        <v>442</v>
      </c>
      <c r="AY486" s="20" t="s">
        <v>442</v>
      </c>
      <c r="AZ486" s="20"/>
      <c r="BA486" s="20" t="s">
        <v>442</v>
      </c>
      <c r="BB486" s="20" t="s">
        <v>442</v>
      </c>
      <c r="BC486" s="20"/>
      <c r="BD486" s="20" t="s">
        <v>442</v>
      </c>
      <c r="BE486" s="20" t="s">
        <v>442</v>
      </c>
      <c r="BF486" s="20"/>
      <c r="BG486" s="20" t="s">
        <v>442</v>
      </c>
      <c r="BH486" s="20" t="s">
        <v>442</v>
      </c>
      <c r="BI486" s="20"/>
      <c r="BJ486" s="20" t="s">
        <v>442</v>
      </c>
      <c r="BK486" s="20" t="s">
        <v>442</v>
      </c>
      <c r="BL486" s="20" t="s">
        <v>442</v>
      </c>
      <c r="BM486" s="20" t="s">
        <v>442</v>
      </c>
      <c r="BN486" s="20" t="s">
        <v>442</v>
      </c>
      <c r="BO486" s="20" t="s">
        <v>442</v>
      </c>
      <c r="BP486" s="9" t="s">
        <v>442</v>
      </c>
      <c r="BQ486" s="9" t="s">
        <v>442</v>
      </c>
      <c r="BR486" s="9" t="s">
        <v>442</v>
      </c>
      <c r="BS486" s="9" t="s">
        <v>442</v>
      </c>
      <c r="BT486" s="9" t="s">
        <v>442</v>
      </c>
      <c r="BU486" s="9" t="s">
        <v>442</v>
      </c>
      <c r="BV486" s="9" t="s">
        <v>442</v>
      </c>
      <c r="BW486" s="9" t="s">
        <v>442</v>
      </c>
      <c r="BX486" s="9" t="s">
        <v>442</v>
      </c>
      <c r="BY486" s="9" t="s">
        <v>442</v>
      </c>
      <c r="BZ486" s="9" t="s">
        <v>442</v>
      </c>
      <c r="CA486" s="9" t="s">
        <v>442</v>
      </c>
      <c r="CB486" s="20" t="e">
        <v>#N/A</v>
      </c>
      <c r="CC486" s="20" t="e">
        <v>#N/A</v>
      </c>
      <c r="CD486" s="20" t="e">
        <v>#N/A</v>
      </c>
      <c r="CE486" s="20" t="e">
        <v>#N/A</v>
      </c>
      <c r="CF486" s="20" t="e">
        <v>#N/A</v>
      </c>
      <c r="CG486" s="20" t="e">
        <v>#N/A</v>
      </c>
      <c r="CH486" s="20">
        <v>0</v>
      </c>
      <c r="CI486" s="20">
        <v>0</v>
      </c>
      <c r="CJ486" s="20">
        <v>0</v>
      </c>
      <c r="CK486" s="20">
        <v>0</v>
      </c>
      <c r="CL486" s="20">
        <v>0</v>
      </c>
      <c r="CM486" s="20">
        <v>0</v>
      </c>
      <c r="CN486" s="20">
        <v>0</v>
      </c>
      <c r="CO486" s="20" t="e">
        <v>#N/A</v>
      </c>
      <c r="CP486" s="20" t="e">
        <v>#N/A</v>
      </c>
      <c r="CQ486" s="20" t="e">
        <v>#N/A</v>
      </c>
      <c r="CR486" s="20" t="e">
        <v>#N/A</v>
      </c>
      <c r="CS486" s="20" t="e">
        <v>#N/A</v>
      </c>
      <c r="CT486" s="20" t="e">
        <v>#N/A</v>
      </c>
      <c r="CU486" s="20">
        <v>0</v>
      </c>
      <c r="CV486" s="20">
        <v>0</v>
      </c>
      <c r="CW486" s="20">
        <v>0</v>
      </c>
      <c r="CX486" s="20">
        <v>0</v>
      </c>
      <c r="CY486" s="20">
        <v>0</v>
      </c>
      <c r="CZ486" s="20">
        <v>0</v>
      </c>
      <c r="DA486" s="20" t="e">
        <v>#N/A</v>
      </c>
      <c r="DB486" s="20" t="e">
        <v>#N/A</v>
      </c>
      <c r="DC486" s="20" t="e">
        <v>#N/A</v>
      </c>
      <c r="DD486" s="20" t="e">
        <v>#N/A</v>
      </c>
      <c r="DE486" s="20" t="e">
        <v>#N/A</v>
      </c>
      <c r="DF486" s="20" t="e">
        <v>#N/A</v>
      </c>
    </row>
    <row r="487" spans="1:110" x14ac:dyDescent="0.25">
      <c r="A487" s="9"/>
      <c r="B487" s="10"/>
      <c r="C487" s="9"/>
      <c r="D487" s="9"/>
      <c r="E487" s="131"/>
      <c r="F487" s="131"/>
      <c r="G487" s="131"/>
      <c r="H487" s="131"/>
      <c r="I487" s="131"/>
      <c r="J487" s="131"/>
      <c r="K487" s="131"/>
      <c r="L487" s="131"/>
      <c r="M487" s="131"/>
      <c r="N487" s="131"/>
      <c r="O487" s="131"/>
      <c r="P487" s="131"/>
      <c r="Q487" s="131"/>
      <c r="R487" s="131"/>
      <c r="S487" s="131"/>
      <c r="T487" s="131"/>
      <c r="U487" s="131"/>
      <c r="V487" s="131"/>
      <c r="W487" s="131"/>
      <c r="X487" s="131"/>
      <c r="Y487" s="20"/>
      <c r="Z487" s="20"/>
      <c r="AA487" s="19"/>
      <c r="AB487" s="19"/>
      <c r="AC487" s="20"/>
      <c r="AD487" s="20"/>
      <c r="AE487" s="20"/>
      <c r="AF487" s="20"/>
      <c r="AG487" s="20"/>
      <c r="AH487" s="20"/>
      <c r="AI487" s="20"/>
      <c r="AJ487" s="20"/>
      <c r="AK487" s="20"/>
      <c r="AL487" s="20"/>
      <c r="AM487" s="20"/>
      <c r="AN487" s="20"/>
      <c r="AO487" s="20"/>
      <c r="AP487" s="20"/>
      <c r="AQ487" s="20"/>
      <c r="AR487" s="20" t="s">
        <v>442</v>
      </c>
      <c r="AS487" s="20" t="s">
        <v>442</v>
      </c>
      <c r="AT487" s="20"/>
      <c r="AU487" s="20" t="s">
        <v>442</v>
      </c>
      <c r="AV487" s="20" t="s">
        <v>442</v>
      </c>
      <c r="AW487" s="20"/>
      <c r="AX487" s="20" t="s">
        <v>442</v>
      </c>
      <c r="AY487" s="20" t="s">
        <v>442</v>
      </c>
      <c r="AZ487" s="20"/>
      <c r="BA487" s="20" t="s">
        <v>442</v>
      </c>
      <c r="BB487" s="20" t="s">
        <v>442</v>
      </c>
      <c r="BC487" s="20"/>
      <c r="BD487" s="20" t="s">
        <v>442</v>
      </c>
      <c r="BE487" s="20" t="s">
        <v>442</v>
      </c>
      <c r="BF487" s="20"/>
      <c r="BG487" s="20" t="s">
        <v>442</v>
      </c>
      <c r="BH487" s="20" t="s">
        <v>442</v>
      </c>
      <c r="BI487" s="20"/>
      <c r="BJ487" s="20" t="s">
        <v>442</v>
      </c>
      <c r="BK487" s="20" t="s">
        <v>442</v>
      </c>
      <c r="BL487" s="20" t="s">
        <v>442</v>
      </c>
      <c r="BM487" s="20" t="s">
        <v>442</v>
      </c>
      <c r="BN487" s="20" t="s">
        <v>442</v>
      </c>
      <c r="BO487" s="20" t="s">
        <v>442</v>
      </c>
      <c r="BP487" s="9" t="s">
        <v>442</v>
      </c>
      <c r="BQ487" s="9" t="s">
        <v>442</v>
      </c>
      <c r="BR487" s="9" t="s">
        <v>442</v>
      </c>
      <c r="BS487" s="9" t="s">
        <v>442</v>
      </c>
      <c r="BT487" s="9" t="s">
        <v>442</v>
      </c>
      <c r="BU487" s="9" t="s">
        <v>442</v>
      </c>
      <c r="BV487" s="9" t="s">
        <v>442</v>
      </c>
      <c r="BW487" s="9" t="s">
        <v>442</v>
      </c>
      <c r="BX487" s="9" t="s">
        <v>442</v>
      </c>
      <c r="BY487" s="9" t="s">
        <v>442</v>
      </c>
      <c r="BZ487" s="9" t="s">
        <v>442</v>
      </c>
      <c r="CA487" s="9" t="s">
        <v>442</v>
      </c>
      <c r="CB487" s="20" t="e">
        <v>#N/A</v>
      </c>
      <c r="CC487" s="20" t="e">
        <v>#N/A</v>
      </c>
      <c r="CD487" s="20" t="e">
        <v>#N/A</v>
      </c>
      <c r="CE487" s="20" t="e">
        <v>#N/A</v>
      </c>
      <c r="CF487" s="20" t="e">
        <v>#N/A</v>
      </c>
      <c r="CG487" s="20" t="e">
        <v>#N/A</v>
      </c>
      <c r="CH487" s="20">
        <v>0</v>
      </c>
      <c r="CI487" s="20">
        <v>0</v>
      </c>
      <c r="CJ487" s="20">
        <v>0</v>
      </c>
      <c r="CK487" s="20">
        <v>0</v>
      </c>
      <c r="CL487" s="20">
        <v>0</v>
      </c>
      <c r="CM487" s="20">
        <v>0</v>
      </c>
      <c r="CN487" s="20">
        <v>0</v>
      </c>
      <c r="CO487" s="20" t="e">
        <v>#N/A</v>
      </c>
      <c r="CP487" s="20" t="e">
        <v>#N/A</v>
      </c>
      <c r="CQ487" s="20" t="e">
        <v>#N/A</v>
      </c>
      <c r="CR487" s="20" t="e">
        <v>#N/A</v>
      </c>
      <c r="CS487" s="20" t="e">
        <v>#N/A</v>
      </c>
      <c r="CT487" s="20" t="e">
        <v>#N/A</v>
      </c>
      <c r="CU487" s="20">
        <v>0</v>
      </c>
      <c r="CV487" s="20">
        <v>0</v>
      </c>
      <c r="CW487" s="20">
        <v>0</v>
      </c>
      <c r="CX487" s="20">
        <v>0</v>
      </c>
      <c r="CY487" s="20">
        <v>0</v>
      </c>
      <c r="CZ487" s="20">
        <v>0</v>
      </c>
      <c r="DA487" s="20" t="e">
        <v>#N/A</v>
      </c>
      <c r="DB487" s="20" t="e">
        <v>#N/A</v>
      </c>
      <c r="DC487" s="20" t="e">
        <v>#N/A</v>
      </c>
      <c r="DD487" s="20" t="e">
        <v>#N/A</v>
      </c>
      <c r="DE487" s="20" t="e">
        <v>#N/A</v>
      </c>
      <c r="DF487" s="20" t="e">
        <v>#N/A</v>
      </c>
    </row>
    <row r="488" spans="1:110" x14ac:dyDescent="0.25">
      <c r="A488" s="9"/>
      <c r="B488" s="10"/>
      <c r="C488" s="9"/>
      <c r="D488" s="9"/>
      <c r="E488" s="131"/>
      <c r="F488" s="131"/>
      <c r="G488" s="131"/>
      <c r="H488" s="131"/>
      <c r="I488" s="131"/>
      <c r="J488" s="131"/>
      <c r="K488" s="131"/>
      <c r="L488" s="131"/>
      <c r="M488" s="131"/>
      <c r="N488" s="131"/>
      <c r="O488" s="131"/>
      <c r="P488" s="131"/>
      <c r="Q488" s="131"/>
      <c r="R488" s="131"/>
      <c r="S488" s="131"/>
      <c r="T488" s="131"/>
      <c r="U488" s="131"/>
      <c r="V488" s="131"/>
      <c r="W488" s="131"/>
      <c r="X488" s="131"/>
      <c r="Y488" s="20"/>
      <c r="Z488" s="20"/>
      <c r="AA488" s="19"/>
      <c r="AB488" s="19"/>
      <c r="AC488" s="20"/>
      <c r="AD488" s="20"/>
      <c r="AE488" s="20"/>
      <c r="AF488" s="20"/>
      <c r="AG488" s="20"/>
      <c r="AH488" s="20"/>
      <c r="AI488" s="20"/>
      <c r="AJ488" s="20"/>
      <c r="AK488" s="20"/>
      <c r="AL488" s="20"/>
      <c r="AM488" s="20"/>
      <c r="AN488" s="20"/>
      <c r="AO488" s="20"/>
      <c r="AP488" s="20"/>
      <c r="AQ488" s="20"/>
      <c r="AR488" s="20" t="s">
        <v>442</v>
      </c>
      <c r="AS488" s="20" t="s">
        <v>442</v>
      </c>
      <c r="AT488" s="20"/>
      <c r="AU488" s="20" t="s">
        <v>442</v>
      </c>
      <c r="AV488" s="20" t="s">
        <v>442</v>
      </c>
      <c r="AW488" s="20"/>
      <c r="AX488" s="20" t="s">
        <v>442</v>
      </c>
      <c r="AY488" s="20" t="s">
        <v>442</v>
      </c>
      <c r="AZ488" s="20"/>
      <c r="BA488" s="20" t="s">
        <v>442</v>
      </c>
      <c r="BB488" s="20" t="s">
        <v>442</v>
      </c>
      <c r="BC488" s="20"/>
      <c r="BD488" s="20" t="s">
        <v>442</v>
      </c>
      <c r="BE488" s="20" t="s">
        <v>442</v>
      </c>
      <c r="BF488" s="20"/>
      <c r="BG488" s="20" t="s">
        <v>442</v>
      </c>
      <c r="BH488" s="20" t="s">
        <v>442</v>
      </c>
      <c r="BI488" s="20"/>
      <c r="BJ488" s="20" t="s">
        <v>442</v>
      </c>
      <c r="BK488" s="20" t="s">
        <v>442</v>
      </c>
      <c r="BL488" s="20" t="s">
        <v>442</v>
      </c>
      <c r="BM488" s="20" t="s">
        <v>442</v>
      </c>
      <c r="BN488" s="20" t="s">
        <v>442</v>
      </c>
      <c r="BO488" s="20" t="s">
        <v>442</v>
      </c>
      <c r="BP488" s="9" t="s">
        <v>442</v>
      </c>
      <c r="BQ488" s="9" t="s">
        <v>442</v>
      </c>
      <c r="BR488" s="9" t="s">
        <v>442</v>
      </c>
      <c r="BS488" s="9" t="s">
        <v>442</v>
      </c>
      <c r="BT488" s="9" t="s">
        <v>442</v>
      </c>
      <c r="BU488" s="9" t="s">
        <v>442</v>
      </c>
      <c r="BV488" s="9" t="s">
        <v>442</v>
      </c>
      <c r="BW488" s="9" t="s">
        <v>442</v>
      </c>
      <c r="BX488" s="9" t="s">
        <v>442</v>
      </c>
      <c r="BY488" s="9" t="s">
        <v>442</v>
      </c>
      <c r="BZ488" s="9" t="s">
        <v>442</v>
      </c>
      <c r="CA488" s="9" t="s">
        <v>442</v>
      </c>
      <c r="CB488" s="20" t="e">
        <v>#N/A</v>
      </c>
      <c r="CC488" s="20" t="e">
        <v>#N/A</v>
      </c>
      <c r="CD488" s="20" t="e">
        <v>#N/A</v>
      </c>
      <c r="CE488" s="20" t="e">
        <v>#N/A</v>
      </c>
      <c r="CF488" s="20" t="e">
        <v>#N/A</v>
      </c>
      <c r="CG488" s="20" t="e">
        <v>#N/A</v>
      </c>
      <c r="CH488" s="20">
        <v>0</v>
      </c>
      <c r="CI488" s="20">
        <v>0</v>
      </c>
      <c r="CJ488" s="20">
        <v>0</v>
      </c>
      <c r="CK488" s="20">
        <v>0</v>
      </c>
      <c r="CL488" s="20">
        <v>0</v>
      </c>
      <c r="CM488" s="20">
        <v>0</v>
      </c>
      <c r="CN488" s="20">
        <v>0</v>
      </c>
      <c r="CO488" s="20" t="e">
        <v>#N/A</v>
      </c>
      <c r="CP488" s="20" t="e">
        <v>#N/A</v>
      </c>
      <c r="CQ488" s="20" t="e">
        <v>#N/A</v>
      </c>
      <c r="CR488" s="20" t="e">
        <v>#N/A</v>
      </c>
      <c r="CS488" s="20" t="e">
        <v>#N/A</v>
      </c>
      <c r="CT488" s="20" t="e">
        <v>#N/A</v>
      </c>
      <c r="CU488" s="20">
        <v>0</v>
      </c>
      <c r="CV488" s="20">
        <v>0</v>
      </c>
      <c r="CW488" s="20">
        <v>0</v>
      </c>
      <c r="CX488" s="20">
        <v>0</v>
      </c>
      <c r="CY488" s="20">
        <v>0</v>
      </c>
      <c r="CZ488" s="20">
        <v>0</v>
      </c>
      <c r="DA488" s="20" t="e">
        <v>#N/A</v>
      </c>
      <c r="DB488" s="20" t="e">
        <v>#N/A</v>
      </c>
      <c r="DC488" s="20" t="e">
        <v>#N/A</v>
      </c>
      <c r="DD488" s="20" t="e">
        <v>#N/A</v>
      </c>
      <c r="DE488" s="20" t="e">
        <v>#N/A</v>
      </c>
      <c r="DF488" s="20" t="e">
        <v>#N/A</v>
      </c>
    </row>
    <row r="489" spans="1:110" x14ac:dyDescent="0.25">
      <c r="A489" s="9"/>
      <c r="B489" s="10"/>
      <c r="C489" s="9"/>
      <c r="D489" s="9"/>
      <c r="E489" s="131"/>
      <c r="F489" s="131"/>
      <c r="G489" s="131"/>
      <c r="H489" s="131"/>
      <c r="I489" s="131"/>
      <c r="J489" s="131"/>
      <c r="K489" s="131"/>
      <c r="L489" s="131"/>
      <c r="M489" s="131"/>
      <c r="N489" s="131"/>
      <c r="O489" s="131"/>
      <c r="P489" s="131"/>
      <c r="Q489" s="131"/>
      <c r="R489" s="131"/>
      <c r="S489" s="131"/>
      <c r="T489" s="131"/>
      <c r="U489" s="131"/>
      <c r="V489" s="131"/>
      <c r="W489" s="131"/>
      <c r="X489" s="131"/>
      <c r="Y489" s="20"/>
      <c r="Z489" s="20"/>
      <c r="AA489" s="19"/>
      <c r="AB489" s="19"/>
      <c r="AC489" s="20"/>
      <c r="AD489" s="20"/>
      <c r="AE489" s="20"/>
      <c r="AF489" s="20"/>
      <c r="AG489" s="20"/>
      <c r="AH489" s="20"/>
      <c r="AI489" s="20"/>
      <c r="AJ489" s="20"/>
      <c r="AK489" s="20"/>
      <c r="AL489" s="20"/>
      <c r="AM489" s="20"/>
      <c r="AN489" s="20"/>
      <c r="AO489" s="20"/>
      <c r="AP489" s="20"/>
      <c r="AQ489" s="20"/>
      <c r="AR489" s="20" t="s">
        <v>442</v>
      </c>
      <c r="AS489" s="20" t="s">
        <v>442</v>
      </c>
      <c r="AT489" s="20"/>
      <c r="AU489" s="20" t="s">
        <v>442</v>
      </c>
      <c r="AV489" s="20" t="s">
        <v>442</v>
      </c>
      <c r="AW489" s="20"/>
      <c r="AX489" s="20" t="s">
        <v>442</v>
      </c>
      <c r="AY489" s="20" t="s">
        <v>442</v>
      </c>
      <c r="AZ489" s="20"/>
      <c r="BA489" s="20" t="s">
        <v>442</v>
      </c>
      <c r="BB489" s="20" t="s">
        <v>442</v>
      </c>
      <c r="BC489" s="20"/>
      <c r="BD489" s="20" t="s">
        <v>442</v>
      </c>
      <c r="BE489" s="20" t="s">
        <v>442</v>
      </c>
      <c r="BF489" s="20"/>
      <c r="BG489" s="20" t="s">
        <v>442</v>
      </c>
      <c r="BH489" s="20" t="s">
        <v>442</v>
      </c>
      <c r="BI489" s="20"/>
      <c r="BJ489" s="20" t="s">
        <v>442</v>
      </c>
      <c r="BK489" s="20" t="s">
        <v>442</v>
      </c>
      <c r="BL489" s="20" t="s">
        <v>442</v>
      </c>
      <c r="BM489" s="20" t="s">
        <v>442</v>
      </c>
      <c r="BN489" s="20" t="s">
        <v>442</v>
      </c>
      <c r="BO489" s="20" t="s">
        <v>442</v>
      </c>
      <c r="BP489" s="9" t="s">
        <v>442</v>
      </c>
      <c r="BQ489" s="9" t="s">
        <v>442</v>
      </c>
      <c r="BR489" s="9" t="s">
        <v>442</v>
      </c>
      <c r="BS489" s="9" t="s">
        <v>442</v>
      </c>
      <c r="BT489" s="9" t="s">
        <v>442</v>
      </c>
      <c r="BU489" s="9" t="s">
        <v>442</v>
      </c>
      <c r="BV489" s="9" t="s">
        <v>442</v>
      </c>
      <c r="BW489" s="9" t="s">
        <v>442</v>
      </c>
      <c r="BX489" s="9" t="s">
        <v>442</v>
      </c>
      <c r="BY489" s="9" t="s">
        <v>442</v>
      </c>
      <c r="BZ489" s="9" t="s">
        <v>442</v>
      </c>
      <c r="CA489" s="9" t="s">
        <v>442</v>
      </c>
      <c r="CB489" s="20" t="e">
        <v>#N/A</v>
      </c>
      <c r="CC489" s="20" t="e">
        <v>#N/A</v>
      </c>
      <c r="CD489" s="20" t="e">
        <v>#N/A</v>
      </c>
      <c r="CE489" s="20" t="e">
        <v>#N/A</v>
      </c>
      <c r="CF489" s="20" t="e">
        <v>#N/A</v>
      </c>
      <c r="CG489" s="20" t="e">
        <v>#N/A</v>
      </c>
      <c r="CH489" s="20">
        <v>0</v>
      </c>
      <c r="CI489" s="20">
        <v>0</v>
      </c>
      <c r="CJ489" s="20">
        <v>0</v>
      </c>
      <c r="CK489" s="20">
        <v>0</v>
      </c>
      <c r="CL489" s="20">
        <v>0</v>
      </c>
      <c r="CM489" s="20">
        <v>0</v>
      </c>
      <c r="CN489" s="20">
        <v>0</v>
      </c>
      <c r="CO489" s="20" t="e">
        <v>#N/A</v>
      </c>
      <c r="CP489" s="20" t="e">
        <v>#N/A</v>
      </c>
      <c r="CQ489" s="20" t="e">
        <v>#N/A</v>
      </c>
      <c r="CR489" s="20" t="e">
        <v>#N/A</v>
      </c>
      <c r="CS489" s="20" t="e">
        <v>#N/A</v>
      </c>
      <c r="CT489" s="20" t="e">
        <v>#N/A</v>
      </c>
      <c r="CU489" s="20">
        <v>0</v>
      </c>
      <c r="CV489" s="20">
        <v>0</v>
      </c>
      <c r="CW489" s="20">
        <v>0</v>
      </c>
      <c r="CX489" s="20">
        <v>0</v>
      </c>
      <c r="CY489" s="20">
        <v>0</v>
      </c>
      <c r="CZ489" s="20">
        <v>0</v>
      </c>
      <c r="DA489" s="20" t="e">
        <v>#N/A</v>
      </c>
      <c r="DB489" s="20" t="e">
        <v>#N/A</v>
      </c>
      <c r="DC489" s="20" t="e">
        <v>#N/A</v>
      </c>
      <c r="DD489" s="20" t="e">
        <v>#N/A</v>
      </c>
      <c r="DE489" s="20" t="e">
        <v>#N/A</v>
      </c>
      <c r="DF489" s="20" t="e">
        <v>#N/A</v>
      </c>
    </row>
    <row r="490" spans="1:110" x14ac:dyDescent="0.25">
      <c r="A490" s="9"/>
      <c r="B490" s="10"/>
      <c r="C490" s="9"/>
      <c r="D490" s="9"/>
      <c r="E490" s="131"/>
      <c r="F490" s="131"/>
      <c r="G490" s="131"/>
      <c r="H490" s="131"/>
      <c r="I490" s="131"/>
      <c r="J490" s="131"/>
      <c r="K490" s="131"/>
      <c r="L490" s="131"/>
      <c r="M490" s="131"/>
      <c r="N490" s="131"/>
      <c r="O490" s="131"/>
      <c r="P490" s="131"/>
      <c r="Q490" s="131"/>
      <c r="R490" s="131"/>
      <c r="S490" s="131"/>
      <c r="T490" s="131"/>
      <c r="U490" s="131"/>
      <c r="V490" s="131"/>
      <c r="W490" s="131"/>
      <c r="X490" s="131"/>
      <c r="Y490" s="20"/>
      <c r="Z490" s="20"/>
      <c r="AA490" s="19"/>
      <c r="AB490" s="19"/>
      <c r="AC490" s="20"/>
      <c r="AD490" s="20"/>
      <c r="AE490" s="20"/>
      <c r="AF490" s="20"/>
      <c r="AG490" s="20"/>
      <c r="AH490" s="20"/>
      <c r="AI490" s="20"/>
      <c r="AJ490" s="20"/>
      <c r="AK490" s="20"/>
      <c r="AL490" s="20"/>
      <c r="AM490" s="20"/>
      <c r="AN490" s="20"/>
      <c r="AO490" s="20"/>
      <c r="AP490" s="20"/>
      <c r="AQ490" s="20"/>
      <c r="AR490" s="20" t="s">
        <v>442</v>
      </c>
      <c r="AS490" s="20" t="s">
        <v>442</v>
      </c>
      <c r="AT490" s="20"/>
      <c r="AU490" s="20" t="s">
        <v>442</v>
      </c>
      <c r="AV490" s="20" t="s">
        <v>442</v>
      </c>
      <c r="AW490" s="20"/>
      <c r="AX490" s="20" t="s">
        <v>442</v>
      </c>
      <c r="AY490" s="20" t="s">
        <v>442</v>
      </c>
      <c r="AZ490" s="20"/>
      <c r="BA490" s="20" t="s">
        <v>442</v>
      </c>
      <c r="BB490" s="20" t="s">
        <v>442</v>
      </c>
      <c r="BC490" s="20"/>
      <c r="BD490" s="20" t="s">
        <v>442</v>
      </c>
      <c r="BE490" s="20" t="s">
        <v>442</v>
      </c>
      <c r="BF490" s="20"/>
      <c r="BG490" s="20" t="s">
        <v>442</v>
      </c>
      <c r="BH490" s="20" t="s">
        <v>442</v>
      </c>
      <c r="BI490" s="20"/>
      <c r="BJ490" s="20" t="s">
        <v>442</v>
      </c>
      <c r="BK490" s="20" t="s">
        <v>442</v>
      </c>
      <c r="BL490" s="20" t="s">
        <v>442</v>
      </c>
      <c r="BM490" s="20" t="s">
        <v>442</v>
      </c>
      <c r="BN490" s="20" t="s">
        <v>442</v>
      </c>
      <c r="BO490" s="20" t="s">
        <v>442</v>
      </c>
      <c r="BP490" s="9" t="s">
        <v>442</v>
      </c>
      <c r="BQ490" s="9" t="s">
        <v>442</v>
      </c>
      <c r="BR490" s="9" t="s">
        <v>442</v>
      </c>
      <c r="BS490" s="9" t="s">
        <v>442</v>
      </c>
      <c r="BT490" s="9" t="s">
        <v>442</v>
      </c>
      <c r="BU490" s="9" t="s">
        <v>442</v>
      </c>
      <c r="BV490" s="9" t="s">
        <v>442</v>
      </c>
      <c r="BW490" s="9" t="s">
        <v>442</v>
      </c>
      <c r="BX490" s="9" t="s">
        <v>442</v>
      </c>
      <c r="BY490" s="9" t="s">
        <v>442</v>
      </c>
      <c r="BZ490" s="9" t="s">
        <v>442</v>
      </c>
      <c r="CA490" s="9" t="s">
        <v>442</v>
      </c>
      <c r="CB490" s="20" t="e">
        <v>#N/A</v>
      </c>
      <c r="CC490" s="20" t="e">
        <v>#N/A</v>
      </c>
      <c r="CD490" s="20" t="e">
        <v>#N/A</v>
      </c>
      <c r="CE490" s="20" t="e">
        <v>#N/A</v>
      </c>
      <c r="CF490" s="20" t="e">
        <v>#N/A</v>
      </c>
      <c r="CG490" s="20" t="e">
        <v>#N/A</v>
      </c>
      <c r="CH490" s="20">
        <v>0</v>
      </c>
      <c r="CI490" s="20">
        <v>0</v>
      </c>
      <c r="CJ490" s="20">
        <v>0</v>
      </c>
      <c r="CK490" s="20">
        <v>0</v>
      </c>
      <c r="CL490" s="20">
        <v>0</v>
      </c>
      <c r="CM490" s="20">
        <v>0</v>
      </c>
      <c r="CN490" s="20">
        <v>0</v>
      </c>
      <c r="CO490" s="20" t="e">
        <v>#N/A</v>
      </c>
      <c r="CP490" s="20" t="e">
        <v>#N/A</v>
      </c>
      <c r="CQ490" s="20" t="e">
        <v>#N/A</v>
      </c>
      <c r="CR490" s="20" t="e">
        <v>#N/A</v>
      </c>
      <c r="CS490" s="20" t="e">
        <v>#N/A</v>
      </c>
      <c r="CT490" s="20" t="e">
        <v>#N/A</v>
      </c>
      <c r="CU490" s="20">
        <v>0</v>
      </c>
      <c r="CV490" s="20">
        <v>0</v>
      </c>
      <c r="CW490" s="20">
        <v>0</v>
      </c>
      <c r="CX490" s="20">
        <v>0</v>
      </c>
      <c r="CY490" s="20">
        <v>0</v>
      </c>
      <c r="CZ490" s="20">
        <v>0</v>
      </c>
      <c r="DA490" s="20" t="e">
        <v>#N/A</v>
      </c>
      <c r="DB490" s="20" t="e">
        <v>#N/A</v>
      </c>
      <c r="DC490" s="20" t="e">
        <v>#N/A</v>
      </c>
      <c r="DD490" s="20" t="e">
        <v>#N/A</v>
      </c>
      <c r="DE490" s="20" t="e">
        <v>#N/A</v>
      </c>
      <c r="DF490" s="20" t="e">
        <v>#N/A</v>
      </c>
    </row>
    <row r="491" spans="1:110" x14ac:dyDescent="0.25">
      <c r="A491" s="9"/>
      <c r="B491" s="10"/>
      <c r="C491" s="9"/>
      <c r="D491" s="9"/>
      <c r="E491" s="131"/>
      <c r="F491" s="131"/>
      <c r="G491" s="131"/>
      <c r="H491" s="131"/>
      <c r="I491" s="131"/>
      <c r="J491" s="131"/>
      <c r="K491" s="131"/>
      <c r="L491" s="131"/>
      <c r="M491" s="131"/>
      <c r="N491" s="131"/>
      <c r="O491" s="131"/>
      <c r="P491" s="131"/>
      <c r="Q491" s="131"/>
      <c r="R491" s="131"/>
      <c r="S491" s="131"/>
      <c r="T491" s="131"/>
      <c r="U491" s="131"/>
      <c r="V491" s="131"/>
      <c r="W491" s="131"/>
      <c r="X491" s="131"/>
      <c r="Y491" s="20"/>
      <c r="Z491" s="20"/>
      <c r="AA491" s="19"/>
      <c r="AB491" s="19"/>
      <c r="AC491" s="20"/>
      <c r="AD491" s="20"/>
      <c r="AE491" s="20"/>
      <c r="AF491" s="20"/>
      <c r="AG491" s="20"/>
      <c r="AH491" s="20"/>
      <c r="AI491" s="20"/>
      <c r="AJ491" s="20"/>
      <c r="AK491" s="20"/>
      <c r="AL491" s="20"/>
      <c r="AM491" s="20"/>
      <c r="AN491" s="20"/>
      <c r="AO491" s="20"/>
      <c r="AP491" s="20"/>
      <c r="AQ491" s="20"/>
      <c r="AR491" s="20" t="s">
        <v>442</v>
      </c>
      <c r="AS491" s="20" t="s">
        <v>442</v>
      </c>
      <c r="AT491" s="20"/>
      <c r="AU491" s="20" t="s">
        <v>442</v>
      </c>
      <c r="AV491" s="20" t="s">
        <v>442</v>
      </c>
      <c r="AW491" s="20"/>
      <c r="AX491" s="20" t="s">
        <v>442</v>
      </c>
      <c r="AY491" s="20" t="s">
        <v>442</v>
      </c>
      <c r="AZ491" s="20"/>
      <c r="BA491" s="20" t="s">
        <v>442</v>
      </c>
      <c r="BB491" s="20" t="s">
        <v>442</v>
      </c>
      <c r="BC491" s="20"/>
      <c r="BD491" s="20" t="s">
        <v>442</v>
      </c>
      <c r="BE491" s="20" t="s">
        <v>442</v>
      </c>
      <c r="BF491" s="20"/>
      <c r="BG491" s="20" t="s">
        <v>442</v>
      </c>
      <c r="BH491" s="20" t="s">
        <v>442</v>
      </c>
      <c r="BI491" s="20"/>
      <c r="BJ491" s="20" t="s">
        <v>442</v>
      </c>
      <c r="BK491" s="20" t="s">
        <v>442</v>
      </c>
      <c r="BL491" s="20" t="s">
        <v>442</v>
      </c>
      <c r="BM491" s="20" t="s">
        <v>442</v>
      </c>
      <c r="BN491" s="20" t="s">
        <v>442</v>
      </c>
      <c r="BO491" s="20" t="s">
        <v>442</v>
      </c>
      <c r="BP491" s="9" t="s">
        <v>442</v>
      </c>
      <c r="BQ491" s="9" t="s">
        <v>442</v>
      </c>
      <c r="BR491" s="9" t="s">
        <v>442</v>
      </c>
      <c r="BS491" s="9" t="s">
        <v>442</v>
      </c>
      <c r="BT491" s="9" t="s">
        <v>442</v>
      </c>
      <c r="BU491" s="9" t="s">
        <v>442</v>
      </c>
      <c r="BV491" s="9" t="s">
        <v>442</v>
      </c>
      <c r="BW491" s="9" t="s">
        <v>442</v>
      </c>
      <c r="BX491" s="9" t="s">
        <v>442</v>
      </c>
      <c r="BY491" s="9" t="s">
        <v>442</v>
      </c>
      <c r="BZ491" s="9" t="s">
        <v>442</v>
      </c>
      <c r="CA491" s="9" t="s">
        <v>442</v>
      </c>
      <c r="CB491" s="20" t="e">
        <v>#N/A</v>
      </c>
      <c r="CC491" s="20" t="e">
        <v>#N/A</v>
      </c>
      <c r="CD491" s="20" t="e">
        <v>#N/A</v>
      </c>
      <c r="CE491" s="20" t="e">
        <v>#N/A</v>
      </c>
      <c r="CF491" s="20" t="e">
        <v>#N/A</v>
      </c>
      <c r="CG491" s="20" t="e">
        <v>#N/A</v>
      </c>
      <c r="CH491" s="20">
        <v>0</v>
      </c>
      <c r="CI491" s="20">
        <v>0</v>
      </c>
      <c r="CJ491" s="20">
        <v>0</v>
      </c>
      <c r="CK491" s="20">
        <v>0</v>
      </c>
      <c r="CL491" s="20">
        <v>0</v>
      </c>
      <c r="CM491" s="20">
        <v>0</v>
      </c>
      <c r="CN491" s="20">
        <v>0</v>
      </c>
      <c r="CO491" s="20" t="e">
        <v>#N/A</v>
      </c>
      <c r="CP491" s="20" t="e">
        <v>#N/A</v>
      </c>
      <c r="CQ491" s="20" t="e">
        <v>#N/A</v>
      </c>
      <c r="CR491" s="20" t="e">
        <v>#N/A</v>
      </c>
      <c r="CS491" s="20" t="e">
        <v>#N/A</v>
      </c>
      <c r="CT491" s="20" t="e">
        <v>#N/A</v>
      </c>
      <c r="CU491" s="20">
        <v>0</v>
      </c>
      <c r="CV491" s="20">
        <v>0</v>
      </c>
      <c r="CW491" s="20">
        <v>0</v>
      </c>
      <c r="CX491" s="20">
        <v>0</v>
      </c>
      <c r="CY491" s="20">
        <v>0</v>
      </c>
      <c r="CZ491" s="20">
        <v>0</v>
      </c>
      <c r="DA491" s="20" t="e">
        <v>#N/A</v>
      </c>
      <c r="DB491" s="20" t="e">
        <v>#N/A</v>
      </c>
      <c r="DC491" s="20" t="e">
        <v>#N/A</v>
      </c>
      <c r="DD491" s="20" t="e">
        <v>#N/A</v>
      </c>
      <c r="DE491" s="20" t="e">
        <v>#N/A</v>
      </c>
      <c r="DF491" s="20" t="e">
        <v>#N/A</v>
      </c>
    </row>
    <row r="492" spans="1:110" x14ac:dyDescent="0.25">
      <c r="A492" s="9"/>
      <c r="B492" s="10"/>
      <c r="C492" s="9"/>
      <c r="D492" s="9"/>
      <c r="E492" s="131"/>
      <c r="F492" s="131"/>
      <c r="G492" s="131"/>
      <c r="H492" s="131"/>
      <c r="I492" s="131"/>
      <c r="J492" s="131"/>
      <c r="K492" s="131"/>
      <c r="L492" s="131"/>
      <c r="M492" s="131"/>
      <c r="N492" s="131"/>
      <c r="O492" s="131"/>
      <c r="P492" s="131"/>
      <c r="Q492" s="131"/>
      <c r="R492" s="131"/>
      <c r="S492" s="131"/>
      <c r="T492" s="131"/>
      <c r="U492" s="131"/>
      <c r="V492" s="131"/>
      <c r="W492" s="131"/>
      <c r="X492" s="131"/>
      <c r="Y492" s="20"/>
      <c r="Z492" s="20"/>
      <c r="AA492" s="19"/>
      <c r="AB492" s="19"/>
      <c r="AC492" s="20"/>
      <c r="AD492" s="20"/>
      <c r="AE492" s="20"/>
      <c r="AF492" s="20"/>
      <c r="AG492" s="20"/>
      <c r="AH492" s="20"/>
      <c r="AI492" s="20"/>
      <c r="AJ492" s="20"/>
      <c r="AK492" s="20"/>
      <c r="AL492" s="20"/>
      <c r="AM492" s="20"/>
      <c r="AN492" s="20"/>
      <c r="AO492" s="20"/>
      <c r="AP492" s="20"/>
      <c r="AQ492" s="20"/>
      <c r="AR492" s="20" t="s">
        <v>442</v>
      </c>
      <c r="AS492" s="20" t="s">
        <v>442</v>
      </c>
      <c r="AT492" s="20"/>
      <c r="AU492" s="20" t="s">
        <v>442</v>
      </c>
      <c r="AV492" s="20" t="s">
        <v>442</v>
      </c>
      <c r="AW492" s="20"/>
      <c r="AX492" s="20" t="s">
        <v>442</v>
      </c>
      <c r="AY492" s="20" t="s">
        <v>442</v>
      </c>
      <c r="AZ492" s="20"/>
      <c r="BA492" s="20" t="s">
        <v>442</v>
      </c>
      <c r="BB492" s="20" t="s">
        <v>442</v>
      </c>
      <c r="BC492" s="20"/>
      <c r="BD492" s="20" t="s">
        <v>442</v>
      </c>
      <c r="BE492" s="20" t="s">
        <v>442</v>
      </c>
      <c r="BF492" s="20"/>
      <c r="BG492" s="20" t="s">
        <v>442</v>
      </c>
      <c r="BH492" s="20" t="s">
        <v>442</v>
      </c>
      <c r="BI492" s="20"/>
      <c r="BJ492" s="20" t="s">
        <v>442</v>
      </c>
      <c r="BK492" s="20" t="s">
        <v>442</v>
      </c>
      <c r="BL492" s="20" t="s">
        <v>442</v>
      </c>
      <c r="BM492" s="20" t="s">
        <v>442</v>
      </c>
      <c r="BN492" s="20" t="s">
        <v>442</v>
      </c>
      <c r="BO492" s="20" t="s">
        <v>442</v>
      </c>
      <c r="BP492" s="9" t="s">
        <v>442</v>
      </c>
      <c r="BQ492" s="9" t="s">
        <v>442</v>
      </c>
      <c r="BR492" s="9" t="s">
        <v>442</v>
      </c>
      <c r="BS492" s="9" t="s">
        <v>442</v>
      </c>
      <c r="BT492" s="9" t="s">
        <v>442</v>
      </c>
      <c r="BU492" s="9" t="s">
        <v>442</v>
      </c>
      <c r="BV492" s="9" t="s">
        <v>442</v>
      </c>
      <c r="BW492" s="9" t="s">
        <v>442</v>
      </c>
      <c r="BX492" s="9" t="s">
        <v>442</v>
      </c>
      <c r="BY492" s="9" t="s">
        <v>442</v>
      </c>
      <c r="BZ492" s="9" t="s">
        <v>442</v>
      </c>
      <c r="CA492" s="9" t="s">
        <v>442</v>
      </c>
      <c r="CB492" s="20" t="e">
        <v>#N/A</v>
      </c>
      <c r="CC492" s="20" t="e">
        <v>#N/A</v>
      </c>
      <c r="CD492" s="20" t="e">
        <v>#N/A</v>
      </c>
      <c r="CE492" s="20" t="e">
        <v>#N/A</v>
      </c>
      <c r="CF492" s="20" t="e">
        <v>#N/A</v>
      </c>
      <c r="CG492" s="20" t="e">
        <v>#N/A</v>
      </c>
      <c r="CH492" s="20">
        <v>0</v>
      </c>
      <c r="CI492" s="20">
        <v>0</v>
      </c>
      <c r="CJ492" s="20">
        <v>0</v>
      </c>
      <c r="CK492" s="20">
        <v>0</v>
      </c>
      <c r="CL492" s="20">
        <v>0</v>
      </c>
      <c r="CM492" s="20">
        <v>0</v>
      </c>
      <c r="CN492" s="20">
        <v>0</v>
      </c>
      <c r="CO492" s="20" t="e">
        <v>#N/A</v>
      </c>
      <c r="CP492" s="20" t="e">
        <v>#N/A</v>
      </c>
      <c r="CQ492" s="20" t="e">
        <v>#N/A</v>
      </c>
      <c r="CR492" s="20" t="e">
        <v>#N/A</v>
      </c>
      <c r="CS492" s="20" t="e">
        <v>#N/A</v>
      </c>
      <c r="CT492" s="20" t="e">
        <v>#N/A</v>
      </c>
      <c r="CU492" s="20">
        <v>0</v>
      </c>
      <c r="CV492" s="20">
        <v>0</v>
      </c>
      <c r="CW492" s="20">
        <v>0</v>
      </c>
      <c r="CX492" s="20">
        <v>0</v>
      </c>
      <c r="CY492" s="20">
        <v>0</v>
      </c>
      <c r="CZ492" s="20">
        <v>0</v>
      </c>
      <c r="DA492" s="20" t="e">
        <v>#N/A</v>
      </c>
      <c r="DB492" s="20" t="e">
        <v>#N/A</v>
      </c>
      <c r="DC492" s="20" t="e">
        <v>#N/A</v>
      </c>
      <c r="DD492" s="20" t="e">
        <v>#N/A</v>
      </c>
      <c r="DE492" s="20" t="e">
        <v>#N/A</v>
      </c>
      <c r="DF492" s="20" t="e">
        <v>#N/A</v>
      </c>
    </row>
    <row r="493" spans="1:110" x14ac:dyDescent="0.25">
      <c r="A493" s="9"/>
      <c r="B493" s="10"/>
      <c r="C493" s="9"/>
      <c r="D493" s="9"/>
      <c r="E493" s="131"/>
      <c r="F493" s="131"/>
      <c r="G493" s="131"/>
      <c r="H493" s="131"/>
      <c r="I493" s="131"/>
      <c r="J493" s="131"/>
      <c r="K493" s="131"/>
      <c r="L493" s="131"/>
      <c r="M493" s="131"/>
      <c r="N493" s="131"/>
      <c r="O493" s="131"/>
      <c r="P493" s="131"/>
      <c r="Q493" s="131"/>
      <c r="R493" s="131"/>
      <c r="S493" s="131"/>
      <c r="T493" s="131"/>
      <c r="U493" s="131"/>
      <c r="V493" s="131"/>
      <c r="W493" s="131"/>
      <c r="X493" s="131"/>
      <c r="Y493" s="20"/>
      <c r="Z493" s="20"/>
      <c r="AA493" s="19"/>
      <c r="AB493" s="19"/>
      <c r="AC493" s="20"/>
      <c r="AD493" s="20"/>
      <c r="AE493" s="20"/>
      <c r="AF493" s="20"/>
      <c r="AG493" s="20"/>
      <c r="AH493" s="20"/>
      <c r="AI493" s="20"/>
      <c r="AJ493" s="20"/>
      <c r="AK493" s="20"/>
      <c r="AL493" s="20"/>
      <c r="AM493" s="20"/>
      <c r="AN493" s="20"/>
      <c r="AO493" s="20"/>
      <c r="AP493" s="20"/>
      <c r="AQ493" s="20"/>
      <c r="AR493" s="20" t="s">
        <v>442</v>
      </c>
      <c r="AS493" s="20" t="s">
        <v>442</v>
      </c>
      <c r="AT493" s="20"/>
      <c r="AU493" s="20" t="s">
        <v>442</v>
      </c>
      <c r="AV493" s="20" t="s">
        <v>442</v>
      </c>
      <c r="AW493" s="20"/>
      <c r="AX493" s="20" t="s">
        <v>442</v>
      </c>
      <c r="AY493" s="20" t="s">
        <v>442</v>
      </c>
      <c r="AZ493" s="20"/>
      <c r="BA493" s="20" t="s">
        <v>442</v>
      </c>
      <c r="BB493" s="20" t="s">
        <v>442</v>
      </c>
      <c r="BC493" s="20"/>
      <c r="BD493" s="20" t="s">
        <v>442</v>
      </c>
      <c r="BE493" s="20" t="s">
        <v>442</v>
      </c>
      <c r="BF493" s="20"/>
      <c r="BG493" s="20" t="s">
        <v>442</v>
      </c>
      <c r="BH493" s="20" t="s">
        <v>442</v>
      </c>
      <c r="BI493" s="20"/>
      <c r="BJ493" s="20" t="s">
        <v>442</v>
      </c>
      <c r="BK493" s="20" t="s">
        <v>442</v>
      </c>
      <c r="BL493" s="20" t="s">
        <v>442</v>
      </c>
      <c r="BM493" s="20" t="s">
        <v>442</v>
      </c>
      <c r="BN493" s="20" t="s">
        <v>442</v>
      </c>
      <c r="BO493" s="20" t="s">
        <v>442</v>
      </c>
      <c r="BP493" s="9" t="s">
        <v>442</v>
      </c>
      <c r="BQ493" s="9" t="s">
        <v>442</v>
      </c>
      <c r="BR493" s="9" t="s">
        <v>442</v>
      </c>
      <c r="BS493" s="9" t="s">
        <v>442</v>
      </c>
      <c r="BT493" s="9" t="s">
        <v>442</v>
      </c>
      <c r="BU493" s="9" t="s">
        <v>442</v>
      </c>
      <c r="BV493" s="9" t="s">
        <v>442</v>
      </c>
      <c r="BW493" s="9" t="s">
        <v>442</v>
      </c>
      <c r="BX493" s="9" t="s">
        <v>442</v>
      </c>
      <c r="BY493" s="9" t="s">
        <v>442</v>
      </c>
      <c r="BZ493" s="9" t="s">
        <v>442</v>
      </c>
      <c r="CA493" s="9" t="s">
        <v>442</v>
      </c>
      <c r="CB493" s="20" t="e">
        <v>#N/A</v>
      </c>
      <c r="CC493" s="20" t="e">
        <v>#N/A</v>
      </c>
      <c r="CD493" s="20" t="e">
        <v>#N/A</v>
      </c>
      <c r="CE493" s="20" t="e">
        <v>#N/A</v>
      </c>
      <c r="CF493" s="20" t="e">
        <v>#N/A</v>
      </c>
      <c r="CG493" s="20" t="e">
        <v>#N/A</v>
      </c>
      <c r="CH493" s="20">
        <v>0</v>
      </c>
      <c r="CI493" s="20">
        <v>0</v>
      </c>
      <c r="CJ493" s="20">
        <v>0</v>
      </c>
      <c r="CK493" s="20">
        <v>0</v>
      </c>
      <c r="CL493" s="20">
        <v>0</v>
      </c>
      <c r="CM493" s="20">
        <v>0</v>
      </c>
      <c r="CN493" s="20">
        <v>0</v>
      </c>
      <c r="CO493" s="20" t="e">
        <v>#N/A</v>
      </c>
      <c r="CP493" s="20" t="e">
        <v>#N/A</v>
      </c>
      <c r="CQ493" s="20" t="e">
        <v>#N/A</v>
      </c>
      <c r="CR493" s="20" t="e">
        <v>#N/A</v>
      </c>
      <c r="CS493" s="20" t="e">
        <v>#N/A</v>
      </c>
      <c r="CT493" s="20" t="e">
        <v>#N/A</v>
      </c>
      <c r="CU493" s="20">
        <v>0</v>
      </c>
      <c r="CV493" s="20">
        <v>0</v>
      </c>
      <c r="CW493" s="20">
        <v>0</v>
      </c>
      <c r="CX493" s="20">
        <v>0</v>
      </c>
      <c r="CY493" s="20">
        <v>0</v>
      </c>
      <c r="CZ493" s="20">
        <v>0</v>
      </c>
      <c r="DA493" s="20" t="e">
        <v>#N/A</v>
      </c>
      <c r="DB493" s="20" t="e">
        <v>#N/A</v>
      </c>
      <c r="DC493" s="20" t="e">
        <v>#N/A</v>
      </c>
      <c r="DD493" s="20" t="e">
        <v>#N/A</v>
      </c>
      <c r="DE493" s="20" t="e">
        <v>#N/A</v>
      </c>
      <c r="DF493" s="20" t="e">
        <v>#N/A</v>
      </c>
    </row>
    <row r="494" spans="1:110" x14ac:dyDescent="0.25">
      <c r="A494" s="9"/>
      <c r="B494" s="10"/>
      <c r="C494" s="9"/>
      <c r="D494" s="9"/>
      <c r="E494" s="131"/>
      <c r="F494" s="131"/>
      <c r="G494" s="131"/>
      <c r="H494" s="131"/>
      <c r="I494" s="131"/>
      <c r="J494" s="131"/>
      <c r="K494" s="131"/>
      <c r="L494" s="131"/>
      <c r="M494" s="131"/>
      <c r="N494" s="131"/>
      <c r="O494" s="131"/>
      <c r="P494" s="131"/>
      <c r="Q494" s="131"/>
      <c r="R494" s="131"/>
      <c r="S494" s="131"/>
      <c r="T494" s="131"/>
      <c r="U494" s="131"/>
      <c r="V494" s="131"/>
      <c r="W494" s="131"/>
      <c r="X494" s="131"/>
      <c r="Y494" s="20"/>
      <c r="Z494" s="20"/>
      <c r="AA494" s="19"/>
      <c r="AB494" s="19"/>
      <c r="AC494" s="20"/>
      <c r="AD494" s="20"/>
      <c r="AE494" s="20"/>
      <c r="AF494" s="20"/>
      <c r="AG494" s="20"/>
      <c r="AH494" s="20"/>
      <c r="AI494" s="20"/>
      <c r="AJ494" s="20"/>
      <c r="AK494" s="20"/>
      <c r="AL494" s="20"/>
      <c r="AM494" s="20"/>
      <c r="AN494" s="20"/>
      <c r="AO494" s="20"/>
      <c r="AP494" s="20"/>
      <c r="AQ494" s="20"/>
      <c r="AR494" s="20" t="s">
        <v>442</v>
      </c>
      <c r="AS494" s="20" t="s">
        <v>442</v>
      </c>
      <c r="AT494" s="20"/>
      <c r="AU494" s="20" t="s">
        <v>442</v>
      </c>
      <c r="AV494" s="20" t="s">
        <v>442</v>
      </c>
      <c r="AW494" s="20"/>
      <c r="AX494" s="20" t="s">
        <v>442</v>
      </c>
      <c r="AY494" s="20" t="s">
        <v>442</v>
      </c>
      <c r="AZ494" s="20"/>
      <c r="BA494" s="20" t="s">
        <v>442</v>
      </c>
      <c r="BB494" s="20" t="s">
        <v>442</v>
      </c>
      <c r="BC494" s="20"/>
      <c r="BD494" s="20" t="s">
        <v>442</v>
      </c>
      <c r="BE494" s="20" t="s">
        <v>442</v>
      </c>
      <c r="BF494" s="20"/>
      <c r="BG494" s="20" t="s">
        <v>442</v>
      </c>
      <c r="BH494" s="20" t="s">
        <v>442</v>
      </c>
      <c r="BI494" s="20"/>
      <c r="BJ494" s="20" t="s">
        <v>442</v>
      </c>
      <c r="BK494" s="20" t="s">
        <v>442</v>
      </c>
      <c r="BL494" s="20" t="s">
        <v>442</v>
      </c>
      <c r="BM494" s="20" t="s">
        <v>442</v>
      </c>
      <c r="BN494" s="20" t="s">
        <v>442</v>
      </c>
      <c r="BO494" s="20" t="s">
        <v>442</v>
      </c>
      <c r="BP494" s="9" t="s">
        <v>442</v>
      </c>
      <c r="BQ494" s="9" t="s">
        <v>442</v>
      </c>
      <c r="BR494" s="9" t="s">
        <v>442</v>
      </c>
      <c r="BS494" s="9" t="s">
        <v>442</v>
      </c>
      <c r="BT494" s="9" t="s">
        <v>442</v>
      </c>
      <c r="BU494" s="9" t="s">
        <v>442</v>
      </c>
      <c r="BV494" s="9" t="s">
        <v>442</v>
      </c>
      <c r="BW494" s="9" t="s">
        <v>442</v>
      </c>
      <c r="BX494" s="9" t="s">
        <v>442</v>
      </c>
      <c r="BY494" s="9" t="s">
        <v>442</v>
      </c>
      <c r="BZ494" s="9" t="s">
        <v>442</v>
      </c>
      <c r="CA494" s="9" t="s">
        <v>442</v>
      </c>
      <c r="CB494" s="20" t="e">
        <v>#N/A</v>
      </c>
      <c r="CC494" s="20" t="e">
        <v>#N/A</v>
      </c>
      <c r="CD494" s="20" t="e">
        <v>#N/A</v>
      </c>
      <c r="CE494" s="20" t="e">
        <v>#N/A</v>
      </c>
      <c r="CF494" s="20" t="e">
        <v>#N/A</v>
      </c>
      <c r="CG494" s="20" t="e">
        <v>#N/A</v>
      </c>
      <c r="CH494" s="20">
        <v>0</v>
      </c>
      <c r="CI494" s="20">
        <v>0</v>
      </c>
      <c r="CJ494" s="20">
        <v>0</v>
      </c>
      <c r="CK494" s="20">
        <v>0</v>
      </c>
      <c r="CL494" s="20">
        <v>0</v>
      </c>
      <c r="CM494" s="20">
        <v>0</v>
      </c>
      <c r="CN494" s="20">
        <v>0</v>
      </c>
      <c r="CO494" s="20" t="e">
        <v>#N/A</v>
      </c>
      <c r="CP494" s="20" t="e">
        <v>#N/A</v>
      </c>
      <c r="CQ494" s="20" t="e">
        <v>#N/A</v>
      </c>
      <c r="CR494" s="20" t="e">
        <v>#N/A</v>
      </c>
      <c r="CS494" s="20" t="e">
        <v>#N/A</v>
      </c>
      <c r="CT494" s="20" t="e">
        <v>#N/A</v>
      </c>
      <c r="CU494" s="20">
        <v>0</v>
      </c>
      <c r="CV494" s="20">
        <v>0</v>
      </c>
      <c r="CW494" s="20">
        <v>0</v>
      </c>
      <c r="CX494" s="20">
        <v>0</v>
      </c>
      <c r="CY494" s="20">
        <v>0</v>
      </c>
      <c r="CZ494" s="20">
        <v>0</v>
      </c>
      <c r="DA494" s="20" t="e">
        <v>#N/A</v>
      </c>
      <c r="DB494" s="20" t="e">
        <v>#N/A</v>
      </c>
      <c r="DC494" s="20" t="e">
        <v>#N/A</v>
      </c>
      <c r="DD494" s="20" t="e">
        <v>#N/A</v>
      </c>
      <c r="DE494" s="20" t="e">
        <v>#N/A</v>
      </c>
      <c r="DF494" s="20" t="e">
        <v>#N/A</v>
      </c>
    </row>
    <row r="495" spans="1:110" x14ac:dyDescent="0.25">
      <c r="A495" s="9"/>
      <c r="B495" s="10"/>
      <c r="C495" s="9"/>
      <c r="D495" s="9"/>
      <c r="E495" s="131"/>
      <c r="F495" s="131"/>
      <c r="G495" s="131"/>
      <c r="H495" s="131"/>
      <c r="I495" s="131"/>
      <c r="J495" s="131"/>
      <c r="K495" s="131"/>
      <c r="L495" s="131"/>
      <c r="M495" s="131"/>
      <c r="N495" s="131"/>
      <c r="O495" s="131"/>
      <c r="P495" s="131"/>
      <c r="Q495" s="131"/>
      <c r="R495" s="131"/>
      <c r="S495" s="131"/>
      <c r="T495" s="131"/>
      <c r="U495" s="131"/>
      <c r="V495" s="131"/>
      <c r="W495" s="131"/>
      <c r="X495" s="131"/>
      <c r="Y495" s="20"/>
      <c r="Z495" s="20"/>
      <c r="AA495" s="19"/>
      <c r="AB495" s="19"/>
      <c r="AC495" s="20"/>
      <c r="AD495" s="20"/>
      <c r="AE495" s="20"/>
      <c r="AF495" s="20"/>
      <c r="AG495" s="20"/>
      <c r="AH495" s="20"/>
      <c r="AI495" s="20"/>
      <c r="AJ495" s="20"/>
      <c r="AK495" s="20"/>
      <c r="AL495" s="20"/>
      <c r="AM495" s="20"/>
      <c r="AN495" s="20"/>
      <c r="AO495" s="20"/>
      <c r="AP495" s="20"/>
      <c r="AQ495" s="20"/>
      <c r="AR495" s="20" t="s">
        <v>442</v>
      </c>
      <c r="AS495" s="20" t="s">
        <v>442</v>
      </c>
      <c r="AT495" s="20"/>
      <c r="AU495" s="20" t="s">
        <v>442</v>
      </c>
      <c r="AV495" s="20" t="s">
        <v>442</v>
      </c>
      <c r="AW495" s="20"/>
      <c r="AX495" s="20" t="s">
        <v>442</v>
      </c>
      <c r="AY495" s="20" t="s">
        <v>442</v>
      </c>
      <c r="AZ495" s="20"/>
      <c r="BA495" s="20" t="s">
        <v>442</v>
      </c>
      <c r="BB495" s="20" t="s">
        <v>442</v>
      </c>
      <c r="BC495" s="20"/>
      <c r="BD495" s="20" t="s">
        <v>442</v>
      </c>
      <c r="BE495" s="20" t="s">
        <v>442</v>
      </c>
      <c r="BF495" s="20"/>
      <c r="BG495" s="20" t="s">
        <v>442</v>
      </c>
      <c r="BH495" s="20" t="s">
        <v>442</v>
      </c>
      <c r="BI495" s="20"/>
      <c r="BJ495" s="20" t="s">
        <v>442</v>
      </c>
      <c r="BK495" s="20" t="s">
        <v>442</v>
      </c>
      <c r="BL495" s="20" t="s">
        <v>442</v>
      </c>
      <c r="BM495" s="20" t="s">
        <v>442</v>
      </c>
      <c r="BN495" s="20" t="s">
        <v>442</v>
      </c>
      <c r="BO495" s="20" t="s">
        <v>442</v>
      </c>
      <c r="BP495" s="9" t="s">
        <v>442</v>
      </c>
      <c r="BQ495" s="9" t="s">
        <v>442</v>
      </c>
      <c r="BR495" s="9" t="s">
        <v>442</v>
      </c>
      <c r="BS495" s="9" t="s">
        <v>442</v>
      </c>
      <c r="BT495" s="9" t="s">
        <v>442</v>
      </c>
      <c r="BU495" s="9" t="s">
        <v>442</v>
      </c>
      <c r="BV495" s="9" t="s">
        <v>442</v>
      </c>
      <c r="BW495" s="9" t="s">
        <v>442</v>
      </c>
      <c r="BX495" s="9" t="s">
        <v>442</v>
      </c>
      <c r="BY495" s="9" t="s">
        <v>442</v>
      </c>
      <c r="BZ495" s="9" t="s">
        <v>442</v>
      </c>
      <c r="CA495" s="9" t="s">
        <v>442</v>
      </c>
      <c r="CB495" s="20" t="e">
        <v>#N/A</v>
      </c>
      <c r="CC495" s="20" t="e">
        <v>#N/A</v>
      </c>
      <c r="CD495" s="20" t="e">
        <v>#N/A</v>
      </c>
      <c r="CE495" s="20" t="e">
        <v>#N/A</v>
      </c>
      <c r="CF495" s="20" t="e">
        <v>#N/A</v>
      </c>
      <c r="CG495" s="20" t="e">
        <v>#N/A</v>
      </c>
      <c r="CH495" s="20">
        <v>0</v>
      </c>
      <c r="CI495" s="20">
        <v>0</v>
      </c>
      <c r="CJ495" s="20">
        <v>0</v>
      </c>
      <c r="CK495" s="20">
        <v>0</v>
      </c>
      <c r="CL495" s="20">
        <v>0</v>
      </c>
      <c r="CM495" s="20">
        <v>0</v>
      </c>
      <c r="CN495" s="20">
        <v>0</v>
      </c>
      <c r="CO495" s="20" t="e">
        <v>#N/A</v>
      </c>
      <c r="CP495" s="20" t="e">
        <v>#N/A</v>
      </c>
      <c r="CQ495" s="20" t="e">
        <v>#N/A</v>
      </c>
      <c r="CR495" s="20" t="e">
        <v>#N/A</v>
      </c>
      <c r="CS495" s="20" t="e">
        <v>#N/A</v>
      </c>
      <c r="CT495" s="20" t="e">
        <v>#N/A</v>
      </c>
      <c r="CU495" s="20">
        <v>0</v>
      </c>
      <c r="CV495" s="20">
        <v>0</v>
      </c>
      <c r="CW495" s="20">
        <v>0</v>
      </c>
      <c r="CX495" s="20">
        <v>0</v>
      </c>
      <c r="CY495" s="20">
        <v>0</v>
      </c>
      <c r="CZ495" s="20">
        <v>0</v>
      </c>
      <c r="DA495" s="20" t="e">
        <v>#N/A</v>
      </c>
      <c r="DB495" s="20" t="e">
        <v>#N/A</v>
      </c>
      <c r="DC495" s="20" t="e">
        <v>#N/A</v>
      </c>
      <c r="DD495" s="20" t="e">
        <v>#N/A</v>
      </c>
      <c r="DE495" s="20" t="e">
        <v>#N/A</v>
      </c>
      <c r="DF495" s="20" t="e">
        <v>#N/A</v>
      </c>
    </row>
    <row r="496" spans="1:110" x14ac:dyDescent="0.25">
      <c r="A496" s="9"/>
      <c r="B496" s="10"/>
      <c r="C496" s="9"/>
      <c r="D496" s="9"/>
      <c r="E496" s="131"/>
      <c r="F496" s="131"/>
      <c r="G496" s="131"/>
      <c r="H496" s="131"/>
      <c r="I496" s="131"/>
      <c r="J496" s="131"/>
      <c r="K496" s="131"/>
      <c r="L496" s="131"/>
      <c r="M496" s="131"/>
      <c r="N496" s="131"/>
      <c r="O496" s="131"/>
      <c r="P496" s="131"/>
      <c r="Q496" s="131"/>
      <c r="R496" s="131"/>
      <c r="S496" s="131"/>
      <c r="T496" s="131"/>
      <c r="U496" s="131"/>
      <c r="V496" s="131"/>
      <c r="W496" s="131"/>
      <c r="X496" s="131"/>
      <c r="Y496" s="20"/>
      <c r="Z496" s="20"/>
      <c r="AA496" s="19"/>
      <c r="AB496" s="19"/>
      <c r="AC496" s="20"/>
      <c r="AD496" s="20"/>
      <c r="AE496" s="20"/>
      <c r="AF496" s="20"/>
      <c r="AG496" s="20"/>
      <c r="AH496" s="20"/>
      <c r="AI496" s="20"/>
      <c r="AJ496" s="20"/>
      <c r="AK496" s="20"/>
      <c r="AL496" s="20"/>
      <c r="AM496" s="20"/>
      <c r="AN496" s="20"/>
      <c r="AO496" s="20"/>
      <c r="AP496" s="20"/>
      <c r="AQ496" s="20"/>
      <c r="AR496" s="20" t="s">
        <v>442</v>
      </c>
      <c r="AS496" s="20" t="s">
        <v>442</v>
      </c>
      <c r="AT496" s="20"/>
      <c r="AU496" s="20" t="s">
        <v>442</v>
      </c>
      <c r="AV496" s="20" t="s">
        <v>442</v>
      </c>
      <c r="AW496" s="20"/>
      <c r="AX496" s="20" t="s">
        <v>442</v>
      </c>
      <c r="AY496" s="20" t="s">
        <v>442</v>
      </c>
      <c r="AZ496" s="20"/>
      <c r="BA496" s="20" t="s">
        <v>442</v>
      </c>
      <c r="BB496" s="20" t="s">
        <v>442</v>
      </c>
      <c r="BC496" s="20"/>
      <c r="BD496" s="20" t="s">
        <v>442</v>
      </c>
      <c r="BE496" s="20" t="s">
        <v>442</v>
      </c>
      <c r="BF496" s="20"/>
      <c r="BG496" s="20" t="s">
        <v>442</v>
      </c>
      <c r="BH496" s="20" t="s">
        <v>442</v>
      </c>
      <c r="BI496" s="20"/>
      <c r="BJ496" s="20" t="s">
        <v>442</v>
      </c>
      <c r="BK496" s="20" t="s">
        <v>442</v>
      </c>
      <c r="BL496" s="20" t="s">
        <v>442</v>
      </c>
      <c r="BM496" s="20" t="s">
        <v>442</v>
      </c>
      <c r="BN496" s="20" t="s">
        <v>442</v>
      </c>
      <c r="BO496" s="20" t="s">
        <v>442</v>
      </c>
      <c r="BP496" s="9" t="s">
        <v>442</v>
      </c>
      <c r="BQ496" s="9" t="s">
        <v>442</v>
      </c>
      <c r="BR496" s="9" t="s">
        <v>442</v>
      </c>
      <c r="BS496" s="9" t="s">
        <v>442</v>
      </c>
      <c r="BT496" s="9" t="s">
        <v>442</v>
      </c>
      <c r="BU496" s="9" t="s">
        <v>442</v>
      </c>
      <c r="BV496" s="9" t="s">
        <v>442</v>
      </c>
      <c r="BW496" s="9" t="s">
        <v>442</v>
      </c>
      <c r="BX496" s="9" t="s">
        <v>442</v>
      </c>
      <c r="BY496" s="9" t="s">
        <v>442</v>
      </c>
      <c r="BZ496" s="9" t="s">
        <v>442</v>
      </c>
      <c r="CA496" s="9" t="s">
        <v>442</v>
      </c>
      <c r="CB496" s="20" t="e">
        <v>#N/A</v>
      </c>
      <c r="CC496" s="20" t="e">
        <v>#N/A</v>
      </c>
      <c r="CD496" s="20" t="e">
        <v>#N/A</v>
      </c>
      <c r="CE496" s="20" t="e">
        <v>#N/A</v>
      </c>
      <c r="CF496" s="20" t="e">
        <v>#N/A</v>
      </c>
      <c r="CG496" s="20" t="e">
        <v>#N/A</v>
      </c>
      <c r="CH496" s="20">
        <v>0</v>
      </c>
      <c r="CI496" s="20">
        <v>0</v>
      </c>
      <c r="CJ496" s="20">
        <v>0</v>
      </c>
      <c r="CK496" s="20">
        <v>0</v>
      </c>
      <c r="CL496" s="20">
        <v>0</v>
      </c>
      <c r="CM496" s="20">
        <v>0</v>
      </c>
      <c r="CN496" s="20">
        <v>0</v>
      </c>
      <c r="CO496" s="20" t="e">
        <v>#N/A</v>
      </c>
      <c r="CP496" s="20" t="e">
        <v>#N/A</v>
      </c>
      <c r="CQ496" s="20" t="e">
        <v>#N/A</v>
      </c>
      <c r="CR496" s="20" t="e">
        <v>#N/A</v>
      </c>
      <c r="CS496" s="20" t="e">
        <v>#N/A</v>
      </c>
      <c r="CT496" s="20" t="e">
        <v>#N/A</v>
      </c>
      <c r="CU496" s="20">
        <v>0</v>
      </c>
      <c r="CV496" s="20">
        <v>0</v>
      </c>
      <c r="CW496" s="20">
        <v>0</v>
      </c>
      <c r="CX496" s="20">
        <v>0</v>
      </c>
      <c r="CY496" s="20">
        <v>0</v>
      </c>
      <c r="CZ496" s="20">
        <v>0</v>
      </c>
      <c r="DA496" s="20" t="e">
        <v>#N/A</v>
      </c>
      <c r="DB496" s="20" t="e">
        <v>#N/A</v>
      </c>
      <c r="DC496" s="20" t="e">
        <v>#N/A</v>
      </c>
      <c r="DD496" s="20" t="e">
        <v>#N/A</v>
      </c>
      <c r="DE496" s="20" t="e">
        <v>#N/A</v>
      </c>
      <c r="DF496" s="20" t="e">
        <v>#N/A</v>
      </c>
    </row>
    <row r="497" spans="1:110" x14ac:dyDescent="0.25">
      <c r="A497" s="9"/>
      <c r="B497" s="10"/>
      <c r="C497" s="9"/>
      <c r="D497" s="9"/>
      <c r="E497" s="131"/>
      <c r="F497" s="131"/>
      <c r="G497" s="131"/>
      <c r="H497" s="131"/>
      <c r="I497" s="131"/>
      <c r="J497" s="131"/>
      <c r="K497" s="131"/>
      <c r="L497" s="131"/>
      <c r="M497" s="131"/>
      <c r="N497" s="131"/>
      <c r="O497" s="131"/>
      <c r="P497" s="131"/>
      <c r="Q497" s="131"/>
      <c r="R497" s="131"/>
      <c r="S497" s="131"/>
      <c r="T497" s="131"/>
      <c r="U497" s="131"/>
      <c r="V497" s="131"/>
      <c r="W497" s="131"/>
      <c r="X497" s="131"/>
      <c r="Y497" s="20"/>
      <c r="Z497" s="20"/>
      <c r="AA497" s="19"/>
      <c r="AB497" s="19"/>
      <c r="AC497" s="20"/>
      <c r="AD497" s="20"/>
      <c r="AE497" s="20"/>
      <c r="AF497" s="20"/>
      <c r="AG497" s="20"/>
      <c r="AH497" s="20"/>
      <c r="AI497" s="20"/>
      <c r="AJ497" s="20"/>
      <c r="AK497" s="20"/>
      <c r="AL497" s="20"/>
      <c r="AM497" s="20"/>
      <c r="AN497" s="20"/>
      <c r="AO497" s="20"/>
      <c r="AP497" s="20"/>
      <c r="AQ497" s="20"/>
      <c r="AR497" s="20" t="s">
        <v>442</v>
      </c>
      <c r="AS497" s="20" t="s">
        <v>442</v>
      </c>
      <c r="AT497" s="20"/>
      <c r="AU497" s="20" t="s">
        <v>442</v>
      </c>
      <c r="AV497" s="20" t="s">
        <v>442</v>
      </c>
      <c r="AW497" s="20"/>
      <c r="AX497" s="20" t="s">
        <v>442</v>
      </c>
      <c r="AY497" s="20" t="s">
        <v>442</v>
      </c>
      <c r="AZ497" s="20"/>
      <c r="BA497" s="20" t="s">
        <v>442</v>
      </c>
      <c r="BB497" s="20" t="s">
        <v>442</v>
      </c>
      <c r="BC497" s="20"/>
      <c r="BD497" s="20" t="s">
        <v>442</v>
      </c>
      <c r="BE497" s="20" t="s">
        <v>442</v>
      </c>
      <c r="BF497" s="20"/>
      <c r="BG497" s="20" t="s">
        <v>442</v>
      </c>
      <c r="BH497" s="20" t="s">
        <v>442</v>
      </c>
      <c r="BI497" s="20"/>
      <c r="BJ497" s="20" t="s">
        <v>442</v>
      </c>
      <c r="BK497" s="20" t="s">
        <v>442</v>
      </c>
      <c r="BL497" s="20" t="s">
        <v>442</v>
      </c>
      <c r="BM497" s="20" t="s">
        <v>442</v>
      </c>
      <c r="BN497" s="20" t="s">
        <v>442</v>
      </c>
      <c r="BO497" s="20" t="s">
        <v>442</v>
      </c>
      <c r="BP497" s="9" t="s">
        <v>442</v>
      </c>
      <c r="BQ497" s="9" t="s">
        <v>442</v>
      </c>
      <c r="BR497" s="9" t="s">
        <v>442</v>
      </c>
      <c r="BS497" s="9" t="s">
        <v>442</v>
      </c>
      <c r="BT497" s="9" t="s">
        <v>442</v>
      </c>
      <c r="BU497" s="9" t="s">
        <v>442</v>
      </c>
      <c r="BV497" s="9" t="s">
        <v>442</v>
      </c>
      <c r="BW497" s="9" t="s">
        <v>442</v>
      </c>
      <c r="BX497" s="9" t="s">
        <v>442</v>
      </c>
      <c r="BY497" s="9" t="s">
        <v>442</v>
      </c>
      <c r="BZ497" s="9" t="s">
        <v>442</v>
      </c>
      <c r="CA497" s="9" t="s">
        <v>442</v>
      </c>
      <c r="CB497" s="20" t="e">
        <v>#N/A</v>
      </c>
      <c r="CC497" s="20" t="e">
        <v>#N/A</v>
      </c>
      <c r="CD497" s="20" t="e">
        <v>#N/A</v>
      </c>
      <c r="CE497" s="20" t="e">
        <v>#N/A</v>
      </c>
      <c r="CF497" s="20" t="e">
        <v>#N/A</v>
      </c>
      <c r="CG497" s="20" t="e">
        <v>#N/A</v>
      </c>
      <c r="CH497" s="20">
        <v>0</v>
      </c>
      <c r="CI497" s="20">
        <v>0</v>
      </c>
      <c r="CJ497" s="20">
        <v>0</v>
      </c>
      <c r="CK497" s="20">
        <v>0</v>
      </c>
      <c r="CL497" s="20">
        <v>0</v>
      </c>
      <c r="CM497" s="20">
        <v>0</v>
      </c>
      <c r="CN497" s="20">
        <v>0</v>
      </c>
      <c r="CO497" s="20" t="e">
        <v>#N/A</v>
      </c>
      <c r="CP497" s="20" t="e">
        <v>#N/A</v>
      </c>
      <c r="CQ497" s="20" t="e">
        <v>#N/A</v>
      </c>
      <c r="CR497" s="20" t="e">
        <v>#N/A</v>
      </c>
      <c r="CS497" s="20" t="e">
        <v>#N/A</v>
      </c>
      <c r="CT497" s="20" t="e">
        <v>#N/A</v>
      </c>
      <c r="CU497" s="20">
        <v>0</v>
      </c>
      <c r="CV497" s="20">
        <v>0</v>
      </c>
      <c r="CW497" s="20">
        <v>0</v>
      </c>
      <c r="CX497" s="20">
        <v>0</v>
      </c>
      <c r="CY497" s="20">
        <v>0</v>
      </c>
      <c r="CZ497" s="20">
        <v>0</v>
      </c>
      <c r="DA497" s="20" t="e">
        <v>#N/A</v>
      </c>
      <c r="DB497" s="20" t="e">
        <v>#N/A</v>
      </c>
      <c r="DC497" s="20" t="e">
        <v>#N/A</v>
      </c>
      <c r="DD497" s="20" t="e">
        <v>#N/A</v>
      </c>
      <c r="DE497" s="20" t="e">
        <v>#N/A</v>
      </c>
      <c r="DF497" s="20" t="e">
        <v>#N/A</v>
      </c>
    </row>
    <row r="498" spans="1:110" x14ac:dyDescent="0.25">
      <c r="A498" s="9"/>
      <c r="B498" s="10"/>
      <c r="C498" s="9"/>
      <c r="D498" s="9"/>
      <c r="E498" s="131"/>
      <c r="F498" s="131"/>
      <c r="G498" s="131"/>
      <c r="H498" s="131"/>
      <c r="I498" s="131"/>
      <c r="J498" s="131"/>
      <c r="K498" s="131"/>
      <c r="L498" s="131"/>
      <c r="M498" s="131"/>
      <c r="N498" s="131"/>
      <c r="O498" s="131"/>
      <c r="P498" s="131"/>
      <c r="Q498" s="131"/>
      <c r="R498" s="131"/>
      <c r="S498" s="131"/>
      <c r="T498" s="131"/>
      <c r="U498" s="131"/>
      <c r="V498" s="131"/>
      <c r="W498" s="131"/>
      <c r="X498" s="131"/>
      <c r="Y498" s="20"/>
      <c r="Z498" s="20"/>
      <c r="AA498" s="19"/>
      <c r="AB498" s="19"/>
      <c r="AC498" s="20"/>
      <c r="AD498" s="20"/>
      <c r="AE498" s="20"/>
      <c r="AF498" s="20"/>
      <c r="AG498" s="20"/>
      <c r="AH498" s="20"/>
      <c r="AI498" s="20"/>
      <c r="AJ498" s="20"/>
      <c r="AK498" s="20"/>
      <c r="AL498" s="20"/>
      <c r="AM498" s="20"/>
      <c r="AN498" s="20"/>
      <c r="AO498" s="20"/>
      <c r="AP498" s="20"/>
      <c r="AQ498" s="20"/>
      <c r="AR498" s="20" t="s">
        <v>442</v>
      </c>
      <c r="AS498" s="20" t="s">
        <v>442</v>
      </c>
      <c r="AT498" s="20"/>
      <c r="AU498" s="20" t="s">
        <v>442</v>
      </c>
      <c r="AV498" s="20" t="s">
        <v>442</v>
      </c>
      <c r="AW498" s="20"/>
      <c r="AX498" s="20" t="s">
        <v>442</v>
      </c>
      <c r="AY498" s="20" t="s">
        <v>442</v>
      </c>
      <c r="AZ498" s="20"/>
      <c r="BA498" s="20" t="s">
        <v>442</v>
      </c>
      <c r="BB498" s="20" t="s">
        <v>442</v>
      </c>
      <c r="BC498" s="20"/>
      <c r="BD498" s="20" t="s">
        <v>442</v>
      </c>
      <c r="BE498" s="20" t="s">
        <v>442</v>
      </c>
      <c r="BF498" s="20"/>
      <c r="BG498" s="20" t="s">
        <v>442</v>
      </c>
      <c r="BH498" s="20" t="s">
        <v>442</v>
      </c>
      <c r="BI498" s="20"/>
      <c r="BJ498" s="20" t="s">
        <v>442</v>
      </c>
      <c r="BK498" s="20" t="s">
        <v>442</v>
      </c>
      <c r="BL498" s="20" t="s">
        <v>442</v>
      </c>
      <c r="BM498" s="20" t="s">
        <v>442</v>
      </c>
      <c r="BN498" s="20" t="s">
        <v>442</v>
      </c>
      <c r="BO498" s="20" t="s">
        <v>442</v>
      </c>
      <c r="BP498" s="9" t="s">
        <v>442</v>
      </c>
      <c r="BQ498" s="9" t="s">
        <v>442</v>
      </c>
      <c r="BR498" s="9" t="s">
        <v>442</v>
      </c>
      <c r="BS498" s="9" t="s">
        <v>442</v>
      </c>
      <c r="BT498" s="9" t="s">
        <v>442</v>
      </c>
      <c r="BU498" s="9" t="s">
        <v>442</v>
      </c>
      <c r="BV498" s="9" t="s">
        <v>442</v>
      </c>
      <c r="BW498" s="9" t="s">
        <v>442</v>
      </c>
      <c r="BX498" s="9" t="s">
        <v>442</v>
      </c>
      <c r="BY498" s="9" t="s">
        <v>442</v>
      </c>
      <c r="BZ498" s="9" t="s">
        <v>442</v>
      </c>
      <c r="CA498" s="9" t="s">
        <v>442</v>
      </c>
      <c r="CB498" s="20" t="e">
        <v>#N/A</v>
      </c>
      <c r="CC498" s="20" t="e">
        <v>#N/A</v>
      </c>
      <c r="CD498" s="20" t="e">
        <v>#N/A</v>
      </c>
      <c r="CE498" s="20" t="e">
        <v>#N/A</v>
      </c>
      <c r="CF498" s="20" t="e">
        <v>#N/A</v>
      </c>
      <c r="CG498" s="20" t="e">
        <v>#N/A</v>
      </c>
      <c r="CH498" s="20">
        <v>0</v>
      </c>
      <c r="CI498" s="20">
        <v>0</v>
      </c>
      <c r="CJ498" s="20">
        <v>0</v>
      </c>
      <c r="CK498" s="20">
        <v>0</v>
      </c>
      <c r="CL498" s="20">
        <v>0</v>
      </c>
      <c r="CM498" s="20">
        <v>0</v>
      </c>
      <c r="CN498" s="20">
        <v>0</v>
      </c>
      <c r="CO498" s="20" t="e">
        <v>#N/A</v>
      </c>
      <c r="CP498" s="20" t="e">
        <v>#N/A</v>
      </c>
      <c r="CQ498" s="20" t="e">
        <v>#N/A</v>
      </c>
      <c r="CR498" s="20" t="e">
        <v>#N/A</v>
      </c>
      <c r="CS498" s="20" t="e">
        <v>#N/A</v>
      </c>
      <c r="CT498" s="20" t="e">
        <v>#N/A</v>
      </c>
      <c r="CU498" s="20">
        <v>0</v>
      </c>
      <c r="CV498" s="20">
        <v>0</v>
      </c>
      <c r="CW498" s="20">
        <v>0</v>
      </c>
      <c r="CX498" s="20">
        <v>0</v>
      </c>
      <c r="CY498" s="20">
        <v>0</v>
      </c>
      <c r="CZ498" s="20">
        <v>0</v>
      </c>
      <c r="DA498" s="20" t="e">
        <v>#N/A</v>
      </c>
      <c r="DB498" s="20" t="e">
        <v>#N/A</v>
      </c>
      <c r="DC498" s="20" t="e">
        <v>#N/A</v>
      </c>
      <c r="DD498" s="20" t="e">
        <v>#N/A</v>
      </c>
      <c r="DE498" s="20" t="e">
        <v>#N/A</v>
      </c>
      <c r="DF498" s="20" t="e">
        <v>#N/A</v>
      </c>
    </row>
    <row r="499" spans="1:110" x14ac:dyDescent="0.25">
      <c r="A499" s="9"/>
      <c r="B499" s="10"/>
      <c r="C499" s="9"/>
      <c r="D499" s="9"/>
      <c r="E499" s="131"/>
      <c r="F499" s="131"/>
      <c r="G499" s="131"/>
      <c r="H499" s="131"/>
      <c r="I499" s="131"/>
      <c r="J499" s="131"/>
      <c r="K499" s="131"/>
      <c r="L499" s="131"/>
      <c r="M499" s="131"/>
      <c r="N499" s="131"/>
      <c r="O499" s="131"/>
      <c r="P499" s="131"/>
      <c r="Q499" s="131"/>
      <c r="R499" s="131"/>
      <c r="S499" s="131"/>
      <c r="T499" s="131"/>
      <c r="U499" s="131"/>
      <c r="V499" s="131"/>
      <c r="W499" s="131"/>
      <c r="X499" s="131"/>
      <c r="Y499" s="20"/>
      <c r="Z499" s="20"/>
      <c r="AA499" s="19"/>
      <c r="AB499" s="19"/>
      <c r="AC499" s="20"/>
      <c r="AD499" s="20"/>
      <c r="AE499" s="20"/>
      <c r="AF499" s="20"/>
      <c r="AG499" s="20"/>
      <c r="AH499" s="20"/>
      <c r="AI499" s="20"/>
      <c r="AJ499" s="20"/>
      <c r="AK499" s="20"/>
      <c r="AL499" s="20"/>
      <c r="AM499" s="20"/>
      <c r="AN499" s="20"/>
      <c r="AO499" s="20"/>
      <c r="AP499" s="20"/>
      <c r="AQ499" s="20"/>
      <c r="AR499" s="20" t="s">
        <v>442</v>
      </c>
      <c r="AS499" s="20" t="s">
        <v>442</v>
      </c>
      <c r="AT499" s="20"/>
      <c r="AU499" s="20" t="s">
        <v>442</v>
      </c>
      <c r="AV499" s="20" t="s">
        <v>442</v>
      </c>
      <c r="AW499" s="20"/>
      <c r="AX499" s="20" t="s">
        <v>442</v>
      </c>
      <c r="AY499" s="20" t="s">
        <v>442</v>
      </c>
      <c r="AZ499" s="20"/>
      <c r="BA499" s="20" t="s">
        <v>442</v>
      </c>
      <c r="BB499" s="20" t="s">
        <v>442</v>
      </c>
      <c r="BC499" s="20"/>
      <c r="BD499" s="20" t="s">
        <v>442</v>
      </c>
      <c r="BE499" s="20" t="s">
        <v>442</v>
      </c>
      <c r="BF499" s="20"/>
      <c r="BG499" s="20" t="s">
        <v>442</v>
      </c>
      <c r="BH499" s="20" t="s">
        <v>442</v>
      </c>
      <c r="BI499" s="20"/>
      <c r="BJ499" s="20" t="s">
        <v>442</v>
      </c>
      <c r="BK499" s="20" t="s">
        <v>442</v>
      </c>
      <c r="BL499" s="20" t="s">
        <v>442</v>
      </c>
      <c r="BM499" s="20" t="s">
        <v>442</v>
      </c>
      <c r="BN499" s="20" t="s">
        <v>442</v>
      </c>
      <c r="BO499" s="20" t="s">
        <v>442</v>
      </c>
      <c r="BP499" s="9" t="s">
        <v>442</v>
      </c>
      <c r="BQ499" s="9" t="s">
        <v>442</v>
      </c>
      <c r="BR499" s="9" t="s">
        <v>442</v>
      </c>
      <c r="BS499" s="9" t="s">
        <v>442</v>
      </c>
      <c r="BT499" s="9" t="s">
        <v>442</v>
      </c>
      <c r="BU499" s="9" t="s">
        <v>442</v>
      </c>
      <c r="BV499" s="9" t="s">
        <v>442</v>
      </c>
      <c r="BW499" s="9" t="s">
        <v>442</v>
      </c>
      <c r="BX499" s="9" t="s">
        <v>442</v>
      </c>
      <c r="BY499" s="9" t="s">
        <v>442</v>
      </c>
      <c r="BZ499" s="9" t="s">
        <v>442</v>
      </c>
      <c r="CA499" s="9" t="s">
        <v>442</v>
      </c>
      <c r="CB499" s="20" t="e">
        <v>#N/A</v>
      </c>
      <c r="CC499" s="20" t="e">
        <v>#N/A</v>
      </c>
      <c r="CD499" s="20" t="e">
        <v>#N/A</v>
      </c>
      <c r="CE499" s="20" t="e">
        <v>#N/A</v>
      </c>
      <c r="CF499" s="20" t="e">
        <v>#N/A</v>
      </c>
      <c r="CG499" s="20" t="e">
        <v>#N/A</v>
      </c>
      <c r="CH499" s="20">
        <v>0</v>
      </c>
      <c r="CI499" s="20">
        <v>0</v>
      </c>
      <c r="CJ499" s="20">
        <v>0</v>
      </c>
      <c r="CK499" s="20">
        <v>0</v>
      </c>
      <c r="CL499" s="20">
        <v>0</v>
      </c>
      <c r="CM499" s="20">
        <v>0</v>
      </c>
      <c r="CN499" s="20">
        <v>0</v>
      </c>
      <c r="CO499" s="20" t="e">
        <v>#N/A</v>
      </c>
      <c r="CP499" s="20" t="e">
        <v>#N/A</v>
      </c>
      <c r="CQ499" s="20" t="e">
        <v>#N/A</v>
      </c>
      <c r="CR499" s="20" t="e">
        <v>#N/A</v>
      </c>
      <c r="CS499" s="20" t="e">
        <v>#N/A</v>
      </c>
      <c r="CT499" s="20" t="e">
        <v>#N/A</v>
      </c>
      <c r="CU499" s="20">
        <v>0</v>
      </c>
      <c r="CV499" s="20">
        <v>0</v>
      </c>
      <c r="CW499" s="20">
        <v>0</v>
      </c>
      <c r="CX499" s="20">
        <v>0</v>
      </c>
      <c r="CY499" s="20">
        <v>0</v>
      </c>
      <c r="CZ499" s="20">
        <v>0</v>
      </c>
      <c r="DA499" s="20" t="e">
        <v>#N/A</v>
      </c>
      <c r="DB499" s="20" t="e">
        <v>#N/A</v>
      </c>
      <c r="DC499" s="20" t="e">
        <v>#N/A</v>
      </c>
      <c r="DD499" s="20" t="e">
        <v>#N/A</v>
      </c>
      <c r="DE499" s="20" t="e">
        <v>#N/A</v>
      </c>
      <c r="DF499" s="20" t="e">
        <v>#N/A</v>
      </c>
    </row>
    <row r="500" spans="1:110" x14ac:dyDescent="0.25">
      <c r="A500" s="9"/>
      <c r="B500" s="10"/>
      <c r="C500" s="9"/>
      <c r="D500" s="9"/>
      <c r="E500" s="131"/>
      <c r="F500" s="131"/>
      <c r="G500" s="131"/>
      <c r="H500" s="131"/>
      <c r="I500" s="131"/>
      <c r="J500" s="131"/>
      <c r="K500" s="131"/>
      <c r="L500" s="131"/>
      <c r="M500" s="131"/>
      <c r="N500" s="131"/>
      <c r="O500" s="131"/>
      <c r="P500" s="131"/>
      <c r="Q500" s="131"/>
      <c r="R500" s="131"/>
      <c r="S500" s="131"/>
      <c r="T500" s="131"/>
      <c r="U500" s="131"/>
      <c r="V500" s="131"/>
      <c r="W500" s="131"/>
      <c r="X500" s="131"/>
      <c r="Y500" s="20"/>
      <c r="Z500" s="20"/>
      <c r="AA500" s="19"/>
      <c r="AB500" s="19"/>
      <c r="AC500" s="20"/>
      <c r="AD500" s="20"/>
      <c r="AE500" s="20"/>
      <c r="AF500" s="20"/>
      <c r="AG500" s="20"/>
      <c r="AH500" s="20"/>
      <c r="AI500" s="20"/>
      <c r="AJ500" s="20"/>
      <c r="AK500" s="20"/>
      <c r="AL500" s="20"/>
      <c r="AM500" s="20"/>
      <c r="AN500" s="20"/>
      <c r="AO500" s="20"/>
      <c r="AP500" s="20"/>
      <c r="AQ500" s="20"/>
      <c r="AR500" s="20" t="s">
        <v>442</v>
      </c>
      <c r="AS500" s="20" t="s">
        <v>442</v>
      </c>
      <c r="AT500" s="20"/>
      <c r="AU500" s="20" t="s">
        <v>442</v>
      </c>
      <c r="AV500" s="20" t="s">
        <v>442</v>
      </c>
      <c r="AW500" s="20"/>
      <c r="AX500" s="20" t="s">
        <v>442</v>
      </c>
      <c r="AY500" s="20" t="s">
        <v>442</v>
      </c>
      <c r="AZ500" s="20"/>
      <c r="BA500" s="20" t="s">
        <v>442</v>
      </c>
      <c r="BB500" s="20" t="s">
        <v>442</v>
      </c>
      <c r="BC500" s="20"/>
      <c r="BD500" s="20" t="s">
        <v>442</v>
      </c>
      <c r="BE500" s="20" t="s">
        <v>442</v>
      </c>
      <c r="BF500" s="20"/>
      <c r="BG500" s="20" t="s">
        <v>442</v>
      </c>
      <c r="BH500" s="20" t="s">
        <v>442</v>
      </c>
      <c r="BI500" s="20"/>
      <c r="BJ500" s="20" t="s">
        <v>442</v>
      </c>
      <c r="BK500" s="20" t="s">
        <v>442</v>
      </c>
      <c r="BL500" s="20" t="s">
        <v>442</v>
      </c>
      <c r="BM500" s="20" t="s">
        <v>442</v>
      </c>
      <c r="BN500" s="20" t="s">
        <v>442</v>
      </c>
      <c r="BO500" s="20" t="s">
        <v>442</v>
      </c>
      <c r="BP500" s="9" t="s">
        <v>442</v>
      </c>
      <c r="BQ500" s="9" t="s">
        <v>442</v>
      </c>
      <c r="BR500" s="9" t="s">
        <v>442</v>
      </c>
      <c r="BS500" s="9" t="s">
        <v>442</v>
      </c>
      <c r="BT500" s="9" t="s">
        <v>442</v>
      </c>
      <c r="BU500" s="9" t="s">
        <v>442</v>
      </c>
      <c r="BV500" s="9" t="s">
        <v>442</v>
      </c>
      <c r="BW500" s="9" t="s">
        <v>442</v>
      </c>
      <c r="BX500" s="9" t="s">
        <v>442</v>
      </c>
      <c r="BY500" s="9" t="s">
        <v>442</v>
      </c>
      <c r="BZ500" s="9" t="s">
        <v>442</v>
      </c>
      <c r="CA500" s="9" t="s">
        <v>442</v>
      </c>
      <c r="CB500" s="20" t="e">
        <v>#N/A</v>
      </c>
      <c r="CC500" s="20" t="e">
        <v>#N/A</v>
      </c>
      <c r="CD500" s="20" t="e">
        <v>#N/A</v>
      </c>
      <c r="CE500" s="20" t="e">
        <v>#N/A</v>
      </c>
      <c r="CF500" s="20" t="e">
        <v>#N/A</v>
      </c>
      <c r="CG500" s="20" t="e">
        <v>#N/A</v>
      </c>
      <c r="CH500" s="20">
        <v>0</v>
      </c>
      <c r="CI500" s="20">
        <v>0</v>
      </c>
      <c r="CJ500" s="20">
        <v>0</v>
      </c>
      <c r="CK500" s="20">
        <v>0</v>
      </c>
      <c r="CL500" s="20">
        <v>0</v>
      </c>
      <c r="CM500" s="20">
        <v>0</v>
      </c>
      <c r="CN500" s="20">
        <v>0</v>
      </c>
      <c r="CO500" s="20" t="e">
        <v>#N/A</v>
      </c>
      <c r="CP500" s="20" t="e">
        <v>#N/A</v>
      </c>
      <c r="CQ500" s="20" t="e">
        <v>#N/A</v>
      </c>
      <c r="CR500" s="20" t="e">
        <v>#N/A</v>
      </c>
      <c r="CS500" s="20" t="e">
        <v>#N/A</v>
      </c>
      <c r="CT500" s="20" t="e">
        <v>#N/A</v>
      </c>
      <c r="CU500" s="20">
        <v>0</v>
      </c>
      <c r="CV500" s="20">
        <v>0</v>
      </c>
      <c r="CW500" s="20">
        <v>0</v>
      </c>
      <c r="CX500" s="20">
        <v>0</v>
      </c>
      <c r="CY500" s="20">
        <v>0</v>
      </c>
      <c r="CZ500" s="20">
        <v>0</v>
      </c>
      <c r="DA500" s="20" t="e">
        <v>#N/A</v>
      </c>
      <c r="DB500" s="20" t="e">
        <v>#N/A</v>
      </c>
      <c r="DC500" s="20" t="e">
        <v>#N/A</v>
      </c>
      <c r="DD500" s="20" t="e">
        <v>#N/A</v>
      </c>
      <c r="DE500" s="20" t="e">
        <v>#N/A</v>
      </c>
      <c r="DF500" s="20" t="e">
        <v>#N/A</v>
      </c>
    </row>
    <row r="501" spans="1:110" x14ac:dyDescent="0.25">
      <c r="A501" s="9"/>
      <c r="B501" s="10"/>
      <c r="C501" s="9"/>
      <c r="D501" s="9"/>
      <c r="E501" s="131"/>
      <c r="F501" s="131"/>
      <c r="G501" s="131"/>
      <c r="H501" s="131"/>
      <c r="I501" s="131"/>
      <c r="J501" s="131"/>
      <c r="K501" s="131"/>
      <c r="L501" s="131"/>
      <c r="M501" s="131"/>
      <c r="N501" s="131"/>
      <c r="O501" s="131"/>
      <c r="P501" s="131"/>
      <c r="Q501" s="131"/>
      <c r="R501" s="131"/>
      <c r="S501" s="131"/>
      <c r="T501" s="131"/>
      <c r="U501" s="131"/>
      <c r="V501" s="131"/>
      <c r="W501" s="131"/>
      <c r="X501" s="131"/>
      <c r="Y501" s="20"/>
      <c r="Z501" s="20"/>
      <c r="AA501" s="19"/>
      <c r="AB501" s="19"/>
      <c r="AC501" s="20"/>
      <c r="AD501" s="20"/>
      <c r="AE501" s="20"/>
      <c r="AF501" s="20"/>
      <c r="AG501" s="20"/>
      <c r="AH501" s="20"/>
      <c r="AI501" s="20"/>
      <c r="AJ501" s="20"/>
      <c r="AK501" s="20"/>
      <c r="AL501" s="20"/>
      <c r="AM501" s="20"/>
      <c r="AN501" s="20"/>
      <c r="AO501" s="20"/>
      <c r="AP501" s="20"/>
      <c r="AQ501" s="20"/>
      <c r="AR501" s="20" t="s">
        <v>442</v>
      </c>
      <c r="AS501" s="20" t="s">
        <v>442</v>
      </c>
      <c r="AT501" s="20"/>
      <c r="AU501" s="20" t="s">
        <v>442</v>
      </c>
      <c r="AV501" s="20" t="s">
        <v>442</v>
      </c>
      <c r="AW501" s="20"/>
      <c r="AX501" s="20" t="s">
        <v>442</v>
      </c>
      <c r="AY501" s="20" t="s">
        <v>442</v>
      </c>
      <c r="AZ501" s="20"/>
      <c r="BA501" s="20" t="s">
        <v>442</v>
      </c>
      <c r="BB501" s="20" t="s">
        <v>442</v>
      </c>
      <c r="BC501" s="20"/>
      <c r="BD501" s="20" t="s">
        <v>442</v>
      </c>
      <c r="BE501" s="20" t="s">
        <v>442</v>
      </c>
      <c r="BF501" s="20"/>
      <c r="BG501" s="20" t="s">
        <v>442</v>
      </c>
      <c r="BH501" s="20" t="s">
        <v>442</v>
      </c>
      <c r="BI501" s="20"/>
      <c r="BJ501" s="20" t="s">
        <v>442</v>
      </c>
      <c r="BK501" s="20" t="s">
        <v>442</v>
      </c>
      <c r="BL501" s="20" t="s">
        <v>442</v>
      </c>
      <c r="BM501" s="20" t="s">
        <v>442</v>
      </c>
      <c r="BN501" s="20" t="s">
        <v>442</v>
      </c>
      <c r="BO501" s="20" t="s">
        <v>442</v>
      </c>
      <c r="BP501" s="9" t="s">
        <v>442</v>
      </c>
      <c r="BQ501" s="9" t="s">
        <v>442</v>
      </c>
      <c r="BR501" s="9" t="s">
        <v>442</v>
      </c>
      <c r="BS501" s="9" t="s">
        <v>442</v>
      </c>
      <c r="BT501" s="9" t="s">
        <v>442</v>
      </c>
      <c r="BU501" s="9" t="s">
        <v>442</v>
      </c>
      <c r="BV501" s="9" t="s">
        <v>442</v>
      </c>
      <c r="BW501" s="9" t="s">
        <v>442</v>
      </c>
      <c r="BX501" s="9" t="s">
        <v>442</v>
      </c>
      <c r="BY501" s="9" t="s">
        <v>442</v>
      </c>
      <c r="BZ501" s="9" t="s">
        <v>442</v>
      </c>
      <c r="CA501" s="9" t="s">
        <v>442</v>
      </c>
      <c r="CB501" s="20" t="e">
        <v>#N/A</v>
      </c>
      <c r="CC501" s="20" t="e">
        <v>#N/A</v>
      </c>
      <c r="CD501" s="20" t="e">
        <v>#N/A</v>
      </c>
      <c r="CE501" s="20" t="e">
        <v>#N/A</v>
      </c>
      <c r="CF501" s="20" t="e">
        <v>#N/A</v>
      </c>
      <c r="CG501" s="20" t="e">
        <v>#N/A</v>
      </c>
      <c r="CH501" s="20">
        <v>0</v>
      </c>
      <c r="CI501" s="20">
        <v>0</v>
      </c>
      <c r="CJ501" s="20">
        <v>0</v>
      </c>
      <c r="CK501" s="20">
        <v>0</v>
      </c>
      <c r="CL501" s="20">
        <v>0</v>
      </c>
      <c r="CM501" s="20">
        <v>0</v>
      </c>
      <c r="CN501" s="20">
        <v>0</v>
      </c>
      <c r="CO501" s="20" t="e">
        <v>#N/A</v>
      </c>
      <c r="CP501" s="20" t="e">
        <v>#N/A</v>
      </c>
      <c r="CQ501" s="20" t="e">
        <v>#N/A</v>
      </c>
      <c r="CR501" s="20" t="e">
        <v>#N/A</v>
      </c>
      <c r="CS501" s="20" t="e">
        <v>#N/A</v>
      </c>
      <c r="CT501" s="20" t="e">
        <v>#N/A</v>
      </c>
      <c r="CU501" s="20">
        <v>0</v>
      </c>
      <c r="CV501" s="20">
        <v>0</v>
      </c>
      <c r="CW501" s="20">
        <v>0</v>
      </c>
      <c r="CX501" s="20">
        <v>0</v>
      </c>
      <c r="CY501" s="20">
        <v>0</v>
      </c>
      <c r="CZ501" s="20">
        <v>0</v>
      </c>
      <c r="DA501" s="20" t="e">
        <v>#N/A</v>
      </c>
      <c r="DB501" s="20" t="e">
        <v>#N/A</v>
      </c>
      <c r="DC501" s="20" t="e">
        <v>#N/A</v>
      </c>
      <c r="DD501" s="20" t="e">
        <v>#N/A</v>
      </c>
      <c r="DE501" s="20" t="e">
        <v>#N/A</v>
      </c>
      <c r="DF501" s="20" t="e">
        <v>#N/A</v>
      </c>
    </row>
    <row r="502" spans="1:110" x14ac:dyDescent="0.25">
      <c r="A502" s="9"/>
      <c r="B502" s="10"/>
      <c r="C502" s="9"/>
      <c r="D502" s="9"/>
      <c r="E502" s="131"/>
      <c r="F502" s="131"/>
      <c r="G502" s="131"/>
      <c r="H502" s="131"/>
      <c r="I502" s="131"/>
      <c r="J502" s="131"/>
      <c r="K502" s="131"/>
      <c r="L502" s="131"/>
      <c r="M502" s="131"/>
      <c r="N502" s="131"/>
      <c r="O502" s="131"/>
      <c r="P502" s="131"/>
      <c r="Q502" s="131"/>
      <c r="R502" s="131"/>
      <c r="S502" s="131"/>
      <c r="T502" s="131"/>
      <c r="U502" s="131"/>
      <c r="V502" s="131"/>
      <c r="W502" s="131"/>
      <c r="X502" s="131"/>
      <c r="Y502" s="20"/>
      <c r="Z502" s="20"/>
      <c r="AA502" s="19"/>
      <c r="AB502" s="19"/>
      <c r="AC502" s="20"/>
      <c r="AD502" s="20"/>
      <c r="AE502" s="20"/>
      <c r="AF502" s="20"/>
      <c r="AG502" s="20"/>
      <c r="AH502" s="20"/>
      <c r="AI502" s="20"/>
      <c r="AJ502" s="20"/>
      <c r="AK502" s="20"/>
      <c r="AL502" s="20"/>
      <c r="AM502" s="20"/>
      <c r="AN502" s="20"/>
      <c r="AO502" s="20"/>
      <c r="AP502" s="20"/>
      <c r="AQ502" s="20"/>
      <c r="AR502" s="20" t="s">
        <v>442</v>
      </c>
      <c r="AS502" s="20" t="s">
        <v>442</v>
      </c>
      <c r="AT502" s="20"/>
      <c r="AU502" s="20" t="s">
        <v>442</v>
      </c>
      <c r="AV502" s="20" t="s">
        <v>442</v>
      </c>
      <c r="AW502" s="20"/>
      <c r="AX502" s="20" t="s">
        <v>442</v>
      </c>
      <c r="AY502" s="20" t="s">
        <v>442</v>
      </c>
      <c r="AZ502" s="20"/>
      <c r="BA502" s="20" t="s">
        <v>442</v>
      </c>
      <c r="BB502" s="20" t="s">
        <v>442</v>
      </c>
      <c r="BC502" s="20"/>
      <c r="BD502" s="20" t="s">
        <v>442</v>
      </c>
      <c r="BE502" s="20" t="s">
        <v>442</v>
      </c>
      <c r="BF502" s="20"/>
      <c r="BG502" s="20" t="s">
        <v>442</v>
      </c>
      <c r="BH502" s="20" t="s">
        <v>442</v>
      </c>
      <c r="BI502" s="20"/>
      <c r="BJ502" s="20" t="s">
        <v>442</v>
      </c>
      <c r="BK502" s="20" t="s">
        <v>442</v>
      </c>
      <c r="BL502" s="20" t="s">
        <v>442</v>
      </c>
      <c r="BM502" s="20" t="s">
        <v>442</v>
      </c>
      <c r="BN502" s="20" t="s">
        <v>442</v>
      </c>
      <c r="BO502" s="20" t="s">
        <v>442</v>
      </c>
      <c r="BP502" s="9" t="s">
        <v>442</v>
      </c>
      <c r="BQ502" s="9" t="s">
        <v>442</v>
      </c>
      <c r="BR502" s="9" t="s">
        <v>442</v>
      </c>
      <c r="BS502" s="9" t="s">
        <v>442</v>
      </c>
      <c r="BT502" s="9" t="s">
        <v>442</v>
      </c>
      <c r="BU502" s="9" t="s">
        <v>442</v>
      </c>
      <c r="BV502" s="9" t="s">
        <v>442</v>
      </c>
      <c r="BW502" s="9" t="s">
        <v>442</v>
      </c>
      <c r="BX502" s="9" t="s">
        <v>442</v>
      </c>
      <c r="BY502" s="9" t="s">
        <v>442</v>
      </c>
      <c r="BZ502" s="9" t="s">
        <v>442</v>
      </c>
      <c r="CA502" s="9" t="s">
        <v>442</v>
      </c>
      <c r="CB502" s="20" t="e">
        <v>#N/A</v>
      </c>
      <c r="CC502" s="20" t="e">
        <v>#N/A</v>
      </c>
      <c r="CD502" s="20" t="e">
        <v>#N/A</v>
      </c>
      <c r="CE502" s="20" t="e">
        <v>#N/A</v>
      </c>
      <c r="CF502" s="20" t="e">
        <v>#N/A</v>
      </c>
      <c r="CG502" s="20" t="e">
        <v>#N/A</v>
      </c>
      <c r="CH502" s="20">
        <v>0</v>
      </c>
      <c r="CI502" s="20">
        <v>0</v>
      </c>
      <c r="CJ502" s="20">
        <v>0</v>
      </c>
      <c r="CK502" s="20">
        <v>0</v>
      </c>
      <c r="CL502" s="20">
        <v>0</v>
      </c>
      <c r="CM502" s="20">
        <v>0</v>
      </c>
      <c r="CN502" s="20">
        <v>0</v>
      </c>
      <c r="CO502" s="20" t="e">
        <v>#N/A</v>
      </c>
      <c r="CP502" s="20" t="e">
        <v>#N/A</v>
      </c>
      <c r="CQ502" s="20" t="e">
        <v>#N/A</v>
      </c>
      <c r="CR502" s="20" t="e">
        <v>#N/A</v>
      </c>
      <c r="CS502" s="20" t="e">
        <v>#N/A</v>
      </c>
      <c r="CT502" s="20" t="e">
        <v>#N/A</v>
      </c>
      <c r="CU502" s="20">
        <v>0</v>
      </c>
      <c r="CV502" s="20">
        <v>0</v>
      </c>
      <c r="CW502" s="20">
        <v>0</v>
      </c>
      <c r="CX502" s="20">
        <v>0</v>
      </c>
      <c r="CY502" s="20">
        <v>0</v>
      </c>
      <c r="CZ502" s="20">
        <v>0</v>
      </c>
      <c r="DA502" s="20" t="e">
        <v>#N/A</v>
      </c>
      <c r="DB502" s="20" t="e">
        <v>#N/A</v>
      </c>
      <c r="DC502" s="20" t="e">
        <v>#N/A</v>
      </c>
      <c r="DD502" s="20" t="e">
        <v>#N/A</v>
      </c>
      <c r="DE502" s="20" t="e">
        <v>#N/A</v>
      </c>
      <c r="DF502" s="20" t="e">
        <v>#N/A</v>
      </c>
    </row>
    <row r="503" spans="1:110" x14ac:dyDescent="0.25">
      <c r="A503" s="9"/>
      <c r="B503" s="10"/>
      <c r="C503" s="9"/>
      <c r="D503" s="9"/>
      <c r="E503" s="131"/>
      <c r="F503" s="131"/>
      <c r="G503" s="131"/>
      <c r="H503" s="131"/>
      <c r="I503" s="131"/>
      <c r="J503" s="131"/>
      <c r="K503" s="131"/>
      <c r="L503" s="131"/>
      <c r="M503" s="131"/>
      <c r="N503" s="131"/>
      <c r="O503" s="131"/>
      <c r="P503" s="131"/>
      <c r="Q503" s="131"/>
      <c r="R503" s="131"/>
      <c r="S503" s="131"/>
      <c r="T503" s="131"/>
      <c r="U503" s="131"/>
      <c r="V503" s="131"/>
      <c r="W503" s="131"/>
      <c r="X503" s="131"/>
      <c r="Y503" s="20"/>
      <c r="Z503" s="20"/>
      <c r="AA503" s="19"/>
      <c r="AB503" s="19"/>
      <c r="AC503" s="20"/>
      <c r="AD503" s="20"/>
      <c r="AE503" s="20"/>
      <c r="AF503" s="20"/>
      <c r="AG503" s="20"/>
      <c r="AH503" s="20"/>
      <c r="AI503" s="20"/>
      <c r="AJ503" s="20"/>
      <c r="AK503" s="20"/>
      <c r="AL503" s="20"/>
      <c r="AM503" s="20"/>
      <c r="AN503" s="20"/>
      <c r="AO503" s="20"/>
      <c r="AP503" s="20"/>
      <c r="AQ503" s="20"/>
      <c r="AR503" s="20" t="s">
        <v>442</v>
      </c>
      <c r="AS503" s="20" t="s">
        <v>442</v>
      </c>
      <c r="AT503" s="20"/>
      <c r="AU503" s="20" t="s">
        <v>442</v>
      </c>
      <c r="AV503" s="20" t="s">
        <v>442</v>
      </c>
      <c r="AW503" s="20"/>
      <c r="AX503" s="20" t="s">
        <v>442</v>
      </c>
      <c r="AY503" s="20" t="s">
        <v>442</v>
      </c>
      <c r="AZ503" s="20"/>
      <c r="BA503" s="20" t="s">
        <v>442</v>
      </c>
      <c r="BB503" s="20" t="s">
        <v>442</v>
      </c>
      <c r="BC503" s="20"/>
      <c r="BD503" s="20" t="s">
        <v>442</v>
      </c>
      <c r="BE503" s="20" t="s">
        <v>442</v>
      </c>
      <c r="BF503" s="20"/>
      <c r="BG503" s="20" t="s">
        <v>442</v>
      </c>
      <c r="BH503" s="20" t="s">
        <v>442</v>
      </c>
      <c r="BI503" s="20"/>
      <c r="BJ503" s="20" t="s">
        <v>442</v>
      </c>
      <c r="BK503" s="20" t="s">
        <v>442</v>
      </c>
      <c r="BL503" s="20" t="s">
        <v>442</v>
      </c>
      <c r="BM503" s="20" t="s">
        <v>442</v>
      </c>
      <c r="BN503" s="20" t="s">
        <v>442</v>
      </c>
      <c r="BO503" s="20" t="s">
        <v>442</v>
      </c>
      <c r="BP503" s="9" t="s">
        <v>442</v>
      </c>
      <c r="BQ503" s="9" t="s">
        <v>442</v>
      </c>
      <c r="BR503" s="9" t="s">
        <v>442</v>
      </c>
      <c r="BS503" s="9" t="s">
        <v>442</v>
      </c>
      <c r="BT503" s="9" t="s">
        <v>442</v>
      </c>
      <c r="BU503" s="9" t="s">
        <v>442</v>
      </c>
      <c r="BV503" s="9" t="s">
        <v>442</v>
      </c>
      <c r="BW503" s="9" t="s">
        <v>442</v>
      </c>
      <c r="BX503" s="9" t="s">
        <v>442</v>
      </c>
      <c r="BY503" s="9" t="s">
        <v>442</v>
      </c>
      <c r="BZ503" s="9" t="s">
        <v>442</v>
      </c>
      <c r="CA503" s="9" t="s">
        <v>442</v>
      </c>
      <c r="CB503" s="20" t="e">
        <v>#N/A</v>
      </c>
      <c r="CC503" s="20" t="e">
        <v>#N/A</v>
      </c>
      <c r="CD503" s="20" t="e">
        <v>#N/A</v>
      </c>
      <c r="CE503" s="20" t="e">
        <v>#N/A</v>
      </c>
      <c r="CF503" s="20" t="e">
        <v>#N/A</v>
      </c>
      <c r="CG503" s="20" t="e">
        <v>#N/A</v>
      </c>
      <c r="CH503" s="20">
        <v>0</v>
      </c>
      <c r="CI503" s="20">
        <v>0</v>
      </c>
      <c r="CJ503" s="20">
        <v>0</v>
      </c>
      <c r="CK503" s="20">
        <v>0</v>
      </c>
      <c r="CL503" s="20">
        <v>0</v>
      </c>
      <c r="CM503" s="20">
        <v>0</v>
      </c>
      <c r="CN503" s="20">
        <v>0</v>
      </c>
      <c r="CO503" s="20" t="e">
        <v>#N/A</v>
      </c>
      <c r="CP503" s="20" t="e">
        <v>#N/A</v>
      </c>
      <c r="CQ503" s="20" t="e">
        <v>#N/A</v>
      </c>
      <c r="CR503" s="20" t="e">
        <v>#N/A</v>
      </c>
      <c r="CS503" s="20" t="e">
        <v>#N/A</v>
      </c>
      <c r="CT503" s="20" t="e">
        <v>#N/A</v>
      </c>
      <c r="CU503" s="20">
        <v>0</v>
      </c>
      <c r="CV503" s="20">
        <v>0</v>
      </c>
      <c r="CW503" s="20">
        <v>0</v>
      </c>
      <c r="CX503" s="20">
        <v>0</v>
      </c>
      <c r="CY503" s="20">
        <v>0</v>
      </c>
      <c r="CZ503" s="20">
        <v>0</v>
      </c>
      <c r="DA503" s="20" t="e">
        <v>#N/A</v>
      </c>
      <c r="DB503" s="20" t="e">
        <v>#N/A</v>
      </c>
      <c r="DC503" s="20" t="e">
        <v>#N/A</v>
      </c>
      <c r="DD503" s="20" t="e">
        <v>#N/A</v>
      </c>
      <c r="DE503" s="20" t="e">
        <v>#N/A</v>
      </c>
      <c r="DF503" s="20" t="e">
        <v>#N/A</v>
      </c>
    </row>
    <row r="504" spans="1:110" x14ac:dyDescent="0.25">
      <c r="A504" s="9"/>
      <c r="B504" s="10"/>
      <c r="C504" s="9"/>
      <c r="D504" s="9"/>
      <c r="E504" s="131"/>
      <c r="F504" s="131"/>
      <c r="G504" s="131"/>
      <c r="H504" s="131"/>
      <c r="I504" s="131"/>
      <c r="J504" s="131"/>
      <c r="K504" s="131"/>
      <c r="L504" s="131"/>
      <c r="M504" s="131"/>
      <c r="N504" s="131"/>
      <c r="O504" s="131"/>
      <c r="P504" s="131"/>
      <c r="Q504" s="131"/>
      <c r="R504" s="131"/>
      <c r="S504" s="131"/>
      <c r="T504" s="131"/>
      <c r="U504" s="131"/>
      <c r="V504" s="131"/>
      <c r="W504" s="131"/>
      <c r="X504" s="131"/>
      <c r="Y504" s="20"/>
      <c r="Z504" s="20"/>
      <c r="AA504" s="19"/>
      <c r="AB504" s="19"/>
      <c r="AC504" s="20"/>
      <c r="AD504" s="20"/>
      <c r="AE504" s="20"/>
      <c r="AF504" s="20"/>
      <c r="AG504" s="20"/>
      <c r="AH504" s="20"/>
      <c r="AI504" s="20"/>
      <c r="AJ504" s="20"/>
      <c r="AK504" s="20"/>
      <c r="AL504" s="20"/>
      <c r="AM504" s="20"/>
      <c r="AN504" s="20"/>
      <c r="AO504" s="20"/>
      <c r="AP504" s="20"/>
      <c r="AQ504" s="20"/>
      <c r="AR504" s="20" t="s">
        <v>442</v>
      </c>
      <c r="AS504" s="20" t="s">
        <v>442</v>
      </c>
      <c r="AT504" s="20"/>
      <c r="AU504" s="20" t="s">
        <v>442</v>
      </c>
      <c r="AV504" s="20" t="s">
        <v>442</v>
      </c>
      <c r="AW504" s="20"/>
      <c r="AX504" s="20" t="s">
        <v>442</v>
      </c>
      <c r="AY504" s="20" t="s">
        <v>442</v>
      </c>
      <c r="AZ504" s="20"/>
      <c r="BA504" s="20" t="s">
        <v>442</v>
      </c>
      <c r="BB504" s="20" t="s">
        <v>442</v>
      </c>
      <c r="BC504" s="20"/>
      <c r="BD504" s="20" t="s">
        <v>442</v>
      </c>
      <c r="BE504" s="20" t="s">
        <v>442</v>
      </c>
      <c r="BF504" s="20"/>
      <c r="BG504" s="20" t="s">
        <v>442</v>
      </c>
      <c r="BH504" s="20" t="s">
        <v>442</v>
      </c>
      <c r="BI504" s="20"/>
      <c r="BJ504" s="20" t="s">
        <v>442</v>
      </c>
      <c r="BK504" s="20" t="s">
        <v>442</v>
      </c>
      <c r="BL504" s="20" t="s">
        <v>442</v>
      </c>
      <c r="BM504" s="20" t="s">
        <v>442</v>
      </c>
      <c r="BN504" s="20" t="s">
        <v>442</v>
      </c>
      <c r="BO504" s="20" t="s">
        <v>442</v>
      </c>
      <c r="BP504" s="9" t="s">
        <v>442</v>
      </c>
      <c r="BQ504" s="9" t="s">
        <v>442</v>
      </c>
      <c r="BR504" s="9" t="s">
        <v>442</v>
      </c>
      <c r="BS504" s="9" t="s">
        <v>442</v>
      </c>
      <c r="BT504" s="9" t="s">
        <v>442</v>
      </c>
      <c r="BU504" s="9" t="s">
        <v>442</v>
      </c>
      <c r="BV504" s="9" t="s">
        <v>442</v>
      </c>
      <c r="BW504" s="9" t="s">
        <v>442</v>
      </c>
      <c r="BX504" s="9" t="s">
        <v>442</v>
      </c>
      <c r="BY504" s="9" t="s">
        <v>442</v>
      </c>
      <c r="BZ504" s="9" t="s">
        <v>442</v>
      </c>
      <c r="CA504" s="9" t="s">
        <v>442</v>
      </c>
      <c r="CB504" s="20" t="e">
        <v>#N/A</v>
      </c>
      <c r="CC504" s="20" t="e">
        <v>#N/A</v>
      </c>
      <c r="CD504" s="20" t="e">
        <v>#N/A</v>
      </c>
      <c r="CE504" s="20" t="e">
        <v>#N/A</v>
      </c>
      <c r="CF504" s="20" t="e">
        <v>#N/A</v>
      </c>
      <c r="CG504" s="20" t="e">
        <v>#N/A</v>
      </c>
      <c r="CH504" s="20">
        <v>0</v>
      </c>
      <c r="CI504" s="20">
        <v>0</v>
      </c>
      <c r="CJ504" s="20">
        <v>0</v>
      </c>
      <c r="CK504" s="20">
        <v>0</v>
      </c>
      <c r="CL504" s="20">
        <v>0</v>
      </c>
      <c r="CM504" s="20">
        <v>0</v>
      </c>
      <c r="CN504" s="20">
        <v>0</v>
      </c>
      <c r="CO504" s="20" t="e">
        <v>#N/A</v>
      </c>
      <c r="CP504" s="20" t="e">
        <v>#N/A</v>
      </c>
      <c r="CQ504" s="20" t="e">
        <v>#N/A</v>
      </c>
      <c r="CR504" s="20" t="e">
        <v>#N/A</v>
      </c>
      <c r="CS504" s="20" t="e">
        <v>#N/A</v>
      </c>
      <c r="CT504" s="20" t="e">
        <v>#N/A</v>
      </c>
      <c r="CU504" s="20">
        <v>0</v>
      </c>
      <c r="CV504" s="20">
        <v>0</v>
      </c>
      <c r="CW504" s="20">
        <v>0</v>
      </c>
      <c r="CX504" s="20">
        <v>0</v>
      </c>
      <c r="CY504" s="20">
        <v>0</v>
      </c>
      <c r="CZ504" s="20">
        <v>0</v>
      </c>
      <c r="DA504" s="20" t="e">
        <v>#N/A</v>
      </c>
      <c r="DB504" s="20" t="e">
        <v>#N/A</v>
      </c>
      <c r="DC504" s="20" t="e">
        <v>#N/A</v>
      </c>
      <c r="DD504" s="20" t="e">
        <v>#N/A</v>
      </c>
      <c r="DE504" s="20" t="e">
        <v>#N/A</v>
      </c>
      <c r="DF504" s="20" t="e">
        <v>#N/A</v>
      </c>
    </row>
    <row r="505" spans="1:110" x14ac:dyDescent="0.25">
      <c r="A505" s="9"/>
      <c r="B505" s="10"/>
      <c r="C505" s="9"/>
      <c r="D505" s="9"/>
      <c r="E505" s="131"/>
      <c r="F505" s="131"/>
      <c r="G505" s="131"/>
      <c r="H505" s="131"/>
      <c r="I505" s="131"/>
      <c r="J505" s="131"/>
      <c r="K505" s="131"/>
      <c r="L505" s="131"/>
      <c r="M505" s="131"/>
      <c r="N505" s="131"/>
      <c r="O505" s="131"/>
      <c r="P505" s="131"/>
      <c r="Q505" s="131"/>
      <c r="R505" s="131"/>
      <c r="S505" s="131"/>
      <c r="T505" s="131"/>
      <c r="U505" s="131"/>
      <c r="V505" s="131"/>
      <c r="W505" s="131"/>
      <c r="X505" s="131"/>
      <c r="Y505" s="20"/>
      <c r="Z505" s="20"/>
      <c r="AA505" s="19"/>
      <c r="AB505" s="19"/>
      <c r="AC505" s="20"/>
      <c r="AD505" s="20"/>
      <c r="AE505" s="20"/>
      <c r="AF505" s="20"/>
      <c r="AG505" s="20"/>
      <c r="AH505" s="20"/>
      <c r="AI505" s="20"/>
      <c r="AJ505" s="20"/>
      <c r="AK505" s="20"/>
      <c r="AL505" s="20"/>
      <c r="AM505" s="20"/>
      <c r="AN505" s="20"/>
      <c r="AO505" s="20"/>
      <c r="AP505" s="20"/>
      <c r="AQ505" s="20"/>
      <c r="AR505" s="20" t="s">
        <v>442</v>
      </c>
      <c r="AS505" s="20" t="s">
        <v>442</v>
      </c>
      <c r="AT505" s="20"/>
      <c r="AU505" s="20" t="s">
        <v>442</v>
      </c>
      <c r="AV505" s="20" t="s">
        <v>442</v>
      </c>
      <c r="AW505" s="20"/>
      <c r="AX505" s="20" t="s">
        <v>442</v>
      </c>
      <c r="AY505" s="20" t="s">
        <v>442</v>
      </c>
      <c r="AZ505" s="20"/>
      <c r="BA505" s="20" t="s">
        <v>442</v>
      </c>
      <c r="BB505" s="20" t="s">
        <v>442</v>
      </c>
      <c r="BC505" s="20"/>
      <c r="BD505" s="20" t="s">
        <v>442</v>
      </c>
      <c r="BE505" s="20" t="s">
        <v>442</v>
      </c>
      <c r="BF505" s="20"/>
      <c r="BG505" s="20" t="s">
        <v>442</v>
      </c>
      <c r="BH505" s="20" t="s">
        <v>442</v>
      </c>
      <c r="BI505" s="20"/>
      <c r="BJ505" s="20" t="s">
        <v>442</v>
      </c>
      <c r="BK505" s="20" t="s">
        <v>442</v>
      </c>
      <c r="BL505" s="20" t="s">
        <v>442</v>
      </c>
      <c r="BM505" s="20" t="s">
        <v>442</v>
      </c>
      <c r="BN505" s="20" t="s">
        <v>442</v>
      </c>
      <c r="BO505" s="20" t="s">
        <v>442</v>
      </c>
      <c r="BP505" s="9" t="s">
        <v>442</v>
      </c>
      <c r="BQ505" s="9" t="s">
        <v>442</v>
      </c>
      <c r="BR505" s="9" t="s">
        <v>442</v>
      </c>
      <c r="BS505" s="9" t="s">
        <v>442</v>
      </c>
      <c r="BT505" s="9" t="s">
        <v>442</v>
      </c>
      <c r="BU505" s="9" t="s">
        <v>442</v>
      </c>
      <c r="BV505" s="9" t="s">
        <v>442</v>
      </c>
      <c r="BW505" s="9" t="s">
        <v>442</v>
      </c>
      <c r="BX505" s="9" t="s">
        <v>442</v>
      </c>
      <c r="BY505" s="9" t="s">
        <v>442</v>
      </c>
      <c r="BZ505" s="9" t="s">
        <v>442</v>
      </c>
      <c r="CA505" s="9" t="s">
        <v>442</v>
      </c>
      <c r="CB505" s="20" t="e">
        <v>#N/A</v>
      </c>
      <c r="CC505" s="20" t="e">
        <v>#N/A</v>
      </c>
      <c r="CD505" s="20" t="e">
        <v>#N/A</v>
      </c>
      <c r="CE505" s="20" t="e">
        <v>#N/A</v>
      </c>
      <c r="CF505" s="20" t="e">
        <v>#N/A</v>
      </c>
      <c r="CG505" s="20" t="e">
        <v>#N/A</v>
      </c>
      <c r="CH505" s="20">
        <v>0</v>
      </c>
      <c r="CI505" s="20">
        <v>0</v>
      </c>
      <c r="CJ505" s="20">
        <v>0</v>
      </c>
      <c r="CK505" s="20">
        <v>0</v>
      </c>
      <c r="CL505" s="20">
        <v>0</v>
      </c>
      <c r="CM505" s="20">
        <v>0</v>
      </c>
      <c r="CN505" s="20">
        <v>0</v>
      </c>
      <c r="CO505" s="20" t="e">
        <v>#N/A</v>
      </c>
      <c r="CP505" s="20" t="e">
        <v>#N/A</v>
      </c>
      <c r="CQ505" s="20" t="e">
        <v>#N/A</v>
      </c>
      <c r="CR505" s="20" t="e">
        <v>#N/A</v>
      </c>
      <c r="CS505" s="20" t="e">
        <v>#N/A</v>
      </c>
      <c r="CT505" s="20" t="e">
        <v>#N/A</v>
      </c>
      <c r="CU505" s="20">
        <v>0</v>
      </c>
      <c r="CV505" s="20">
        <v>0</v>
      </c>
      <c r="CW505" s="20">
        <v>0</v>
      </c>
      <c r="CX505" s="20">
        <v>0</v>
      </c>
      <c r="CY505" s="20">
        <v>0</v>
      </c>
      <c r="CZ505" s="20">
        <v>0</v>
      </c>
      <c r="DA505" s="20" t="e">
        <v>#N/A</v>
      </c>
      <c r="DB505" s="20" t="e">
        <v>#N/A</v>
      </c>
      <c r="DC505" s="20" t="e">
        <v>#N/A</v>
      </c>
      <c r="DD505" s="20" t="e">
        <v>#N/A</v>
      </c>
      <c r="DE505" s="20" t="e">
        <v>#N/A</v>
      </c>
      <c r="DF505" s="20" t="e">
        <v>#N/A</v>
      </c>
    </row>
    <row r="506" spans="1:110" x14ac:dyDescent="0.25">
      <c r="A506" s="9"/>
      <c r="B506" s="10"/>
      <c r="C506" s="9"/>
      <c r="D506" s="9"/>
      <c r="E506" s="131"/>
      <c r="F506" s="131"/>
      <c r="G506" s="131"/>
      <c r="H506" s="131"/>
      <c r="I506" s="131"/>
      <c r="J506" s="131"/>
      <c r="K506" s="131"/>
      <c r="L506" s="131"/>
      <c r="M506" s="131"/>
      <c r="N506" s="131"/>
      <c r="O506" s="131"/>
      <c r="P506" s="131"/>
      <c r="Q506" s="131"/>
      <c r="R506" s="131"/>
      <c r="S506" s="131"/>
      <c r="T506" s="131"/>
      <c r="U506" s="131"/>
      <c r="V506" s="131"/>
      <c r="W506" s="131"/>
      <c r="X506" s="131"/>
      <c r="Y506" s="20"/>
      <c r="Z506" s="20"/>
      <c r="AA506" s="19"/>
      <c r="AB506" s="19"/>
      <c r="AC506" s="20"/>
      <c r="AD506" s="20"/>
      <c r="AE506" s="20"/>
      <c r="AF506" s="20"/>
      <c r="AG506" s="20"/>
      <c r="AH506" s="20"/>
      <c r="AI506" s="20"/>
      <c r="AJ506" s="20"/>
      <c r="AK506" s="20"/>
      <c r="AL506" s="20"/>
      <c r="AM506" s="20"/>
      <c r="AN506" s="20"/>
      <c r="AO506" s="20"/>
      <c r="AP506" s="20"/>
      <c r="AQ506" s="20"/>
      <c r="AR506" s="20" t="s">
        <v>442</v>
      </c>
      <c r="AS506" s="20" t="s">
        <v>442</v>
      </c>
      <c r="AT506" s="20"/>
      <c r="AU506" s="20" t="s">
        <v>442</v>
      </c>
      <c r="AV506" s="20" t="s">
        <v>442</v>
      </c>
      <c r="AW506" s="20"/>
      <c r="AX506" s="20" t="s">
        <v>442</v>
      </c>
      <c r="AY506" s="20" t="s">
        <v>442</v>
      </c>
      <c r="AZ506" s="20"/>
      <c r="BA506" s="20" t="s">
        <v>442</v>
      </c>
      <c r="BB506" s="20" t="s">
        <v>442</v>
      </c>
      <c r="BC506" s="20"/>
      <c r="BD506" s="20" t="s">
        <v>442</v>
      </c>
      <c r="BE506" s="20" t="s">
        <v>442</v>
      </c>
      <c r="BF506" s="20"/>
      <c r="BG506" s="20" t="s">
        <v>442</v>
      </c>
      <c r="BH506" s="20" t="s">
        <v>442</v>
      </c>
      <c r="BI506" s="20"/>
      <c r="BJ506" s="20" t="s">
        <v>442</v>
      </c>
      <c r="BK506" s="20" t="s">
        <v>442</v>
      </c>
      <c r="BL506" s="20" t="s">
        <v>442</v>
      </c>
      <c r="BM506" s="20" t="s">
        <v>442</v>
      </c>
      <c r="BN506" s="20" t="s">
        <v>442</v>
      </c>
      <c r="BO506" s="20" t="s">
        <v>442</v>
      </c>
      <c r="BP506" s="9" t="s">
        <v>442</v>
      </c>
      <c r="BQ506" s="9" t="s">
        <v>442</v>
      </c>
      <c r="BR506" s="9" t="s">
        <v>442</v>
      </c>
      <c r="BS506" s="9" t="s">
        <v>442</v>
      </c>
      <c r="BT506" s="9" t="s">
        <v>442</v>
      </c>
      <c r="BU506" s="9" t="s">
        <v>442</v>
      </c>
      <c r="BV506" s="9" t="s">
        <v>442</v>
      </c>
      <c r="BW506" s="9" t="s">
        <v>442</v>
      </c>
      <c r="BX506" s="9" t="s">
        <v>442</v>
      </c>
      <c r="BY506" s="9" t="s">
        <v>442</v>
      </c>
      <c r="BZ506" s="9" t="s">
        <v>442</v>
      </c>
      <c r="CA506" s="9" t="s">
        <v>442</v>
      </c>
      <c r="CB506" s="20" t="e">
        <v>#N/A</v>
      </c>
      <c r="CC506" s="20" t="e">
        <v>#N/A</v>
      </c>
      <c r="CD506" s="20" t="e">
        <v>#N/A</v>
      </c>
      <c r="CE506" s="20" t="e">
        <v>#N/A</v>
      </c>
      <c r="CF506" s="20" t="e">
        <v>#N/A</v>
      </c>
      <c r="CG506" s="20" t="e">
        <v>#N/A</v>
      </c>
      <c r="CH506" s="20">
        <v>0</v>
      </c>
      <c r="CI506" s="20">
        <v>0</v>
      </c>
      <c r="CJ506" s="20">
        <v>0</v>
      </c>
      <c r="CK506" s="20">
        <v>0</v>
      </c>
      <c r="CL506" s="20">
        <v>0</v>
      </c>
      <c r="CM506" s="20">
        <v>0</v>
      </c>
      <c r="CN506" s="20">
        <v>0</v>
      </c>
      <c r="CO506" s="20" t="e">
        <v>#N/A</v>
      </c>
      <c r="CP506" s="20" t="e">
        <v>#N/A</v>
      </c>
      <c r="CQ506" s="20" t="e">
        <v>#N/A</v>
      </c>
      <c r="CR506" s="20" t="e">
        <v>#N/A</v>
      </c>
      <c r="CS506" s="20" t="e">
        <v>#N/A</v>
      </c>
      <c r="CT506" s="20" t="e">
        <v>#N/A</v>
      </c>
      <c r="CU506" s="20">
        <v>0</v>
      </c>
      <c r="CV506" s="20">
        <v>0</v>
      </c>
      <c r="CW506" s="20">
        <v>0</v>
      </c>
      <c r="CX506" s="20">
        <v>0</v>
      </c>
      <c r="CY506" s="20">
        <v>0</v>
      </c>
      <c r="CZ506" s="20">
        <v>0</v>
      </c>
      <c r="DA506" s="20" t="e">
        <v>#N/A</v>
      </c>
      <c r="DB506" s="20" t="e">
        <v>#N/A</v>
      </c>
      <c r="DC506" s="20" t="e">
        <v>#N/A</v>
      </c>
      <c r="DD506" s="20" t="e">
        <v>#N/A</v>
      </c>
      <c r="DE506" s="20" t="e">
        <v>#N/A</v>
      </c>
      <c r="DF506" s="20" t="e">
        <v>#N/A</v>
      </c>
    </row>
    <row r="507" spans="1:110" x14ac:dyDescent="0.25">
      <c r="A507" s="9"/>
      <c r="B507" s="10"/>
      <c r="C507" s="9"/>
      <c r="D507" s="9"/>
      <c r="E507" s="131"/>
      <c r="F507" s="131"/>
      <c r="G507" s="131"/>
      <c r="H507" s="131"/>
      <c r="I507" s="131"/>
      <c r="J507" s="131"/>
      <c r="K507" s="131"/>
      <c r="L507" s="131"/>
      <c r="M507" s="131"/>
      <c r="N507" s="131"/>
      <c r="O507" s="131"/>
      <c r="P507" s="131"/>
      <c r="Q507" s="131"/>
      <c r="R507" s="131"/>
      <c r="S507" s="131"/>
      <c r="T507" s="131"/>
      <c r="U507" s="131"/>
      <c r="V507" s="131"/>
      <c r="W507" s="131"/>
      <c r="X507" s="131"/>
      <c r="Y507" s="20"/>
      <c r="Z507" s="20"/>
      <c r="AA507" s="19"/>
      <c r="AB507" s="19"/>
      <c r="AC507" s="20"/>
      <c r="AD507" s="20"/>
      <c r="AE507" s="20"/>
      <c r="AF507" s="20"/>
      <c r="AG507" s="20"/>
      <c r="AH507" s="20"/>
      <c r="AI507" s="20"/>
      <c r="AJ507" s="20"/>
      <c r="AK507" s="20"/>
      <c r="AL507" s="20"/>
      <c r="AM507" s="20"/>
      <c r="AN507" s="20"/>
      <c r="AO507" s="20"/>
      <c r="AP507" s="20"/>
      <c r="AQ507" s="20"/>
      <c r="AR507" s="20" t="s">
        <v>442</v>
      </c>
      <c r="AS507" s="20" t="s">
        <v>442</v>
      </c>
      <c r="AT507" s="20"/>
      <c r="AU507" s="20" t="s">
        <v>442</v>
      </c>
      <c r="AV507" s="20" t="s">
        <v>442</v>
      </c>
      <c r="AW507" s="20"/>
      <c r="AX507" s="20" t="s">
        <v>442</v>
      </c>
      <c r="AY507" s="20" t="s">
        <v>442</v>
      </c>
      <c r="AZ507" s="20"/>
      <c r="BA507" s="20" t="s">
        <v>442</v>
      </c>
      <c r="BB507" s="20" t="s">
        <v>442</v>
      </c>
      <c r="BC507" s="20"/>
      <c r="BD507" s="20" t="s">
        <v>442</v>
      </c>
      <c r="BE507" s="20" t="s">
        <v>442</v>
      </c>
      <c r="BF507" s="20"/>
      <c r="BG507" s="20" t="s">
        <v>442</v>
      </c>
      <c r="BH507" s="20" t="s">
        <v>442</v>
      </c>
      <c r="BI507" s="20"/>
      <c r="BJ507" s="20" t="s">
        <v>442</v>
      </c>
      <c r="BK507" s="20" t="s">
        <v>442</v>
      </c>
      <c r="BL507" s="20" t="s">
        <v>442</v>
      </c>
      <c r="BM507" s="20" t="s">
        <v>442</v>
      </c>
      <c r="BN507" s="20" t="s">
        <v>442</v>
      </c>
      <c r="BO507" s="20" t="s">
        <v>442</v>
      </c>
      <c r="BP507" s="9" t="s">
        <v>442</v>
      </c>
      <c r="BQ507" s="9" t="s">
        <v>442</v>
      </c>
      <c r="BR507" s="9" t="s">
        <v>442</v>
      </c>
      <c r="BS507" s="9" t="s">
        <v>442</v>
      </c>
      <c r="BT507" s="9" t="s">
        <v>442</v>
      </c>
      <c r="BU507" s="9" t="s">
        <v>442</v>
      </c>
      <c r="BV507" s="9" t="s">
        <v>442</v>
      </c>
      <c r="BW507" s="9" t="s">
        <v>442</v>
      </c>
      <c r="BX507" s="9" t="s">
        <v>442</v>
      </c>
      <c r="BY507" s="9" t="s">
        <v>442</v>
      </c>
      <c r="BZ507" s="9" t="s">
        <v>442</v>
      </c>
      <c r="CA507" s="9" t="s">
        <v>442</v>
      </c>
      <c r="CB507" s="20" t="e">
        <v>#N/A</v>
      </c>
      <c r="CC507" s="20" t="e">
        <v>#N/A</v>
      </c>
      <c r="CD507" s="20" t="e">
        <v>#N/A</v>
      </c>
      <c r="CE507" s="20" t="e">
        <v>#N/A</v>
      </c>
      <c r="CF507" s="20" t="e">
        <v>#N/A</v>
      </c>
      <c r="CG507" s="20" t="e">
        <v>#N/A</v>
      </c>
      <c r="CH507" s="20">
        <v>0</v>
      </c>
      <c r="CI507" s="20">
        <v>0</v>
      </c>
      <c r="CJ507" s="20">
        <v>0</v>
      </c>
      <c r="CK507" s="20">
        <v>0</v>
      </c>
      <c r="CL507" s="20">
        <v>0</v>
      </c>
      <c r="CM507" s="20">
        <v>0</v>
      </c>
      <c r="CN507" s="20">
        <v>0</v>
      </c>
      <c r="CO507" s="20" t="e">
        <v>#N/A</v>
      </c>
      <c r="CP507" s="20" t="e">
        <v>#N/A</v>
      </c>
      <c r="CQ507" s="20" t="e">
        <v>#N/A</v>
      </c>
      <c r="CR507" s="20" t="e">
        <v>#N/A</v>
      </c>
      <c r="CS507" s="20" t="e">
        <v>#N/A</v>
      </c>
      <c r="CT507" s="20" t="e">
        <v>#N/A</v>
      </c>
      <c r="CU507" s="20">
        <v>0</v>
      </c>
      <c r="CV507" s="20">
        <v>0</v>
      </c>
      <c r="CW507" s="20">
        <v>0</v>
      </c>
      <c r="CX507" s="20">
        <v>0</v>
      </c>
      <c r="CY507" s="20">
        <v>0</v>
      </c>
      <c r="CZ507" s="20">
        <v>0</v>
      </c>
      <c r="DA507" s="20" t="e">
        <v>#N/A</v>
      </c>
      <c r="DB507" s="20" t="e">
        <v>#N/A</v>
      </c>
      <c r="DC507" s="20" t="e">
        <v>#N/A</v>
      </c>
      <c r="DD507" s="20" t="e">
        <v>#N/A</v>
      </c>
      <c r="DE507" s="20" t="e">
        <v>#N/A</v>
      </c>
      <c r="DF507" s="20" t="e">
        <v>#N/A</v>
      </c>
    </row>
    <row r="508" spans="1:110" x14ac:dyDescent="0.25">
      <c r="A508" s="9"/>
      <c r="B508" s="10"/>
      <c r="C508" s="9"/>
      <c r="D508" s="9"/>
      <c r="E508" s="131"/>
      <c r="F508" s="131"/>
      <c r="G508" s="131"/>
      <c r="H508" s="131"/>
      <c r="I508" s="131"/>
      <c r="J508" s="131"/>
      <c r="K508" s="131"/>
      <c r="L508" s="131"/>
      <c r="M508" s="131"/>
      <c r="N508" s="131"/>
      <c r="O508" s="131"/>
      <c r="P508" s="131"/>
      <c r="Q508" s="131"/>
      <c r="R508" s="131"/>
      <c r="S508" s="131"/>
      <c r="T508" s="131"/>
      <c r="U508" s="131"/>
      <c r="V508" s="131"/>
      <c r="W508" s="131"/>
      <c r="X508" s="131"/>
      <c r="Y508" s="20"/>
      <c r="Z508" s="20"/>
      <c r="AA508" s="19"/>
      <c r="AB508" s="19"/>
      <c r="AC508" s="20"/>
      <c r="AD508" s="20"/>
      <c r="AE508" s="20"/>
      <c r="AF508" s="20"/>
      <c r="AG508" s="20"/>
      <c r="AH508" s="20"/>
      <c r="AI508" s="20"/>
      <c r="AJ508" s="20"/>
      <c r="AK508" s="20"/>
      <c r="AL508" s="20"/>
      <c r="AM508" s="20"/>
      <c r="AN508" s="20"/>
      <c r="AO508" s="20"/>
      <c r="AP508" s="20"/>
      <c r="AQ508" s="20"/>
      <c r="AR508" s="20" t="s">
        <v>442</v>
      </c>
      <c r="AS508" s="20" t="s">
        <v>442</v>
      </c>
      <c r="AT508" s="20"/>
      <c r="AU508" s="20" t="s">
        <v>442</v>
      </c>
      <c r="AV508" s="20" t="s">
        <v>442</v>
      </c>
      <c r="AW508" s="20"/>
      <c r="AX508" s="20" t="s">
        <v>442</v>
      </c>
      <c r="AY508" s="20" t="s">
        <v>442</v>
      </c>
      <c r="AZ508" s="20"/>
      <c r="BA508" s="20" t="s">
        <v>442</v>
      </c>
      <c r="BB508" s="20" t="s">
        <v>442</v>
      </c>
      <c r="BC508" s="20"/>
      <c r="BD508" s="20" t="s">
        <v>442</v>
      </c>
      <c r="BE508" s="20" t="s">
        <v>442</v>
      </c>
      <c r="BF508" s="20"/>
      <c r="BG508" s="20" t="s">
        <v>442</v>
      </c>
      <c r="BH508" s="20" t="s">
        <v>442</v>
      </c>
      <c r="BI508" s="20"/>
      <c r="BJ508" s="20" t="s">
        <v>442</v>
      </c>
      <c r="BK508" s="20" t="s">
        <v>442</v>
      </c>
      <c r="BL508" s="20" t="s">
        <v>442</v>
      </c>
      <c r="BM508" s="20" t="s">
        <v>442</v>
      </c>
      <c r="BN508" s="20" t="s">
        <v>442</v>
      </c>
      <c r="BO508" s="20" t="s">
        <v>442</v>
      </c>
      <c r="BP508" s="9" t="s">
        <v>442</v>
      </c>
      <c r="BQ508" s="9" t="s">
        <v>442</v>
      </c>
      <c r="BR508" s="9" t="s">
        <v>442</v>
      </c>
      <c r="BS508" s="9" t="s">
        <v>442</v>
      </c>
      <c r="BT508" s="9" t="s">
        <v>442</v>
      </c>
      <c r="BU508" s="9" t="s">
        <v>442</v>
      </c>
      <c r="BV508" s="9" t="s">
        <v>442</v>
      </c>
      <c r="BW508" s="9" t="s">
        <v>442</v>
      </c>
      <c r="BX508" s="9" t="s">
        <v>442</v>
      </c>
      <c r="BY508" s="9" t="s">
        <v>442</v>
      </c>
      <c r="BZ508" s="9" t="s">
        <v>442</v>
      </c>
      <c r="CA508" s="9" t="s">
        <v>442</v>
      </c>
      <c r="CB508" s="20" t="e">
        <v>#N/A</v>
      </c>
      <c r="CC508" s="20" t="e">
        <v>#N/A</v>
      </c>
      <c r="CD508" s="20" t="e">
        <v>#N/A</v>
      </c>
      <c r="CE508" s="20" t="e">
        <v>#N/A</v>
      </c>
      <c r="CF508" s="20" t="e">
        <v>#N/A</v>
      </c>
      <c r="CG508" s="20" t="e">
        <v>#N/A</v>
      </c>
      <c r="CH508" s="20">
        <v>0</v>
      </c>
      <c r="CI508" s="20">
        <v>0</v>
      </c>
      <c r="CJ508" s="20">
        <v>0</v>
      </c>
      <c r="CK508" s="20">
        <v>0</v>
      </c>
      <c r="CL508" s="20">
        <v>0</v>
      </c>
      <c r="CM508" s="20">
        <v>0</v>
      </c>
      <c r="CN508" s="20">
        <v>0</v>
      </c>
      <c r="CO508" s="20" t="e">
        <v>#N/A</v>
      </c>
      <c r="CP508" s="20" t="e">
        <v>#N/A</v>
      </c>
      <c r="CQ508" s="20" t="e">
        <v>#N/A</v>
      </c>
      <c r="CR508" s="20" t="e">
        <v>#N/A</v>
      </c>
      <c r="CS508" s="20" t="e">
        <v>#N/A</v>
      </c>
      <c r="CT508" s="20" t="e">
        <v>#N/A</v>
      </c>
      <c r="CU508" s="20">
        <v>0</v>
      </c>
      <c r="CV508" s="20">
        <v>0</v>
      </c>
      <c r="CW508" s="20">
        <v>0</v>
      </c>
      <c r="CX508" s="20">
        <v>0</v>
      </c>
      <c r="CY508" s="20">
        <v>0</v>
      </c>
      <c r="CZ508" s="20">
        <v>0</v>
      </c>
      <c r="DA508" s="20" t="e">
        <v>#N/A</v>
      </c>
      <c r="DB508" s="20" t="e">
        <v>#N/A</v>
      </c>
      <c r="DC508" s="20" t="e">
        <v>#N/A</v>
      </c>
      <c r="DD508" s="20" t="e">
        <v>#N/A</v>
      </c>
      <c r="DE508" s="20" t="e">
        <v>#N/A</v>
      </c>
      <c r="DF508" s="20" t="e">
        <v>#N/A</v>
      </c>
    </row>
    <row r="509" spans="1:110" x14ac:dyDescent="0.25">
      <c r="A509" s="9"/>
      <c r="B509" s="10"/>
      <c r="C509" s="9"/>
      <c r="D509" s="9"/>
      <c r="E509" s="131"/>
      <c r="F509" s="131"/>
      <c r="G509" s="131"/>
      <c r="H509" s="131"/>
      <c r="I509" s="131"/>
      <c r="J509" s="131"/>
      <c r="K509" s="131"/>
      <c r="L509" s="131"/>
      <c r="M509" s="131"/>
      <c r="N509" s="131"/>
      <c r="O509" s="131"/>
      <c r="P509" s="131"/>
      <c r="Q509" s="131"/>
      <c r="R509" s="131"/>
      <c r="S509" s="131"/>
      <c r="T509" s="131"/>
      <c r="U509" s="131"/>
      <c r="V509" s="131"/>
      <c r="W509" s="131"/>
      <c r="X509" s="131"/>
      <c r="Y509" s="20"/>
      <c r="Z509" s="20"/>
      <c r="AA509" s="19"/>
      <c r="AB509" s="19"/>
      <c r="AC509" s="20"/>
      <c r="AD509" s="20"/>
      <c r="AE509" s="20"/>
      <c r="AF509" s="20"/>
      <c r="AG509" s="20"/>
      <c r="AH509" s="20"/>
      <c r="AI509" s="20"/>
      <c r="AJ509" s="20"/>
      <c r="AK509" s="20"/>
      <c r="AL509" s="20"/>
      <c r="AM509" s="20"/>
      <c r="AN509" s="20"/>
      <c r="AO509" s="20"/>
      <c r="AP509" s="20"/>
      <c r="AQ509" s="20"/>
      <c r="AR509" s="20" t="s">
        <v>442</v>
      </c>
      <c r="AS509" s="20" t="s">
        <v>442</v>
      </c>
      <c r="AT509" s="20"/>
      <c r="AU509" s="20" t="s">
        <v>442</v>
      </c>
      <c r="AV509" s="20" t="s">
        <v>442</v>
      </c>
      <c r="AW509" s="20"/>
      <c r="AX509" s="20" t="s">
        <v>442</v>
      </c>
      <c r="AY509" s="20" t="s">
        <v>442</v>
      </c>
      <c r="AZ509" s="20"/>
      <c r="BA509" s="20" t="s">
        <v>442</v>
      </c>
      <c r="BB509" s="20" t="s">
        <v>442</v>
      </c>
      <c r="BC509" s="20"/>
      <c r="BD509" s="20" t="s">
        <v>442</v>
      </c>
      <c r="BE509" s="20" t="s">
        <v>442</v>
      </c>
      <c r="BF509" s="20"/>
      <c r="BG509" s="20" t="s">
        <v>442</v>
      </c>
      <c r="BH509" s="20" t="s">
        <v>442</v>
      </c>
      <c r="BI509" s="20"/>
      <c r="BJ509" s="20" t="s">
        <v>442</v>
      </c>
      <c r="BK509" s="20" t="s">
        <v>442</v>
      </c>
      <c r="BL509" s="20" t="s">
        <v>442</v>
      </c>
      <c r="BM509" s="20" t="s">
        <v>442</v>
      </c>
      <c r="BN509" s="20" t="s">
        <v>442</v>
      </c>
      <c r="BO509" s="20" t="s">
        <v>442</v>
      </c>
      <c r="BP509" s="9" t="s">
        <v>442</v>
      </c>
      <c r="BQ509" s="9" t="s">
        <v>442</v>
      </c>
      <c r="BR509" s="9" t="s">
        <v>442</v>
      </c>
      <c r="BS509" s="9" t="s">
        <v>442</v>
      </c>
      <c r="BT509" s="9" t="s">
        <v>442</v>
      </c>
      <c r="BU509" s="9" t="s">
        <v>442</v>
      </c>
      <c r="BV509" s="9" t="s">
        <v>442</v>
      </c>
      <c r="BW509" s="9" t="s">
        <v>442</v>
      </c>
      <c r="BX509" s="9" t="s">
        <v>442</v>
      </c>
      <c r="BY509" s="9" t="s">
        <v>442</v>
      </c>
      <c r="BZ509" s="9" t="s">
        <v>442</v>
      </c>
      <c r="CA509" s="9" t="s">
        <v>442</v>
      </c>
      <c r="CB509" s="20" t="e">
        <v>#N/A</v>
      </c>
      <c r="CC509" s="20" t="e">
        <v>#N/A</v>
      </c>
      <c r="CD509" s="20" t="e">
        <v>#N/A</v>
      </c>
      <c r="CE509" s="20" t="e">
        <v>#N/A</v>
      </c>
      <c r="CF509" s="20" t="e">
        <v>#N/A</v>
      </c>
      <c r="CG509" s="20" t="e">
        <v>#N/A</v>
      </c>
      <c r="CH509" s="20">
        <v>0</v>
      </c>
      <c r="CI509" s="20">
        <v>0</v>
      </c>
      <c r="CJ509" s="20">
        <v>0</v>
      </c>
      <c r="CK509" s="20">
        <v>0</v>
      </c>
      <c r="CL509" s="20">
        <v>0</v>
      </c>
      <c r="CM509" s="20">
        <v>0</v>
      </c>
      <c r="CN509" s="20">
        <v>0</v>
      </c>
      <c r="CO509" s="20" t="e">
        <v>#N/A</v>
      </c>
      <c r="CP509" s="20" t="e">
        <v>#N/A</v>
      </c>
      <c r="CQ509" s="20" t="e">
        <v>#N/A</v>
      </c>
      <c r="CR509" s="20" t="e">
        <v>#N/A</v>
      </c>
      <c r="CS509" s="20" t="e">
        <v>#N/A</v>
      </c>
      <c r="CT509" s="20" t="e">
        <v>#N/A</v>
      </c>
      <c r="CU509" s="20">
        <v>0</v>
      </c>
      <c r="CV509" s="20">
        <v>0</v>
      </c>
      <c r="CW509" s="20">
        <v>0</v>
      </c>
      <c r="CX509" s="20">
        <v>0</v>
      </c>
      <c r="CY509" s="20">
        <v>0</v>
      </c>
      <c r="CZ509" s="20">
        <v>0</v>
      </c>
      <c r="DA509" s="20" t="e">
        <v>#N/A</v>
      </c>
      <c r="DB509" s="20" t="e">
        <v>#N/A</v>
      </c>
      <c r="DC509" s="20" t="e">
        <v>#N/A</v>
      </c>
      <c r="DD509" s="20" t="e">
        <v>#N/A</v>
      </c>
      <c r="DE509" s="20" t="e">
        <v>#N/A</v>
      </c>
      <c r="DF509" s="20" t="e">
        <v>#N/A</v>
      </c>
    </row>
    <row r="510" spans="1:110" x14ac:dyDescent="0.25">
      <c r="A510" s="9"/>
      <c r="B510" s="10"/>
      <c r="C510" s="9"/>
      <c r="D510" s="9"/>
      <c r="E510" s="131"/>
      <c r="F510" s="131"/>
      <c r="G510" s="131"/>
      <c r="H510" s="131"/>
      <c r="I510" s="131"/>
      <c r="J510" s="131"/>
      <c r="K510" s="131"/>
      <c r="L510" s="131"/>
      <c r="M510" s="131"/>
      <c r="N510" s="131"/>
      <c r="O510" s="131"/>
      <c r="P510" s="131"/>
      <c r="Q510" s="131"/>
      <c r="R510" s="131"/>
      <c r="S510" s="131"/>
      <c r="T510" s="131"/>
      <c r="U510" s="131"/>
      <c r="V510" s="131"/>
      <c r="W510" s="131"/>
      <c r="X510" s="131"/>
      <c r="Y510" s="20"/>
      <c r="Z510" s="20"/>
      <c r="AA510" s="19"/>
      <c r="AB510" s="19"/>
      <c r="AC510" s="20"/>
      <c r="AD510" s="20"/>
      <c r="AE510" s="20"/>
      <c r="AF510" s="20"/>
      <c r="AG510" s="20"/>
      <c r="AH510" s="20"/>
      <c r="AI510" s="20"/>
      <c r="AJ510" s="20"/>
      <c r="AK510" s="20"/>
      <c r="AL510" s="20"/>
      <c r="AM510" s="20"/>
      <c r="AN510" s="20"/>
      <c r="AO510" s="20"/>
      <c r="AP510" s="20"/>
      <c r="AQ510" s="20"/>
      <c r="AR510" s="20" t="s">
        <v>442</v>
      </c>
      <c r="AS510" s="20" t="s">
        <v>442</v>
      </c>
      <c r="AT510" s="20"/>
      <c r="AU510" s="20" t="s">
        <v>442</v>
      </c>
      <c r="AV510" s="20" t="s">
        <v>442</v>
      </c>
      <c r="AW510" s="20"/>
      <c r="AX510" s="20" t="s">
        <v>442</v>
      </c>
      <c r="AY510" s="20" t="s">
        <v>442</v>
      </c>
      <c r="AZ510" s="20"/>
      <c r="BA510" s="20" t="s">
        <v>442</v>
      </c>
      <c r="BB510" s="20" t="s">
        <v>442</v>
      </c>
      <c r="BC510" s="20"/>
      <c r="BD510" s="20" t="s">
        <v>442</v>
      </c>
      <c r="BE510" s="20" t="s">
        <v>442</v>
      </c>
      <c r="BF510" s="20"/>
      <c r="BG510" s="20" t="s">
        <v>442</v>
      </c>
      <c r="BH510" s="20" t="s">
        <v>442</v>
      </c>
      <c r="BI510" s="20"/>
      <c r="BJ510" s="20" t="s">
        <v>442</v>
      </c>
      <c r="BK510" s="20" t="s">
        <v>442</v>
      </c>
      <c r="BL510" s="20" t="s">
        <v>442</v>
      </c>
      <c r="BM510" s="20" t="s">
        <v>442</v>
      </c>
      <c r="BN510" s="20" t="s">
        <v>442</v>
      </c>
      <c r="BO510" s="20" t="s">
        <v>442</v>
      </c>
      <c r="BP510" s="9" t="s">
        <v>442</v>
      </c>
      <c r="BQ510" s="9" t="s">
        <v>442</v>
      </c>
      <c r="BR510" s="9" t="s">
        <v>442</v>
      </c>
      <c r="BS510" s="9" t="s">
        <v>442</v>
      </c>
      <c r="BT510" s="9" t="s">
        <v>442</v>
      </c>
      <c r="BU510" s="9" t="s">
        <v>442</v>
      </c>
      <c r="BV510" s="9" t="s">
        <v>442</v>
      </c>
      <c r="BW510" s="9" t="s">
        <v>442</v>
      </c>
      <c r="BX510" s="9" t="s">
        <v>442</v>
      </c>
      <c r="BY510" s="9" t="s">
        <v>442</v>
      </c>
      <c r="BZ510" s="9" t="s">
        <v>442</v>
      </c>
      <c r="CA510" s="9" t="s">
        <v>442</v>
      </c>
      <c r="CB510" s="20" t="e">
        <v>#N/A</v>
      </c>
      <c r="CC510" s="20" t="e">
        <v>#N/A</v>
      </c>
      <c r="CD510" s="20" t="e">
        <v>#N/A</v>
      </c>
      <c r="CE510" s="20" t="e">
        <v>#N/A</v>
      </c>
      <c r="CF510" s="20" t="e">
        <v>#N/A</v>
      </c>
      <c r="CG510" s="20" t="e">
        <v>#N/A</v>
      </c>
      <c r="CH510" s="20">
        <v>0</v>
      </c>
      <c r="CI510" s="20">
        <v>0</v>
      </c>
      <c r="CJ510" s="20">
        <v>0</v>
      </c>
      <c r="CK510" s="20">
        <v>0</v>
      </c>
      <c r="CL510" s="20">
        <v>0</v>
      </c>
      <c r="CM510" s="20">
        <v>0</v>
      </c>
      <c r="CN510" s="20">
        <v>0</v>
      </c>
      <c r="CO510" s="20" t="e">
        <v>#N/A</v>
      </c>
      <c r="CP510" s="20" t="e">
        <v>#N/A</v>
      </c>
      <c r="CQ510" s="20" t="e">
        <v>#N/A</v>
      </c>
      <c r="CR510" s="20" t="e">
        <v>#N/A</v>
      </c>
      <c r="CS510" s="20" t="e">
        <v>#N/A</v>
      </c>
      <c r="CT510" s="20" t="e">
        <v>#N/A</v>
      </c>
      <c r="CU510" s="20">
        <v>0</v>
      </c>
      <c r="CV510" s="20">
        <v>0</v>
      </c>
      <c r="CW510" s="20">
        <v>0</v>
      </c>
      <c r="CX510" s="20">
        <v>0</v>
      </c>
      <c r="CY510" s="20">
        <v>0</v>
      </c>
      <c r="CZ510" s="20">
        <v>0</v>
      </c>
      <c r="DA510" s="20" t="e">
        <v>#N/A</v>
      </c>
      <c r="DB510" s="20" t="e">
        <v>#N/A</v>
      </c>
      <c r="DC510" s="20" t="e">
        <v>#N/A</v>
      </c>
      <c r="DD510" s="20" t="e">
        <v>#N/A</v>
      </c>
      <c r="DE510" s="20" t="e">
        <v>#N/A</v>
      </c>
      <c r="DF510" s="20" t="e">
        <v>#N/A</v>
      </c>
    </row>
    <row r="511" spans="1:110" x14ac:dyDescent="0.25">
      <c r="A511" s="9"/>
      <c r="B511" s="10"/>
      <c r="C511" s="9"/>
      <c r="D511" s="9"/>
      <c r="E511" s="131"/>
      <c r="F511" s="131"/>
      <c r="G511" s="131"/>
      <c r="H511" s="131"/>
      <c r="I511" s="131"/>
      <c r="J511" s="131"/>
      <c r="K511" s="131"/>
      <c r="L511" s="131"/>
      <c r="M511" s="131"/>
      <c r="N511" s="131"/>
      <c r="O511" s="131"/>
      <c r="P511" s="131"/>
      <c r="Q511" s="131"/>
      <c r="R511" s="131"/>
      <c r="S511" s="131"/>
      <c r="T511" s="131"/>
      <c r="U511" s="131"/>
      <c r="V511" s="131"/>
      <c r="W511" s="131"/>
      <c r="X511" s="131"/>
      <c r="Y511" s="20"/>
      <c r="Z511" s="20"/>
      <c r="AA511" s="19"/>
      <c r="AB511" s="19"/>
      <c r="AC511" s="20"/>
      <c r="AD511" s="20"/>
      <c r="AE511" s="20"/>
      <c r="AF511" s="20"/>
      <c r="AG511" s="20"/>
      <c r="AH511" s="20"/>
      <c r="AI511" s="20"/>
      <c r="AJ511" s="20"/>
      <c r="AK511" s="20"/>
      <c r="AL511" s="20"/>
      <c r="AM511" s="20"/>
      <c r="AN511" s="20"/>
      <c r="AO511" s="20"/>
      <c r="AP511" s="20"/>
      <c r="AQ511" s="20"/>
      <c r="AR511" s="20" t="s">
        <v>442</v>
      </c>
      <c r="AS511" s="20" t="s">
        <v>442</v>
      </c>
      <c r="AT511" s="20"/>
      <c r="AU511" s="20" t="s">
        <v>442</v>
      </c>
      <c r="AV511" s="20" t="s">
        <v>442</v>
      </c>
      <c r="AW511" s="20"/>
      <c r="AX511" s="20" t="s">
        <v>442</v>
      </c>
      <c r="AY511" s="20" t="s">
        <v>442</v>
      </c>
      <c r="AZ511" s="20"/>
      <c r="BA511" s="20" t="s">
        <v>442</v>
      </c>
      <c r="BB511" s="20" t="s">
        <v>442</v>
      </c>
      <c r="BC511" s="20"/>
      <c r="BD511" s="20" t="s">
        <v>442</v>
      </c>
      <c r="BE511" s="20" t="s">
        <v>442</v>
      </c>
      <c r="BF511" s="20"/>
      <c r="BG511" s="20" t="s">
        <v>442</v>
      </c>
      <c r="BH511" s="20" t="s">
        <v>442</v>
      </c>
      <c r="BI511" s="20"/>
      <c r="BJ511" s="20" t="s">
        <v>442</v>
      </c>
      <c r="BK511" s="20" t="s">
        <v>442</v>
      </c>
      <c r="BL511" s="20" t="s">
        <v>442</v>
      </c>
      <c r="BM511" s="20" t="s">
        <v>442</v>
      </c>
      <c r="BN511" s="20" t="s">
        <v>442</v>
      </c>
      <c r="BO511" s="20" t="s">
        <v>442</v>
      </c>
      <c r="BP511" s="9" t="s">
        <v>442</v>
      </c>
      <c r="BQ511" s="9" t="s">
        <v>442</v>
      </c>
      <c r="BR511" s="9" t="s">
        <v>442</v>
      </c>
      <c r="BS511" s="9" t="s">
        <v>442</v>
      </c>
      <c r="BT511" s="9" t="s">
        <v>442</v>
      </c>
      <c r="BU511" s="9" t="s">
        <v>442</v>
      </c>
      <c r="BV511" s="9" t="s">
        <v>442</v>
      </c>
      <c r="BW511" s="9" t="s">
        <v>442</v>
      </c>
      <c r="BX511" s="9" t="s">
        <v>442</v>
      </c>
      <c r="BY511" s="9" t="s">
        <v>442</v>
      </c>
      <c r="BZ511" s="9" t="s">
        <v>442</v>
      </c>
      <c r="CA511" s="9" t="s">
        <v>442</v>
      </c>
      <c r="CB511" s="20" t="e">
        <v>#N/A</v>
      </c>
      <c r="CC511" s="20" t="e">
        <v>#N/A</v>
      </c>
      <c r="CD511" s="20" t="e">
        <v>#N/A</v>
      </c>
      <c r="CE511" s="20" t="e">
        <v>#N/A</v>
      </c>
      <c r="CF511" s="20" t="e">
        <v>#N/A</v>
      </c>
      <c r="CG511" s="20" t="e">
        <v>#N/A</v>
      </c>
      <c r="CH511" s="20">
        <v>0</v>
      </c>
      <c r="CI511" s="20">
        <v>0</v>
      </c>
      <c r="CJ511" s="20">
        <v>0</v>
      </c>
      <c r="CK511" s="20">
        <v>0</v>
      </c>
      <c r="CL511" s="20">
        <v>0</v>
      </c>
      <c r="CM511" s="20">
        <v>0</v>
      </c>
      <c r="CN511" s="20">
        <v>0</v>
      </c>
      <c r="CO511" s="20" t="e">
        <v>#N/A</v>
      </c>
      <c r="CP511" s="20" t="e">
        <v>#N/A</v>
      </c>
      <c r="CQ511" s="20" t="e">
        <v>#N/A</v>
      </c>
      <c r="CR511" s="20" t="e">
        <v>#N/A</v>
      </c>
      <c r="CS511" s="20" t="e">
        <v>#N/A</v>
      </c>
      <c r="CT511" s="20" t="e">
        <v>#N/A</v>
      </c>
      <c r="CU511" s="20">
        <v>0</v>
      </c>
      <c r="CV511" s="20">
        <v>0</v>
      </c>
      <c r="CW511" s="20">
        <v>0</v>
      </c>
      <c r="CX511" s="20">
        <v>0</v>
      </c>
      <c r="CY511" s="20">
        <v>0</v>
      </c>
      <c r="CZ511" s="20">
        <v>0</v>
      </c>
      <c r="DA511" s="20" t="e">
        <v>#N/A</v>
      </c>
      <c r="DB511" s="20" t="e">
        <v>#N/A</v>
      </c>
      <c r="DC511" s="20" t="e">
        <v>#N/A</v>
      </c>
      <c r="DD511" s="20" t="e">
        <v>#N/A</v>
      </c>
      <c r="DE511" s="20" t="e">
        <v>#N/A</v>
      </c>
      <c r="DF511" s="20" t="e">
        <v>#N/A</v>
      </c>
    </row>
    <row r="512" spans="1:110" x14ac:dyDescent="0.25">
      <c r="A512" s="9"/>
      <c r="B512" s="10"/>
      <c r="C512" s="9"/>
      <c r="D512" s="9"/>
      <c r="E512" s="131"/>
      <c r="F512" s="131"/>
      <c r="G512" s="131"/>
      <c r="H512" s="131"/>
      <c r="I512" s="131"/>
      <c r="J512" s="131"/>
      <c r="K512" s="131"/>
      <c r="L512" s="131"/>
      <c r="M512" s="131"/>
      <c r="N512" s="131"/>
      <c r="O512" s="131"/>
      <c r="P512" s="131"/>
      <c r="Q512" s="131"/>
      <c r="R512" s="131"/>
      <c r="S512" s="131"/>
      <c r="T512" s="131"/>
      <c r="U512" s="131"/>
      <c r="V512" s="131"/>
      <c r="W512" s="131"/>
      <c r="X512" s="131"/>
      <c r="Y512" s="20"/>
      <c r="Z512" s="20"/>
      <c r="AA512" s="19"/>
      <c r="AB512" s="19"/>
      <c r="AC512" s="20"/>
      <c r="AD512" s="20"/>
      <c r="AE512" s="20"/>
      <c r="AF512" s="20"/>
      <c r="AG512" s="20"/>
      <c r="AH512" s="20"/>
      <c r="AI512" s="20"/>
      <c r="AJ512" s="20"/>
      <c r="AK512" s="20"/>
      <c r="AL512" s="20"/>
      <c r="AM512" s="20"/>
      <c r="AN512" s="20"/>
      <c r="AO512" s="20"/>
      <c r="AP512" s="20"/>
      <c r="AQ512" s="20"/>
      <c r="AR512" s="20" t="s">
        <v>442</v>
      </c>
      <c r="AS512" s="20" t="s">
        <v>442</v>
      </c>
      <c r="AT512" s="20"/>
      <c r="AU512" s="20" t="s">
        <v>442</v>
      </c>
      <c r="AV512" s="20" t="s">
        <v>442</v>
      </c>
      <c r="AW512" s="20"/>
      <c r="AX512" s="20" t="s">
        <v>442</v>
      </c>
      <c r="AY512" s="20" t="s">
        <v>442</v>
      </c>
      <c r="AZ512" s="20"/>
      <c r="BA512" s="20" t="s">
        <v>442</v>
      </c>
      <c r="BB512" s="20" t="s">
        <v>442</v>
      </c>
      <c r="BC512" s="20"/>
      <c r="BD512" s="20" t="s">
        <v>442</v>
      </c>
      <c r="BE512" s="20" t="s">
        <v>442</v>
      </c>
      <c r="BF512" s="20"/>
      <c r="BG512" s="20" t="s">
        <v>442</v>
      </c>
      <c r="BH512" s="20" t="s">
        <v>442</v>
      </c>
      <c r="BI512" s="20"/>
      <c r="BJ512" s="20" t="s">
        <v>442</v>
      </c>
      <c r="BK512" s="20" t="s">
        <v>442</v>
      </c>
      <c r="BL512" s="20" t="s">
        <v>442</v>
      </c>
      <c r="BM512" s="20" t="s">
        <v>442</v>
      </c>
      <c r="BN512" s="20" t="s">
        <v>442</v>
      </c>
      <c r="BO512" s="20" t="s">
        <v>442</v>
      </c>
      <c r="BP512" s="9" t="s">
        <v>442</v>
      </c>
      <c r="BQ512" s="9" t="s">
        <v>442</v>
      </c>
      <c r="BR512" s="9" t="s">
        <v>442</v>
      </c>
      <c r="BS512" s="9" t="s">
        <v>442</v>
      </c>
      <c r="BT512" s="9" t="s">
        <v>442</v>
      </c>
      <c r="BU512" s="9" t="s">
        <v>442</v>
      </c>
      <c r="BV512" s="9" t="s">
        <v>442</v>
      </c>
      <c r="BW512" s="9" t="s">
        <v>442</v>
      </c>
      <c r="BX512" s="9" t="s">
        <v>442</v>
      </c>
      <c r="BY512" s="9" t="s">
        <v>442</v>
      </c>
      <c r="BZ512" s="9" t="s">
        <v>442</v>
      </c>
      <c r="CA512" s="9" t="s">
        <v>442</v>
      </c>
      <c r="CB512" s="20" t="e">
        <v>#N/A</v>
      </c>
      <c r="CC512" s="20" t="e">
        <v>#N/A</v>
      </c>
      <c r="CD512" s="20" t="e">
        <v>#N/A</v>
      </c>
      <c r="CE512" s="20" t="e">
        <v>#N/A</v>
      </c>
      <c r="CF512" s="20" t="e">
        <v>#N/A</v>
      </c>
      <c r="CG512" s="20" t="e">
        <v>#N/A</v>
      </c>
      <c r="CH512" s="20">
        <v>0</v>
      </c>
      <c r="CI512" s="20">
        <v>0</v>
      </c>
      <c r="CJ512" s="20">
        <v>0</v>
      </c>
      <c r="CK512" s="20">
        <v>0</v>
      </c>
      <c r="CL512" s="20">
        <v>0</v>
      </c>
      <c r="CM512" s="20">
        <v>0</v>
      </c>
      <c r="CN512" s="20">
        <v>0</v>
      </c>
      <c r="CO512" s="20" t="e">
        <v>#N/A</v>
      </c>
      <c r="CP512" s="20" t="e">
        <v>#N/A</v>
      </c>
      <c r="CQ512" s="20" t="e">
        <v>#N/A</v>
      </c>
      <c r="CR512" s="20" t="e">
        <v>#N/A</v>
      </c>
      <c r="CS512" s="20" t="e">
        <v>#N/A</v>
      </c>
      <c r="CT512" s="20" t="e">
        <v>#N/A</v>
      </c>
      <c r="CU512" s="20">
        <v>0</v>
      </c>
      <c r="CV512" s="20">
        <v>0</v>
      </c>
      <c r="CW512" s="20">
        <v>0</v>
      </c>
      <c r="CX512" s="20">
        <v>0</v>
      </c>
      <c r="CY512" s="20">
        <v>0</v>
      </c>
      <c r="CZ512" s="20">
        <v>0</v>
      </c>
      <c r="DA512" s="20" t="e">
        <v>#N/A</v>
      </c>
      <c r="DB512" s="20" t="e">
        <v>#N/A</v>
      </c>
      <c r="DC512" s="20" t="e">
        <v>#N/A</v>
      </c>
      <c r="DD512" s="20" t="e">
        <v>#N/A</v>
      </c>
      <c r="DE512" s="20" t="e">
        <v>#N/A</v>
      </c>
      <c r="DF512" s="20" t="e">
        <v>#N/A</v>
      </c>
    </row>
    <row r="513" spans="1:110" x14ac:dyDescent="0.25">
      <c r="A513" s="9"/>
      <c r="B513" s="10"/>
      <c r="C513" s="9"/>
      <c r="D513" s="9"/>
      <c r="E513" s="131"/>
      <c r="F513" s="131"/>
      <c r="G513" s="131"/>
      <c r="H513" s="131"/>
      <c r="I513" s="131"/>
      <c r="J513" s="131"/>
      <c r="K513" s="131"/>
      <c r="L513" s="131"/>
      <c r="M513" s="131"/>
      <c r="N513" s="131"/>
      <c r="O513" s="131"/>
      <c r="P513" s="131"/>
      <c r="Q513" s="131"/>
      <c r="R513" s="131"/>
      <c r="S513" s="131"/>
      <c r="T513" s="131"/>
      <c r="U513" s="131"/>
      <c r="V513" s="131"/>
      <c r="W513" s="131"/>
      <c r="X513" s="131"/>
      <c r="Y513" s="20"/>
      <c r="Z513" s="20"/>
      <c r="AA513" s="19"/>
      <c r="AB513" s="19"/>
      <c r="AC513" s="20"/>
      <c r="AD513" s="20"/>
      <c r="AE513" s="20"/>
      <c r="AF513" s="20"/>
      <c r="AG513" s="20"/>
      <c r="AH513" s="20"/>
      <c r="AI513" s="20"/>
      <c r="AJ513" s="20"/>
      <c r="AK513" s="20"/>
      <c r="AL513" s="20"/>
      <c r="AM513" s="20"/>
      <c r="AN513" s="20"/>
      <c r="AO513" s="20"/>
      <c r="AP513" s="20"/>
      <c r="AQ513" s="20"/>
      <c r="AR513" s="20" t="s">
        <v>442</v>
      </c>
      <c r="AS513" s="20" t="s">
        <v>442</v>
      </c>
      <c r="AT513" s="20"/>
      <c r="AU513" s="20" t="s">
        <v>442</v>
      </c>
      <c r="AV513" s="20" t="s">
        <v>442</v>
      </c>
      <c r="AW513" s="20"/>
      <c r="AX513" s="20" t="s">
        <v>442</v>
      </c>
      <c r="AY513" s="20" t="s">
        <v>442</v>
      </c>
      <c r="AZ513" s="20"/>
      <c r="BA513" s="20" t="s">
        <v>442</v>
      </c>
      <c r="BB513" s="20" t="s">
        <v>442</v>
      </c>
      <c r="BC513" s="20"/>
      <c r="BD513" s="20" t="s">
        <v>442</v>
      </c>
      <c r="BE513" s="20" t="s">
        <v>442</v>
      </c>
      <c r="BF513" s="20"/>
      <c r="BG513" s="20" t="s">
        <v>442</v>
      </c>
      <c r="BH513" s="20" t="s">
        <v>442</v>
      </c>
      <c r="BI513" s="20"/>
      <c r="BJ513" s="20" t="s">
        <v>442</v>
      </c>
      <c r="BK513" s="20" t="s">
        <v>442</v>
      </c>
      <c r="BL513" s="20" t="s">
        <v>442</v>
      </c>
      <c r="BM513" s="20" t="s">
        <v>442</v>
      </c>
      <c r="BN513" s="20" t="s">
        <v>442</v>
      </c>
      <c r="BO513" s="20" t="s">
        <v>442</v>
      </c>
      <c r="BP513" s="9" t="s">
        <v>442</v>
      </c>
      <c r="BQ513" s="9" t="s">
        <v>442</v>
      </c>
      <c r="BR513" s="9" t="s">
        <v>442</v>
      </c>
      <c r="BS513" s="9" t="s">
        <v>442</v>
      </c>
      <c r="BT513" s="9" t="s">
        <v>442</v>
      </c>
      <c r="BU513" s="9" t="s">
        <v>442</v>
      </c>
      <c r="BV513" s="9" t="s">
        <v>442</v>
      </c>
      <c r="BW513" s="9" t="s">
        <v>442</v>
      </c>
      <c r="BX513" s="9" t="s">
        <v>442</v>
      </c>
      <c r="BY513" s="9" t="s">
        <v>442</v>
      </c>
      <c r="BZ513" s="9" t="s">
        <v>442</v>
      </c>
      <c r="CA513" s="9" t="s">
        <v>442</v>
      </c>
      <c r="CB513" s="20" t="e">
        <v>#N/A</v>
      </c>
      <c r="CC513" s="20" t="e">
        <v>#N/A</v>
      </c>
      <c r="CD513" s="20" t="e">
        <v>#N/A</v>
      </c>
      <c r="CE513" s="20" t="e">
        <v>#N/A</v>
      </c>
      <c r="CF513" s="20" t="e">
        <v>#N/A</v>
      </c>
      <c r="CG513" s="20" t="e">
        <v>#N/A</v>
      </c>
      <c r="CH513" s="20">
        <v>0</v>
      </c>
      <c r="CI513" s="20">
        <v>0</v>
      </c>
      <c r="CJ513" s="20">
        <v>0</v>
      </c>
      <c r="CK513" s="20">
        <v>0</v>
      </c>
      <c r="CL513" s="20">
        <v>0</v>
      </c>
      <c r="CM513" s="20">
        <v>0</v>
      </c>
      <c r="CN513" s="20">
        <v>0</v>
      </c>
      <c r="CO513" s="20" t="e">
        <v>#N/A</v>
      </c>
      <c r="CP513" s="20" t="e">
        <v>#N/A</v>
      </c>
      <c r="CQ513" s="20" t="e">
        <v>#N/A</v>
      </c>
      <c r="CR513" s="20" t="e">
        <v>#N/A</v>
      </c>
      <c r="CS513" s="20" t="e">
        <v>#N/A</v>
      </c>
      <c r="CT513" s="20" t="e">
        <v>#N/A</v>
      </c>
      <c r="CU513" s="20">
        <v>0</v>
      </c>
      <c r="CV513" s="20">
        <v>0</v>
      </c>
      <c r="CW513" s="20">
        <v>0</v>
      </c>
      <c r="CX513" s="20">
        <v>0</v>
      </c>
      <c r="CY513" s="20">
        <v>0</v>
      </c>
      <c r="CZ513" s="20">
        <v>0</v>
      </c>
      <c r="DA513" s="20" t="e">
        <v>#N/A</v>
      </c>
      <c r="DB513" s="20" t="e">
        <v>#N/A</v>
      </c>
      <c r="DC513" s="20" t="e">
        <v>#N/A</v>
      </c>
      <c r="DD513" s="20" t="e">
        <v>#N/A</v>
      </c>
      <c r="DE513" s="20" t="e">
        <v>#N/A</v>
      </c>
      <c r="DF513" s="20" t="e">
        <v>#N/A</v>
      </c>
    </row>
    <row r="514" spans="1:110" x14ac:dyDescent="0.25">
      <c r="A514" s="9"/>
      <c r="B514" s="10"/>
      <c r="C514" s="9"/>
      <c r="D514" s="9"/>
      <c r="E514" s="131"/>
      <c r="F514" s="131"/>
      <c r="G514" s="131"/>
      <c r="H514" s="131"/>
      <c r="I514" s="131"/>
      <c r="J514" s="131"/>
      <c r="K514" s="131"/>
      <c r="L514" s="131"/>
      <c r="M514" s="131"/>
      <c r="N514" s="131"/>
      <c r="O514" s="131"/>
      <c r="P514" s="131"/>
      <c r="Q514" s="131"/>
      <c r="R514" s="131"/>
      <c r="S514" s="131"/>
      <c r="T514" s="131"/>
      <c r="U514" s="131"/>
      <c r="V514" s="131"/>
      <c r="W514" s="131"/>
      <c r="X514" s="131"/>
      <c r="Y514" s="20"/>
      <c r="Z514" s="20"/>
      <c r="AA514" s="19"/>
      <c r="AB514" s="19"/>
      <c r="AC514" s="20"/>
      <c r="AD514" s="20"/>
      <c r="AE514" s="20"/>
      <c r="AF514" s="20"/>
      <c r="AG514" s="20"/>
      <c r="AH514" s="20"/>
      <c r="AI514" s="20"/>
      <c r="AJ514" s="20"/>
      <c r="AK514" s="20"/>
      <c r="AL514" s="20"/>
      <c r="AM514" s="20"/>
      <c r="AN514" s="20"/>
      <c r="AO514" s="20"/>
      <c r="AP514" s="20"/>
      <c r="AQ514" s="20"/>
      <c r="AR514" s="20" t="s">
        <v>442</v>
      </c>
      <c r="AS514" s="20" t="s">
        <v>442</v>
      </c>
      <c r="AT514" s="20"/>
      <c r="AU514" s="20" t="s">
        <v>442</v>
      </c>
      <c r="AV514" s="20" t="s">
        <v>442</v>
      </c>
      <c r="AW514" s="20"/>
      <c r="AX514" s="20" t="s">
        <v>442</v>
      </c>
      <c r="AY514" s="20" t="s">
        <v>442</v>
      </c>
      <c r="AZ514" s="20"/>
      <c r="BA514" s="20" t="s">
        <v>442</v>
      </c>
      <c r="BB514" s="20" t="s">
        <v>442</v>
      </c>
      <c r="BC514" s="20"/>
      <c r="BD514" s="20" t="s">
        <v>442</v>
      </c>
      <c r="BE514" s="20" t="s">
        <v>442</v>
      </c>
      <c r="BF514" s="20"/>
      <c r="BG514" s="20" t="s">
        <v>442</v>
      </c>
      <c r="BH514" s="20" t="s">
        <v>442</v>
      </c>
      <c r="BI514" s="20"/>
      <c r="BJ514" s="20" t="s">
        <v>442</v>
      </c>
      <c r="BK514" s="20" t="s">
        <v>442</v>
      </c>
      <c r="BL514" s="20" t="s">
        <v>442</v>
      </c>
      <c r="BM514" s="20" t="s">
        <v>442</v>
      </c>
      <c r="BN514" s="20" t="s">
        <v>442</v>
      </c>
      <c r="BO514" s="20" t="s">
        <v>442</v>
      </c>
      <c r="BP514" s="9" t="s">
        <v>442</v>
      </c>
      <c r="BQ514" s="9" t="s">
        <v>442</v>
      </c>
      <c r="BR514" s="9" t="s">
        <v>442</v>
      </c>
      <c r="BS514" s="9" t="s">
        <v>442</v>
      </c>
      <c r="BT514" s="9" t="s">
        <v>442</v>
      </c>
      <c r="BU514" s="9" t="s">
        <v>442</v>
      </c>
      <c r="BV514" s="9" t="s">
        <v>442</v>
      </c>
      <c r="BW514" s="9" t="s">
        <v>442</v>
      </c>
      <c r="BX514" s="9" t="s">
        <v>442</v>
      </c>
      <c r="BY514" s="9" t="s">
        <v>442</v>
      </c>
      <c r="BZ514" s="9" t="s">
        <v>442</v>
      </c>
      <c r="CA514" s="9" t="s">
        <v>442</v>
      </c>
      <c r="CB514" s="20" t="e">
        <v>#N/A</v>
      </c>
      <c r="CC514" s="20" t="e">
        <v>#N/A</v>
      </c>
      <c r="CD514" s="20" t="e">
        <v>#N/A</v>
      </c>
      <c r="CE514" s="20" t="e">
        <v>#N/A</v>
      </c>
      <c r="CF514" s="20" t="e">
        <v>#N/A</v>
      </c>
      <c r="CG514" s="20" t="e">
        <v>#N/A</v>
      </c>
      <c r="CH514" s="20">
        <v>0</v>
      </c>
      <c r="CI514" s="20">
        <v>0</v>
      </c>
      <c r="CJ514" s="20">
        <v>0</v>
      </c>
      <c r="CK514" s="20">
        <v>0</v>
      </c>
      <c r="CL514" s="20">
        <v>0</v>
      </c>
      <c r="CM514" s="20">
        <v>0</v>
      </c>
      <c r="CN514" s="20">
        <v>0</v>
      </c>
      <c r="CO514" s="20" t="e">
        <v>#N/A</v>
      </c>
      <c r="CP514" s="20" t="e">
        <v>#N/A</v>
      </c>
      <c r="CQ514" s="20" t="e">
        <v>#N/A</v>
      </c>
      <c r="CR514" s="20" t="e">
        <v>#N/A</v>
      </c>
      <c r="CS514" s="20" t="e">
        <v>#N/A</v>
      </c>
      <c r="CT514" s="20" t="e">
        <v>#N/A</v>
      </c>
      <c r="CU514" s="20">
        <v>0</v>
      </c>
      <c r="CV514" s="20">
        <v>0</v>
      </c>
      <c r="CW514" s="20">
        <v>0</v>
      </c>
      <c r="CX514" s="20">
        <v>0</v>
      </c>
      <c r="CY514" s="20">
        <v>0</v>
      </c>
      <c r="CZ514" s="20">
        <v>0</v>
      </c>
      <c r="DA514" s="20" t="e">
        <v>#N/A</v>
      </c>
      <c r="DB514" s="20" t="e">
        <v>#N/A</v>
      </c>
      <c r="DC514" s="20" t="e">
        <v>#N/A</v>
      </c>
      <c r="DD514" s="20" t="e">
        <v>#N/A</v>
      </c>
      <c r="DE514" s="20" t="e">
        <v>#N/A</v>
      </c>
      <c r="DF514" s="20" t="e">
        <v>#N/A</v>
      </c>
    </row>
    <row r="515" spans="1:110" x14ac:dyDescent="0.25">
      <c r="A515" s="9"/>
      <c r="B515" s="10"/>
      <c r="C515" s="9"/>
      <c r="D515" s="9"/>
      <c r="E515" s="131"/>
      <c r="F515" s="131"/>
      <c r="G515" s="131"/>
      <c r="H515" s="131"/>
      <c r="I515" s="131"/>
      <c r="J515" s="131"/>
      <c r="K515" s="131"/>
      <c r="L515" s="131"/>
      <c r="M515" s="131"/>
      <c r="N515" s="131"/>
      <c r="O515" s="131"/>
      <c r="P515" s="131"/>
      <c r="Q515" s="131"/>
      <c r="R515" s="131"/>
      <c r="S515" s="131"/>
      <c r="T515" s="131"/>
      <c r="U515" s="131"/>
      <c r="V515" s="131"/>
      <c r="W515" s="131"/>
      <c r="X515" s="131"/>
      <c r="Y515" s="20"/>
      <c r="Z515" s="20"/>
      <c r="AA515" s="19"/>
      <c r="AB515" s="19"/>
      <c r="AC515" s="20"/>
      <c r="AD515" s="20"/>
      <c r="AE515" s="20"/>
      <c r="AF515" s="20"/>
      <c r="AG515" s="20"/>
      <c r="AH515" s="20"/>
      <c r="AI515" s="20"/>
      <c r="AJ515" s="20"/>
      <c r="AK515" s="20"/>
      <c r="AL515" s="20"/>
      <c r="AM515" s="20"/>
      <c r="AN515" s="20"/>
      <c r="AO515" s="20"/>
      <c r="AP515" s="20"/>
      <c r="AQ515" s="20"/>
      <c r="AR515" s="20" t="s">
        <v>442</v>
      </c>
      <c r="AS515" s="20" t="s">
        <v>442</v>
      </c>
      <c r="AT515" s="20"/>
      <c r="AU515" s="20" t="s">
        <v>442</v>
      </c>
      <c r="AV515" s="20" t="s">
        <v>442</v>
      </c>
      <c r="AW515" s="20"/>
      <c r="AX515" s="20" t="s">
        <v>442</v>
      </c>
      <c r="AY515" s="20" t="s">
        <v>442</v>
      </c>
      <c r="AZ515" s="20"/>
      <c r="BA515" s="20" t="s">
        <v>442</v>
      </c>
      <c r="BB515" s="20" t="s">
        <v>442</v>
      </c>
      <c r="BC515" s="20"/>
      <c r="BD515" s="20" t="s">
        <v>442</v>
      </c>
      <c r="BE515" s="20" t="s">
        <v>442</v>
      </c>
      <c r="BF515" s="20"/>
      <c r="BG515" s="20" t="s">
        <v>442</v>
      </c>
      <c r="BH515" s="20" t="s">
        <v>442</v>
      </c>
      <c r="BI515" s="20"/>
      <c r="BJ515" s="20" t="s">
        <v>442</v>
      </c>
      <c r="BK515" s="20" t="s">
        <v>442</v>
      </c>
      <c r="BL515" s="20" t="s">
        <v>442</v>
      </c>
      <c r="BM515" s="20" t="s">
        <v>442</v>
      </c>
      <c r="BN515" s="20" t="s">
        <v>442</v>
      </c>
      <c r="BO515" s="20" t="s">
        <v>442</v>
      </c>
      <c r="BP515" s="9" t="s">
        <v>442</v>
      </c>
      <c r="BQ515" s="9" t="s">
        <v>442</v>
      </c>
      <c r="BR515" s="9" t="s">
        <v>442</v>
      </c>
      <c r="BS515" s="9" t="s">
        <v>442</v>
      </c>
      <c r="BT515" s="9" t="s">
        <v>442</v>
      </c>
      <c r="BU515" s="9" t="s">
        <v>442</v>
      </c>
      <c r="BV515" s="9" t="s">
        <v>442</v>
      </c>
      <c r="BW515" s="9" t="s">
        <v>442</v>
      </c>
      <c r="BX515" s="9" t="s">
        <v>442</v>
      </c>
      <c r="BY515" s="9" t="s">
        <v>442</v>
      </c>
      <c r="BZ515" s="9" t="s">
        <v>442</v>
      </c>
      <c r="CA515" s="9" t="s">
        <v>442</v>
      </c>
      <c r="CB515" s="20" t="e">
        <v>#N/A</v>
      </c>
      <c r="CC515" s="20" t="e">
        <v>#N/A</v>
      </c>
      <c r="CD515" s="20" t="e">
        <v>#N/A</v>
      </c>
      <c r="CE515" s="20" t="e">
        <v>#N/A</v>
      </c>
      <c r="CF515" s="20" t="e">
        <v>#N/A</v>
      </c>
      <c r="CG515" s="20" t="e">
        <v>#N/A</v>
      </c>
      <c r="CH515" s="20">
        <v>0</v>
      </c>
      <c r="CI515" s="20">
        <v>0</v>
      </c>
      <c r="CJ515" s="20">
        <v>0</v>
      </c>
      <c r="CK515" s="20">
        <v>0</v>
      </c>
      <c r="CL515" s="20">
        <v>0</v>
      </c>
      <c r="CM515" s="20">
        <v>0</v>
      </c>
      <c r="CN515" s="20">
        <v>0</v>
      </c>
      <c r="CO515" s="20" t="e">
        <v>#N/A</v>
      </c>
      <c r="CP515" s="20" t="e">
        <v>#N/A</v>
      </c>
      <c r="CQ515" s="20" t="e">
        <v>#N/A</v>
      </c>
      <c r="CR515" s="20" t="e">
        <v>#N/A</v>
      </c>
      <c r="CS515" s="20" t="e">
        <v>#N/A</v>
      </c>
      <c r="CT515" s="20" t="e">
        <v>#N/A</v>
      </c>
      <c r="CU515" s="20">
        <v>0</v>
      </c>
      <c r="CV515" s="20">
        <v>0</v>
      </c>
      <c r="CW515" s="20">
        <v>0</v>
      </c>
      <c r="CX515" s="20">
        <v>0</v>
      </c>
      <c r="CY515" s="20">
        <v>0</v>
      </c>
      <c r="CZ515" s="20">
        <v>0</v>
      </c>
      <c r="DA515" s="20" t="e">
        <v>#N/A</v>
      </c>
      <c r="DB515" s="20" t="e">
        <v>#N/A</v>
      </c>
      <c r="DC515" s="20" t="e">
        <v>#N/A</v>
      </c>
      <c r="DD515" s="20" t="e">
        <v>#N/A</v>
      </c>
      <c r="DE515" s="20" t="e">
        <v>#N/A</v>
      </c>
      <c r="DF515" s="20" t="e">
        <v>#N/A</v>
      </c>
    </row>
    <row r="516" spans="1:110" x14ac:dyDescent="0.25">
      <c r="A516" s="9"/>
      <c r="B516" s="10"/>
      <c r="C516" s="9"/>
      <c r="D516" s="9"/>
      <c r="E516" s="131"/>
      <c r="F516" s="131"/>
      <c r="G516" s="131"/>
      <c r="H516" s="131"/>
      <c r="I516" s="131"/>
      <c r="J516" s="131"/>
      <c r="K516" s="131"/>
      <c r="L516" s="131"/>
      <c r="M516" s="131"/>
      <c r="N516" s="131"/>
      <c r="O516" s="131"/>
      <c r="P516" s="131"/>
      <c r="Q516" s="131"/>
      <c r="R516" s="131"/>
      <c r="S516" s="131"/>
      <c r="T516" s="131"/>
      <c r="U516" s="131"/>
      <c r="V516" s="131"/>
      <c r="W516" s="131"/>
      <c r="X516" s="131"/>
      <c r="Y516" s="20"/>
      <c r="Z516" s="20"/>
      <c r="AA516" s="19"/>
      <c r="AB516" s="19"/>
      <c r="AC516" s="20"/>
      <c r="AD516" s="20"/>
      <c r="AE516" s="20"/>
      <c r="AF516" s="20"/>
      <c r="AG516" s="20"/>
      <c r="AH516" s="20"/>
      <c r="AI516" s="20"/>
      <c r="AJ516" s="20"/>
      <c r="AK516" s="20"/>
      <c r="AL516" s="20"/>
      <c r="AM516" s="20"/>
      <c r="AN516" s="20"/>
      <c r="AO516" s="20"/>
      <c r="AP516" s="20"/>
      <c r="AQ516" s="20"/>
      <c r="AR516" s="20" t="s">
        <v>442</v>
      </c>
      <c r="AS516" s="20" t="s">
        <v>442</v>
      </c>
      <c r="AT516" s="20"/>
      <c r="AU516" s="20" t="s">
        <v>442</v>
      </c>
      <c r="AV516" s="20" t="s">
        <v>442</v>
      </c>
      <c r="AW516" s="20"/>
      <c r="AX516" s="20" t="s">
        <v>442</v>
      </c>
      <c r="AY516" s="20" t="s">
        <v>442</v>
      </c>
      <c r="AZ516" s="20"/>
      <c r="BA516" s="20" t="s">
        <v>442</v>
      </c>
      <c r="BB516" s="20" t="s">
        <v>442</v>
      </c>
      <c r="BC516" s="20"/>
      <c r="BD516" s="20" t="s">
        <v>442</v>
      </c>
      <c r="BE516" s="20" t="s">
        <v>442</v>
      </c>
      <c r="BF516" s="20"/>
      <c r="BG516" s="20" t="s">
        <v>442</v>
      </c>
      <c r="BH516" s="20" t="s">
        <v>442</v>
      </c>
      <c r="BI516" s="20"/>
      <c r="BJ516" s="20" t="s">
        <v>442</v>
      </c>
      <c r="BK516" s="20" t="s">
        <v>442</v>
      </c>
      <c r="BL516" s="20" t="s">
        <v>442</v>
      </c>
      <c r="BM516" s="20" t="s">
        <v>442</v>
      </c>
      <c r="BN516" s="20" t="s">
        <v>442</v>
      </c>
      <c r="BO516" s="20" t="s">
        <v>442</v>
      </c>
      <c r="BP516" s="9" t="s">
        <v>442</v>
      </c>
      <c r="BQ516" s="9" t="s">
        <v>442</v>
      </c>
      <c r="BR516" s="9" t="s">
        <v>442</v>
      </c>
      <c r="BS516" s="9" t="s">
        <v>442</v>
      </c>
      <c r="BT516" s="9" t="s">
        <v>442</v>
      </c>
      <c r="BU516" s="9" t="s">
        <v>442</v>
      </c>
      <c r="BV516" s="9" t="s">
        <v>442</v>
      </c>
      <c r="BW516" s="9" t="s">
        <v>442</v>
      </c>
      <c r="BX516" s="9" t="s">
        <v>442</v>
      </c>
      <c r="BY516" s="9" t="s">
        <v>442</v>
      </c>
      <c r="BZ516" s="9" t="s">
        <v>442</v>
      </c>
      <c r="CA516" s="9" t="s">
        <v>442</v>
      </c>
      <c r="CB516" s="20" t="e">
        <v>#N/A</v>
      </c>
      <c r="CC516" s="20" t="e">
        <v>#N/A</v>
      </c>
      <c r="CD516" s="20" t="e">
        <v>#N/A</v>
      </c>
      <c r="CE516" s="20" t="e">
        <v>#N/A</v>
      </c>
      <c r="CF516" s="20" t="e">
        <v>#N/A</v>
      </c>
      <c r="CG516" s="20" t="e">
        <v>#N/A</v>
      </c>
      <c r="CH516" s="20">
        <v>0</v>
      </c>
      <c r="CI516" s="20">
        <v>0</v>
      </c>
      <c r="CJ516" s="20">
        <v>0</v>
      </c>
      <c r="CK516" s="20">
        <v>0</v>
      </c>
      <c r="CL516" s="20">
        <v>0</v>
      </c>
      <c r="CM516" s="20">
        <v>0</v>
      </c>
      <c r="CN516" s="20">
        <v>0</v>
      </c>
      <c r="CO516" s="20" t="e">
        <v>#N/A</v>
      </c>
      <c r="CP516" s="20" t="e">
        <v>#N/A</v>
      </c>
      <c r="CQ516" s="20" t="e">
        <v>#N/A</v>
      </c>
      <c r="CR516" s="20" t="e">
        <v>#N/A</v>
      </c>
      <c r="CS516" s="20" t="e">
        <v>#N/A</v>
      </c>
      <c r="CT516" s="20" t="e">
        <v>#N/A</v>
      </c>
      <c r="CU516" s="20">
        <v>0</v>
      </c>
      <c r="CV516" s="20">
        <v>0</v>
      </c>
      <c r="CW516" s="20">
        <v>0</v>
      </c>
      <c r="CX516" s="20">
        <v>0</v>
      </c>
      <c r="CY516" s="20">
        <v>0</v>
      </c>
      <c r="CZ516" s="20">
        <v>0</v>
      </c>
      <c r="DA516" s="20" t="e">
        <v>#N/A</v>
      </c>
      <c r="DB516" s="20" t="e">
        <v>#N/A</v>
      </c>
      <c r="DC516" s="20" t="e">
        <v>#N/A</v>
      </c>
      <c r="DD516" s="20" t="e">
        <v>#N/A</v>
      </c>
      <c r="DE516" s="20" t="e">
        <v>#N/A</v>
      </c>
      <c r="DF516" s="20" t="e">
        <v>#N/A</v>
      </c>
    </row>
    <row r="517" spans="1:110" x14ac:dyDescent="0.25">
      <c r="A517" s="9"/>
      <c r="B517" s="10"/>
      <c r="C517" s="9"/>
      <c r="D517" s="9"/>
      <c r="E517" s="131"/>
      <c r="F517" s="131"/>
      <c r="G517" s="131"/>
      <c r="H517" s="131"/>
      <c r="I517" s="131"/>
      <c r="J517" s="131"/>
      <c r="K517" s="131"/>
      <c r="L517" s="131"/>
      <c r="M517" s="131"/>
      <c r="N517" s="131"/>
      <c r="O517" s="131"/>
      <c r="P517" s="131"/>
      <c r="Q517" s="131"/>
      <c r="R517" s="131"/>
      <c r="S517" s="131"/>
      <c r="T517" s="131"/>
      <c r="U517" s="131"/>
      <c r="V517" s="131"/>
      <c r="W517" s="131"/>
      <c r="X517" s="131"/>
      <c r="Y517" s="20"/>
      <c r="Z517" s="20"/>
      <c r="AA517" s="19"/>
      <c r="AB517" s="19"/>
      <c r="AC517" s="20"/>
      <c r="AD517" s="20"/>
      <c r="AE517" s="20"/>
      <c r="AF517" s="20"/>
      <c r="AG517" s="20"/>
      <c r="AH517" s="20"/>
      <c r="AI517" s="20"/>
      <c r="AJ517" s="20"/>
      <c r="AK517" s="20"/>
      <c r="AL517" s="20"/>
      <c r="AM517" s="20"/>
      <c r="AN517" s="20"/>
      <c r="AO517" s="20"/>
      <c r="AP517" s="20"/>
      <c r="AQ517" s="20"/>
      <c r="AR517" s="20" t="s">
        <v>442</v>
      </c>
      <c r="AS517" s="20" t="s">
        <v>442</v>
      </c>
      <c r="AT517" s="20"/>
      <c r="AU517" s="20" t="s">
        <v>442</v>
      </c>
      <c r="AV517" s="20" t="s">
        <v>442</v>
      </c>
      <c r="AW517" s="20"/>
      <c r="AX517" s="20" t="s">
        <v>442</v>
      </c>
      <c r="AY517" s="20" t="s">
        <v>442</v>
      </c>
      <c r="AZ517" s="20"/>
      <c r="BA517" s="20" t="s">
        <v>442</v>
      </c>
      <c r="BB517" s="20" t="s">
        <v>442</v>
      </c>
      <c r="BC517" s="20"/>
      <c r="BD517" s="20" t="s">
        <v>442</v>
      </c>
      <c r="BE517" s="20" t="s">
        <v>442</v>
      </c>
      <c r="BF517" s="20"/>
      <c r="BG517" s="20" t="s">
        <v>442</v>
      </c>
      <c r="BH517" s="20" t="s">
        <v>442</v>
      </c>
      <c r="BI517" s="20"/>
      <c r="BJ517" s="20" t="s">
        <v>442</v>
      </c>
      <c r="BK517" s="20" t="s">
        <v>442</v>
      </c>
      <c r="BL517" s="20" t="s">
        <v>442</v>
      </c>
      <c r="BM517" s="20" t="s">
        <v>442</v>
      </c>
      <c r="BN517" s="20" t="s">
        <v>442</v>
      </c>
      <c r="BO517" s="20" t="s">
        <v>442</v>
      </c>
      <c r="BP517" s="9" t="s">
        <v>442</v>
      </c>
      <c r="BQ517" s="9" t="s">
        <v>442</v>
      </c>
      <c r="BR517" s="9" t="s">
        <v>442</v>
      </c>
      <c r="BS517" s="9" t="s">
        <v>442</v>
      </c>
      <c r="BT517" s="9" t="s">
        <v>442</v>
      </c>
      <c r="BU517" s="9" t="s">
        <v>442</v>
      </c>
      <c r="BV517" s="9" t="s">
        <v>442</v>
      </c>
      <c r="BW517" s="9" t="s">
        <v>442</v>
      </c>
      <c r="BX517" s="9" t="s">
        <v>442</v>
      </c>
      <c r="BY517" s="9" t="s">
        <v>442</v>
      </c>
      <c r="BZ517" s="9" t="s">
        <v>442</v>
      </c>
      <c r="CA517" s="9" t="s">
        <v>442</v>
      </c>
      <c r="CB517" s="20" t="e">
        <v>#N/A</v>
      </c>
      <c r="CC517" s="20" t="e">
        <v>#N/A</v>
      </c>
      <c r="CD517" s="20" t="e">
        <v>#N/A</v>
      </c>
      <c r="CE517" s="20" t="e">
        <v>#N/A</v>
      </c>
      <c r="CF517" s="20" t="e">
        <v>#N/A</v>
      </c>
      <c r="CG517" s="20" t="e">
        <v>#N/A</v>
      </c>
      <c r="CH517" s="20">
        <v>0</v>
      </c>
      <c r="CI517" s="20">
        <v>0</v>
      </c>
      <c r="CJ517" s="20">
        <v>0</v>
      </c>
      <c r="CK517" s="20">
        <v>0</v>
      </c>
      <c r="CL517" s="20">
        <v>0</v>
      </c>
      <c r="CM517" s="20">
        <v>0</v>
      </c>
      <c r="CN517" s="20">
        <v>0</v>
      </c>
      <c r="CO517" s="20" t="e">
        <v>#N/A</v>
      </c>
      <c r="CP517" s="20" t="e">
        <v>#N/A</v>
      </c>
      <c r="CQ517" s="20" t="e">
        <v>#N/A</v>
      </c>
      <c r="CR517" s="20" t="e">
        <v>#N/A</v>
      </c>
      <c r="CS517" s="20" t="e">
        <v>#N/A</v>
      </c>
      <c r="CT517" s="20" t="e">
        <v>#N/A</v>
      </c>
      <c r="CU517" s="20">
        <v>0</v>
      </c>
      <c r="CV517" s="20">
        <v>0</v>
      </c>
      <c r="CW517" s="20">
        <v>0</v>
      </c>
      <c r="CX517" s="20">
        <v>0</v>
      </c>
      <c r="CY517" s="20">
        <v>0</v>
      </c>
      <c r="CZ517" s="20">
        <v>0</v>
      </c>
      <c r="DA517" s="20" t="e">
        <v>#N/A</v>
      </c>
      <c r="DB517" s="20" t="e">
        <v>#N/A</v>
      </c>
      <c r="DC517" s="20" t="e">
        <v>#N/A</v>
      </c>
      <c r="DD517" s="20" t="e">
        <v>#N/A</v>
      </c>
      <c r="DE517" s="20" t="e">
        <v>#N/A</v>
      </c>
      <c r="DF517" s="20" t="e">
        <v>#N/A</v>
      </c>
    </row>
    <row r="518" spans="1:110" x14ac:dyDescent="0.25">
      <c r="A518" s="9"/>
      <c r="B518" s="10"/>
      <c r="C518" s="9"/>
      <c r="D518" s="9"/>
      <c r="E518" s="131"/>
      <c r="F518" s="131"/>
      <c r="G518" s="131"/>
      <c r="H518" s="131"/>
      <c r="I518" s="131"/>
      <c r="J518" s="131"/>
      <c r="K518" s="131"/>
      <c r="L518" s="131"/>
      <c r="M518" s="131"/>
      <c r="N518" s="131"/>
      <c r="O518" s="131"/>
      <c r="P518" s="131"/>
      <c r="Q518" s="131"/>
      <c r="R518" s="131"/>
      <c r="S518" s="131"/>
      <c r="T518" s="131"/>
      <c r="U518" s="131"/>
      <c r="V518" s="131"/>
      <c r="W518" s="131"/>
      <c r="X518" s="131"/>
      <c r="Y518" s="20"/>
      <c r="Z518" s="20"/>
      <c r="AA518" s="19"/>
      <c r="AB518" s="19"/>
      <c r="AC518" s="20"/>
      <c r="AD518" s="20"/>
      <c r="AE518" s="20"/>
      <c r="AF518" s="20"/>
      <c r="AG518" s="20"/>
      <c r="AH518" s="20"/>
      <c r="AI518" s="20"/>
      <c r="AJ518" s="20"/>
      <c r="AK518" s="20"/>
      <c r="AL518" s="20"/>
      <c r="AM518" s="20"/>
      <c r="AN518" s="20"/>
      <c r="AO518" s="20"/>
      <c r="AP518" s="20"/>
      <c r="AQ518" s="20"/>
      <c r="AR518" s="20" t="s">
        <v>442</v>
      </c>
      <c r="AS518" s="20" t="s">
        <v>442</v>
      </c>
      <c r="AT518" s="20"/>
      <c r="AU518" s="20" t="s">
        <v>442</v>
      </c>
      <c r="AV518" s="20" t="s">
        <v>442</v>
      </c>
      <c r="AW518" s="20"/>
      <c r="AX518" s="20" t="s">
        <v>442</v>
      </c>
      <c r="AY518" s="20" t="s">
        <v>442</v>
      </c>
      <c r="AZ518" s="20"/>
      <c r="BA518" s="20" t="s">
        <v>442</v>
      </c>
      <c r="BB518" s="20" t="s">
        <v>442</v>
      </c>
      <c r="BC518" s="20"/>
      <c r="BD518" s="20" t="s">
        <v>442</v>
      </c>
      <c r="BE518" s="20" t="s">
        <v>442</v>
      </c>
      <c r="BF518" s="20"/>
      <c r="BG518" s="20" t="s">
        <v>442</v>
      </c>
      <c r="BH518" s="20" t="s">
        <v>442</v>
      </c>
      <c r="BI518" s="20"/>
      <c r="BJ518" s="20" t="s">
        <v>442</v>
      </c>
      <c r="BK518" s="20" t="s">
        <v>442</v>
      </c>
      <c r="BL518" s="20" t="s">
        <v>442</v>
      </c>
      <c r="BM518" s="20" t="s">
        <v>442</v>
      </c>
      <c r="BN518" s="20" t="s">
        <v>442</v>
      </c>
      <c r="BO518" s="20" t="s">
        <v>442</v>
      </c>
      <c r="BP518" s="9" t="s">
        <v>442</v>
      </c>
      <c r="BQ518" s="9" t="s">
        <v>442</v>
      </c>
      <c r="BR518" s="9" t="s">
        <v>442</v>
      </c>
      <c r="BS518" s="9" t="s">
        <v>442</v>
      </c>
      <c r="BT518" s="9" t="s">
        <v>442</v>
      </c>
      <c r="BU518" s="9" t="s">
        <v>442</v>
      </c>
      <c r="BV518" s="9" t="s">
        <v>442</v>
      </c>
      <c r="BW518" s="9" t="s">
        <v>442</v>
      </c>
      <c r="BX518" s="9" t="s">
        <v>442</v>
      </c>
      <c r="BY518" s="9" t="s">
        <v>442</v>
      </c>
      <c r="BZ518" s="9" t="s">
        <v>442</v>
      </c>
      <c r="CA518" s="9" t="s">
        <v>442</v>
      </c>
      <c r="CB518" s="20" t="e">
        <v>#N/A</v>
      </c>
      <c r="CC518" s="20" t="e">
        <v>#N/A</v>
      </c>
      <c r="CD518" s="20" t="e">
        <v>#N/A</v>
      </c>
      <c r="CE518" s="20" t="e">
        <v>#N/A</v>
      </c>
      <c r="CF518" s="20" t="e">
        <v>#N/A</v>
      </c>
      <c r="CG518" s="20" t="e">
        <v>#N/A</v>
      </c>
      <c r="CH518" s="20">
        <v>0</v>
      </c>
      <c r="CI518" s="20">
        <v>0</v>
      </c>
      <c r="CJ518" s="20">
        <v>0</v>
      </c>
      <c r="CK518" s="20">
        <v>0</v>
      </c>
      <c r="CL518" s="20">
        <v>0</v>
      </c>
      <c r="CM518" s="20">
        <v>0</v>
      </c>
      <c r="CN518" s="20">
        <v>0</v>
      </c>
      <c r="CO518" s="20" t="e">
        <v>#N/A</v>
      </c>
      <c r="CP518" s="20" t="e">
        <v>#N/A</v>
      </c>
      <c r="CQ518" s="20" t="e">
        <v>#N/A</v>
      </c>
      <c r="CR518" s="20" t="e">
        <v>#N/A</v>
      </c>
      <c r="CS518" s="20" t="e">
        <v>#N/A</v>
      </c>
      <c r="CT518" s="20" t="e">
        <v>#N/A</v>
      </c>
      <c r="CU518" s="20">
        <v>0</v>
      </c>
      <c r="CV518" s="20">
        <v>0</v>
      </c>
      <c r="CW518" s="20">
        <v>0</v>
      </c>
      <c r="CX518" s="20">
        <v>0</v>
      </c>
      <c r="CY518" s="20">
        <v>0</v>
      </c>
      <c r="CZ518" s="20">
        <v>0</v>
      </c>
      <c r="DA518" s="20" t="e">
        <v>#N/A</v>
      </c>
      <c r="DB518" s="20" t="e">
        <v>#N/A</v>
      </c>
      <c r="DC518" s="20" t="e">
        <v>#N/A</v>
      </c>
      <c r="DD518" s="20" t="e">
        <v>#N/A</v>
      </c>
      <c r="DE518" s="20" t="e">
        <v>#N/A</v>
      </c>
      <c r="DF518" s="20" t="e">
        <v>#N/A</v>
      </c>
    </row>
    <row r="519" spans="1:110" x14ac:dyDescent="0.25">
      <c r="A519" s="9"/>
      <c r="B519" s="10"/>
      <c r="C519" s="9"/>
      <c r="D519" s="9"/>
      <c r="E519" s="131"/>
      <c r="F519" s="131"/>
      <c r="G519" s="131"/>
      <c r="H519" s="131"/>
      <c r="I519" s="131"/>
      <c r="J519" s="131"/>
      <c r="K519" s="131"/>
      <c r="L519" s="131"/>
      <c r="M519" s="131"/>
      <c r="N519" s="131"/>
      <c r="O519" s="131"/>
      <c r="P519" s="131"/>
      <c r="Q519" s="131"/>
      <c r="R519" s="131"/>
      <c r="S519" s="131"/>
      <c r="T519" s="131"/>
      <c r="U519" s="131"/>
      <c r="V519" s="131"/>
      <c r="W519" s="131"/>
      <c r="X519" s="131"/>
      <c r="Y519" s="20"/>
      <c r="Z519" s="20"/>
      <c r="AA519" s="19"/>
      <c r="AB519" s="19"/>
      <c r="AC519" s="20"/>
      <c r="AD519" s="20"/>
      <c r="AE519" s="20"/>
      <c r="AF519" s="20"/>
      <c r="AG519" s="20"/>
      <c r="AH519" s="20"/>
      <c r="AI519" s="20"/>
      <c r="AJ519" s="20"/>
      <c r="AK519" s="20"/>
      <c r="AL519" s="20"/>
      <c r="AM519" s="20"/>
      <c r="AN519" s="20"/>
      <c r="AO519" s="20"/>
      <c r="AP519" s="20"/>
      <c r="AQ519" s="20"/>
      <c r="AR519" s="20" t="s">
        <v>442</v>
      </c>
      <c r="AS519" s="20" t="s">
        <v>442</v>
      </c>
      <c r="AT519" s="20"/>
      <c r="AU519" s="20" t="s">
        <v>442</v>
      </c>
      <c r="AV519" s="20" t="s">
        <v>442</v>
      </c>
      <c r="AW519" s="20"/>
      <c r="AX519" s="20" t="s">
        <v>442</v>
      </c>
      <c r="AY519" s="20" t="s">
        <v>442</v>
      </c>
      <c r="AZ519" s="20"/>
      <c r="BA519" s="20" t="s">
        <v>442</v>
      </c>
      <c r="BB519" s="20" t="s">
        <v>442</v>
      </c>
      <c r="BC519" s="20"/>
      <c r="BD519" s="20" t="s">
        <v>442</v>
      </c>
      <c r="BE519" s="20" t="s">
        <v>442</v>
      </c>
      <c r="BF519" s="20"/>
      <c r="BG519" s="20" t="s">
        <v>442</v>
      </c>
      <c r="BH519" s="20" t="s">
        <v>442</v>
      </c>
      <c r="BI519" s="20"/>
      <c r="BJ519" s="20" t="s">
        <v>442</v>
      </c>
      <c r="BK519" s="20" t="s">
        <v>442</v>
      </c>
      <c r="BL519" s="20" t="s">
        <v>442</v>
      </c>
      <c r="BM519" s="20" t="s">
        <v>442</v>
      </c>
      <c r="BN519" s="20" t="s">
        <v>442</v>
      </c>
      <c r="BO519" s="20" t="s">
        <v>442</v>
      </c>
      <c r="BP519" s="9" t="s">
        <v>442</v>
      </c>
      <c r="BQ519" s="9" t="s">
        <v>442</v>
      </c>
      <c r="BR519" s="9" t="s">
        <v>442</v>
      </c>
      <c r="BS519" s="9" t="s">
        <v>442</v>
      </c>
      <c r="BT519" s="9" t="s">
        <v>442</v>
      </c>
      <c r="BU519" s="9" t="s">
        <v>442</v>
      </c>
      <c r="BV519" s="9" t="s">
        <v>442</v>
      </c>
      <c r="BW519" s="9" t="s">
        <v>442</v>
      </c>
      <c r="BX519" s="9" t="s">
        <v>442</v>
      </c>
      <c r="BY519" s="9" t="s">
        <v>442</v>
      </c>
      <c r="BZ519" s="9" t="s">
        <v>442</v>
      </c>
      <c r="CA519" s="9" t="s">
        <v>442</v>
      </c>
      <c r="CB519" s="20" t="e">
        <v>#N/A</v>
      </c>
      <c r="CC519" s="20" t="e">
        <v>#N/A</v>
      </c>
      <c r="CD519" s="20" t="e">
        <v>#N/A</v>
      </c>
      <c r="CE519" s="20" t="e">
        <v>#N/A</v>
      </c>
      <c r="CF519" s="20" t="e">
        <v>#N/A</v>
      </c>
      <c r="CG519" s="20" t="e">
        <v>#N/A</v>
      </c>
      <c r="CH519" s="20">
        <v>0</v>
      </c>
      <c r="CI519" s="20">
        <v>0</v>
      </c>
      <c r="CJ519" s="20">
        <v>0</v>
      </c>
      <c r="CK519" s="20">
        <v>0</v>
      </c>
      <c r="CL519" s="20">
        <v>0</v>
      </c>
      <c r="CM519" s="20">
        <v>0</v>
      </c>
      <c r="CN519" s="20">
        <v>0</v>
      </c>
      <c r="CO519" s="20" t="e">
        <v>#N/A</v>
      </c>
      <c r="CP519" s="20" t="e">
        <v>#N/A</v>
      </c>
      <c r="CQ519" s="20" t="e">
        <v>#N/A</v>
      </c>
      <c r="CR519" s="20" t="e">
        <v>#N/A</v>
      </c>
      <c r="CS519" s="20" t="e">
        <v>#N/A</v>
      </c>
      <c r="CT519" s="20" t="e">
        <v>#N/A</v>
      </c>
      <c r="CU519" s="20">
        <v>0</v>
      </c>
      <c r="CV519" s="20">
        <v>0</v>
      </c>
      <c r="CW519" s="20">
        <v>0</v>
      </c>
      <c r="CX519" s="20">
        <v>0</v>
      </c>
      <c r="CY519" s="20">
        <v>0</v>
      </c>
      <c r="CZ519" s="20">
        <v>0</v>
      </c>
      <c r="DA519" s="20" t="e">
        <v>#N/A</v>
      </c>
      <c r="DB519" s="20" t="e">
        <v>#N/A</v>
      </c>
      <c r="DC519" s="20" t="e">
        <v>#N/A</v>
      </c>
      <c r="DD519" s="20" t="e">
        <v>#N/A</v>
      </c>
      <c r="DE519" s="20" t="e">
        <v>#N/A</v>
      </c>
      <c r="DF519" s="20" t="e">
        <v>#N/A</v>
      </c>
    </row>
    <row r="520" spans="1:110" x14ac:dyDescent="0.25">
      <c r="A520" s="9"/>
      <c r="B520" s="10"/>
      <c r="C520" s="9"/>
      <c r="D520" s="9"/>
      <c r="E520" s="131"/>
      <c r="F520" s="131"/>
      <c r="G520" s="131"/>
      <c r="H520" s="131"/>
      <c r="I520" s="131"/>
      <c r="J520" s="131"/>
      <c r="K520" s="131"/>
      <c r="L520" s="131"/>
      <c r="M520" s="131"/>
      <c r="N520" s="131"/>
      <c r="O520" s="131"/>
      <c r="P520" s="131"/>
      <c r="Q520" s="131"/>
      <c r="R520" s="131"/>
      <c r="S520" s="131"/>
      <c r="T520" s="131"/>
      <c r="U520" s="131"/>
      <c r="V520" s="131"/>
      <c r="W520" s="131"/>
      <c r="X520" s="131"/>
      <c r="Y520" s="20"/>
      <c r="Z520" s="20"/>
      <c r="AA520" s="19"/>
      <c r="AB520" s="19"/>
      <c r="AC520" s="20"/>
      <c r="AD520" s="20"/>
      <c r="AE520" s="20"/>
      <c r="AF520" s="20"/>
      <c r="AG520" s="20"/>
      <c r="AH520" s="20"/>
      <c r="AI520" s="20"/>
      <c r="AJ520" s="20"/>
      <c r="AK520" s="20"/>
      <c r="AL520" s="20"/>
      <c r="AM520" s="20"/>
      <c r="AN520" s="20"/>
      <c r="AO520" s="20"/>
      <c r="AP520" s="20"/>
      <c r="AQ520" s="20"/>
      <c r="AR520" s="20" t="s">
        <v>442</v>
      </c>
      <c r="AS520" s="20" t="s">
        <v>442</v>
      </c>
      <c r="AT520" s="20"/>
      <c r="AU520" s="20" t="s">
        <v>442</v>
      </c>
      <c r="AV520" s="20" t="s">
        <v>442</v>
      </c>
      <c r="AW520" s="20"/>
      <c r="AX520" s="20" t="s">
        <v>442</v>
      </c>
      <c r="AY520" s="20" t="s">
        <v>442</v>
      </c>
      <c r="AZ520" s="20"/>
      <c r="BA520" s="20" t="s">
        <v>442</v>
      </c>
      <c r="BB520" s="20" t="s">
        <v>442</v>
      </c>
      <c r="BC520" s="20"/>
      <c r="BD520" s="20" t="s">
        <v>442</v>
      </c>
      <c r="BE520" s="20" t="s">
        <v>442</v>
      </c>
      <c r="BF520" s="20"/>
      <c r="BG520" s="20" t="s">
        <v>442</v>
      </c>
      <c r="BH520" s="20" t="s">
        <v>442</v>
      </c>
      <c r="BI520" s="20"/>
      <c r="BJ520" s="20" t="s">
        <v>442</v>
      </c>
      <c r="BK520" s="20" t="s">
        <v>442</v>
      </c>
      <c r="BL520" s="20" t="s">
        <v>442</v>
      </c>
      <c r="BM520" s="20" t="s">
        <v>442</v>
      </c>
      <c r="BN520" s="20" t="s">
        <v>442</v>
      </c>
      <c r="BO520" s="20" t="s">
        <v>442</v>
      </c>
      <c r="BP520" s="9" t="s">
        <v>442</v>
      </c>
      <c r="BQ520" s="9" t="s">
        <v>442</v>
      </c>
      <c r="BR520" s="9" t="s">
        <v>442</v>
      </c>
      <c r="BS520" s="9" t="s">
        <v>442</v>
      </c>
      <c r="BT520" s="9" t="s">
        <v>442</v>
      </c>
      <c r="BU520" s="9" t="s">
        <v>442</v>
      </c>
      <c r="BV520" s="9" t="s">
        <v>442</v>
      </c>
      <c r="BW520" s="9" t="s">
        <v>442</v>
      </c>
      <c r="BX520" s="9" t="s">
        <v>442</v>
      </c>
      <c r="BY520" s="9" t="s">
        <v>442</v>
      </c>
      <c r="BZ520" s="9" t="s">
        <v>442</v>
      </c>
      <c r="CA520" s="9" t="s">
        <v>442</v>
      </c>
      <c r="CB520" s="20" t="e">
        <v>#N/A</v>
      </c>
      <c r="CC520" s="20" t="e">
        <v>#N/A</v>
      </c>
      <c r="CD520" s="20" t="e">
        <v>#N/A</v>
      </c>
      <c r="CE520" s="20" t="e">
        <v>#N/A</v>
      </c>
      <c r="CF520" s="20" t="e">
        <v>#N/A</v>
      </c>
      <c r="CG520" s="20" t="e">
        <v>#N/A</v>
      </c>
      <c r="CH520" s="20">
        <v>0</v>
      </c>
      <c r="CI520" s="20">
        <v>0</v>
      </c>
      <c r="CJ520" s="20">
        <v>0</v>
      </c>
      <c r="CK520" s="20">
        <v>0</v>
      </c>
      <c r="CL520" s="20">
        <v>0</v>
      </c>
      <c r="CM520" s="20">
        <v>0</v>
      </c>
      <c r="CN520" s="20">
        <v>0</v>
      </c>
      <c r="CO520" s="20" t="e">
        <v>#N/A</v>
      </c>
      <c r="CP520" s="20" t="e">
        <v>#N/A</v>
      </c>
      <c r="CQ520" s="20" t="e">
        <v>#N/A</v>
      </c>
      <c r="CR520" s="20" t="e">
        <v>#N/A</v>
      </c>
      <c r="CS520" s="20" t="e">
        <v>#N/A</v>
      </c>
      <c r="CT520" s="20" t="e">
        <v>#N/A</v>
      </c>
      <c r="CU520" s="20">
        <v>0</v>
      </c>
      <c r="CV520" s="20">
        <v>0</v>
      </c>
      <c r="CW520" s="20">
        <v>0</v>
      </c>
      <c r="CX520" s="20">
        <v>0</v>
      </c>
      <c r="CY520" s="20">
        <v>0</v>
      </c>
      <c r="CZ520" s="20">
        <v>0</v>
      </c>
      <c r="DA520" s="20" t="e">
        <v>#N/A</v>
      </c>
      <c r="DB520" s="20" t="e">
        <v>#N/A</v>
      </c>
      <c r="DC520" s="20" t="e">
        <v>#N/A</v>
      </c>
      <c r="DD520" s="20" t="e">
        <v>#N/A</v>
      </c>
      <c r="DE520" s="20" t="e">
        <v>#N/A</v>
      </c>
      <c r="DF520" s="20" t="e">
        <v>#N/A</v>
      </c>
    </row>
    <row r="521" spans="1:110" x14ac:dyDescent="0.25">
      <c r="A521" s="9"/>
      <c r="B521" s="10"/>
      <c r="C521" s="9"/>
      <c r="D521" s="9"/>
      <c r="E521" s="131"/>
      <c r="F521" s="131"/>
      <c r="G521" s="131"/>
      <c r="H521" s="131"/>
      <c r="I521" s="131"/>
      <c r="J521" s="131"/>
      <c r="K521" s="131"/>
      <c r="L521" s="131"/>
      <c r="M521" s="131"/>
      <c r="N521" s="131"/>
      <c r="O521" s="131"/>
      <c r="P521" s="131"/>
      <c r="Q521" s="131"/>
      <c r="R521" s="131"/>
      <c r="S521" s="131"/>
      <c r="T521" s="131"/>
      <c r="U521" s="131"/>
      <c r="V521" s="131"/>
      <c r="W521" s="131"/>
      <c r="X521" s="131"/>
      <c r="Y521" s="20"/>
      <c r="Z521" s="20"/>
      <c r="AA521" s="19"/>
      <c r="AB521" s="19"/>
      <c r="AC521" s="20"/>
      <c r="AD521" s="20"/>
      <c r="AE521" s="20"/>
      <c r="AF521" s="20"/>
      <c r="AG521" s="20"/>
      <c r="AH521" s="20"/>
      <c r="AI521" s="20"/>
      <c r="AJ521" s="20"/>
      <c r="AK521" s="20"/>
      <c r="AL521" s="20"/>
      <c r="AM521" s="20"/>
      <c r="AN521" s="20"/>
      <c r="AO521" s="20"/>
      <c r="AP521" s="20"/>
      <c r="AQ521" s="20"/>
      <c r="AR521" s="20" t="s">
        <v>442</v>
      </c>
      <c r="AS521" s="20" t="s">
        <v>442</v>
      </c>
      <c r="AT521" s="20"/>
      <c r="AU521" s="20" t="s">
        <v>442</v>
      </c>
      <c r="AV521" s="20" t="s">
        <v>442</v>
      </c>
      <c r="AW521" s="20"/>
      <c r="AX521" s="20" t="s">
        <v>442</v>
      </c>
      <c r="AY521" s="20" t="s">
        <v>442</v>
      </c>
      <c r="AZ521" s="20"/>
      <c r="BA521" s="20" t="s">
        <v>442</v>
      </c>
      <c r="BB521" s="20" t="s">
        <v>442</v>
      </c>
      <c r="BC521" s="20"/>
      <c r="BD521" s="20" t="s">
        <v>442</v>
      </c>
      <c r="BE521" s="20" t="s">
        <v>442</v>
      </c>
      <c r="BF521" s="20"/>
      <c r="BG521" s="20" t="s">
        <v>442</v>
      </c>
      <c r="BH521" s="20" t="s">
        <v>442</v>
      </c>
      <c r="BI521" s="20"/>
      <c r="BJ521" s="20" t="s">
        <v>442</v>
      </c>
      <c r="BK521" s="20" t="s">
        <v>442</v>
      </c>
      <c r="BL521" s="20" t="s">
        <v>442</v>
      </c>
      <c r="BM521" s="20" t="s">
        <v>442</v>
      </c>
      <c r="BN521" s="20" t="s">
        <v>442</v>
      </c>
      <c r="BO521" s="20" t="s">
        <v>442</v>
      </c>
      <c r="BP521" s="9" t="s">
        <v>442</v>
      </c>
      <c r="BQ521" s="9" t="s">
        <v>442</v>
      </c>
      <c r="BR521" s="9" t="s">
        <v>442</v>
      </c>
      <c r="BS521" s="9" t="s">
        <v>442</v>
      </c>
      <c r="BT521" s="9" t="s">
        <v>442</v>
      </c>
      <c r="BU521" s="9" t="s">
        <v>442</v>
      </c>
      <c r="BV521" s="9" t="s">
        <v>442</v>
      </c>
      <c r="BW521" s="9" t="s">
        <v>442</v>
      </c>
      <c r="BX521" s="9" t="s">
        <v>442</v>
      </c>
      <c r="BY521" s="9" t="s">
        <v>442</v>
      </c>
      <c r="BZ521" s="9" t="s">
        <v>442</v>
      </c>
      <c r="CA521" s="9" t="s">
        <v>442</v>
      </c>
      <c r="CB521" s="20" t="e">
        <v>#N/A</v>
      </c>
      <c r="CC521" s="20" t="e">
        <v>#N/A</v>
      </c>
      <c r="CD521" s="20" t="e">
        <v>#N/A</v>
      </c>
      <c r="CE521" s="20" t="e">
        <v>#N/A</v>
      </c>
      <c r="CF521" s="20" t="e">
        <v>#N/A</v>
      </c>
      <c r="CG521" s="20" t="e">
        <v>#N/A</v>
      </c>
      <c r="CH521" s="20">
        <v>0</v>
      </c>
      <c r="CI521" s="20">
        <v>0</v>
      </c>
      <c r="CJ521" s="20">
        <v>0</v>
      </c>
      <c r="CK521" s="20">
        <v>0</v>
      </c>
      <c r="CL521" s="20">
        <v>0</v>
      </c>
      <c r="CM521" s="20">
        <v>0</v>
      </c>
      <c r="CN521" s="20">
        <v>0</v>
      </c>
      <c r="CO521" s="20" t="e">
        <v>#N/A</v>
      </c>
      <c r="CP521" s="20" t="e">
        <v>#N/A</v>
      </c>
      <c r="CQ521" s="20" t="e">
        <v>#N/A</v>
      </c>
      <c r="CR521" s="20" t="e">
        <v>#N/A</v>
      </c>
      <c r="CS521" s="20" t="e">
        <v>#N/A</v>
      </c>
      <c r="CT521" s="20" t="e">
        <v>#N/A</v>
      </c>
      <c r="CU521" s="20">
        <v>0</v>
      </c>
      <c r="CV521" s="20">
        <v>0</v>
      </c>
      <c r="CW521" s="20">
        <v>0</v>
      </c>
      <c r="CX521" s="20">
        <v>0</v>
      </c>
      <c r="CY521" s="20">
        <v>0</v>
      </c>
      <c r="CZ521" s="20">
        <v>0</v>
      </c>
      <c r="DA521" s="20" t="e">
        <v>#N/A</v>
      </c>
      <c r="DB521" s="20" t="e">
        <v>#N/A</v>
      </c>
      <c r="DC521" s="20" t="e">
        <v>#N/A</v>
      </c>
      <c r="DD521" s="20" t="e">
        <v>#N/A</v>
      </c>
      <c r="DE521" s="20" t="e">
        <v>#N/A</v>
      </c>
      <c r="DF521" s="20" t="e">
        <v>#N/A</v>
      </c>
    </row>
    <row r="522" spans="1:110" x14ac:dyDescent="0.25">
      <c r="A522" s="9"/>
      <c r="B522" s="10"/>
      <c r="C522" s="9"/>
      <c r="D522" s="9"/>
      <c r="E522" s="131"/>
      <c r="F522" s="131"/>
      <c r="G522" s="131"/>
      <c r="H522" s="131"/>
      <c r="I522" s="131"/>
      <c r="J522" s="131"/>
      <c r="K522" s="131"/>
      <c r="L522" s="131"/>
      <c r="M522" s="131"/>
      <c r="N522" s="131"/>
      <c r="O522" s="131"/>
      <c r="P522" s="131"/>
      <c r="Q522" s="131"/>
      <c r="R522" s="131"/>
      <c r="S522" s="131"/>
      <c r="T522" s="131"/>
      <c r="U522" s="131"/>
      <c r="V522" s="131"/>
      <c r="W522" s="131"/>
      <c r="X522" s="131"/>
      <c r="Y522" s="20"/>
      <c r="Z522" s="20"/>
      <c r="AA522" s="19"/>
      <c r="AB522" s="19"/>
      <c r="AC522" s="20"/>
      <c r="AD522" s="20"/>
      <c r="AE522" s="20"/>
      <c r="AF522" s="20"/>
      <c r="AG522" s="20"/>
      <c r="AH522" s="20"/>
      <c r="AI522" s="20"/>
      <c r="AJ522" s="20"/>
      <c r="AK522" s="20"/>
      <c r="AL522" s="20"/>
      <c r="AM522" s="20"/>
      <c r="AN522" s="20"/>
      <c r="AO522" s="20"/>
      <c r="AP522" s="20"/>
      <c r="AQ522" s="20"/>
      <c r="AR522" s="20" t="s">
        <v>442</v>
      </c>
      <c r="AS522" s="20" t="s">
        <v>442</v>
      </c>
      <c r="AT522" s="20"/>
      <c r="AU522" s="20" t="s">
        <v>442</v>
      </c>
      <c r="AV522" s="20" t="s">
        <v>442</v>
      </c>
      <c r="AW522" s="20"/>
      <c r="AX522" s="20" t="s">
        <v>442</v>
      </c>
      <c r="AY522" s="20" t="s">
        <v>442</v>
      </c>
      <c r="AZ522" s="20"/>
      <c r="BA522" s="20" t="s">
        <v>442</v>
      </c>
      <c r="BB522" s="20" t="s">
        <v>442</v>
      </c>
      <c r="BC522" s="20"/>
      <c r="BD522" s="20" t="s">
        <v>442</v>
      </c>
      <c r="BE522" s="20" t="s">
        <v>442</v>
      </c>
      <c r="BF522" s="20"/>
      <c r="BG522" s="20" t="s">
        <v>442</v>
      </c>
      <c r="BH522" s="20" t="s">
        <v>442</v>
      </c>
      <c r="BI522" s="20"/>
      <c r="BJ522" s="20" t="s">
        <v>442</v>
      </c>
      <c r="BK522" s="20" t="s">
        <v>442</v>
      </c>
      <c r="BL522" s="20" t="s">
        <v>442</v>
      </c>
      <c r="BM522" s="20" t="s">
        <v>442</v>
      </c>
      <c r="BN522" s="20" t="s">
        <v>442</v>
      </c>
      <c r="BO522" s="20" t="s">
        <v>442</v>
      </c>
      <c r="BP522" s="9" t="s">
        <v>442</v>
      </c>
      <c r="BQ522" s="9" t="s">
        <v>442</v>
      </c>
      <c r="BR522" s="9" t="s">
        <v>442</v>
      </c>
      <c r="BS522" s="9" t="s">
        <v>442</v>
      </c>
      <c r="BT522" s="9" t="s">
        <v>442</v>
      </c>
      <c r="BU522" s="9" t="s">
        <v>442</v>
      </c>
      <c r="BV522" s="9" t="s">
        <v>442</v>
      </c>
      <c r="BW522" s="9" t="s">
        <v>442</v>
      </c>
      <c r="BX522" s="9" t="s">
        <v>442</v>
      </c>
      <c r="BY522" s="9" t="s">
        <v>442</v>
      </c>
      <c r="BZ522" s="9" t="s">
        <v>442</v>
      </c>
      <c r="CA522" s="9" t="s">
        <v>442</v>
      </c>
      <c r="CB522" s="20" t="e">
        <v>#N/A</v>
      </c>
      <c r="CC522" s="20" t="e">
        <v>#N/A</v>
      </c>
      <c r="CD522" s="20" t="e">
        <v>#N/A</v>
      </c>
      <c r="CE522" s="20" t="e">
        <v>#N/A</v>
      </c>
      <c r="CF522" s="20" t="e">
        <v>#N/A</v>
      </c>
      <c r="CG522" s="20" t="e">
        <v>#N/A</v>
      </c>
      <c r="CH522" s="20">
        <v>0</v>
      </c>
      <c r="CI522" s="20">
        <v>0</v>
      </c>
      <c r="CJ522" s="20">
        <v>0</v>
      </c>
      <c r="CK522" s="20">
        <v>0</v>
      </c>
      <c r="CL522" s="20">
        <v>0</v>
      </c>
      <c r="CM522" s="20">
        <v>0</v>
      </c>
      <c r="CN522" s="20">
        <v>0</v>
      </c>
      <c r="CO522" s="20" t="e">
        <v>#N/A</v>
      </c>
      <c r="CP522" s="20" t="e">
        <v>#N/A</v>
      </c>
      <c r="CQ522" s="20" t="e">
        <v>#N/A</v>
      </c>
      <c r="CR522" s="20" t="e">
        <v>#N/A</v>
      </c>
      <c r="CS522" s="20" t="e">
        <v>#N/A</v>
      </c>
      <c r="CT522" s="20" t="e">
        <v>#N/A</v>
      </c>
      <c r="CU522" s="20">
        <v>0</v>
      </c>
      <c r="CV522" s="20">
        <v>0</v>
      </c>
      <c r="CW522" s="20">
        <v>0</v>
      </c>
      <c r="CX522" s="20">
        <v>0</v>
      </c>
      <c r="CY522" s="20">
        <v>0</v>
      </c>
      <c r="CZ522" s="20">
        <v>0</v>
      </c>
      <c r="DA522" s="20" t="e">
        <v>#N/A</v>
      </c>
      <c r="DB522" s="20" t="e">
        <v>#N/A</v>
      </c>
      <c r="DC522" s="20" t="e">
        <v>#N/A</v>
      </c>
      <c r="DD522" s="20" t="e">
        <v>#N/A</v>
      </c>
      <c r="DE522" s="20" t="e">
        <v>#N/A</v>
      </c>
      <c r="DF522" s="20" t="e">
        <v>#N/A</v>
      </c>
    </row>
    <row r="523" spans="1:110" x14ac:dyDescent="0.25">
      <c r="A523" s="9"/>
      <c r="B523" s="10"/>
      <c r="C523" s="9"/>
      <c r="D523" s="9"/>
      <c r="E523" s="131"/>
      <c r="F523" s="131"/>
      <c r="G523" s="131"/>
      <c r="H523" s="131"/>
      <c r="I523" s="131"/>
      <c r="J523" s="131"/>
      <c r="K523" s="131"/>
      <c r="L523" s="131"/>
      <c r="M523" s="131"/>
      <c r="N523" s="131"/>
      <c r="O523" s="131"/>
      <c r="P523" s="131"/>
      <c r="Q523" s="131"/>
      <c r="R523" s="131"/>
      <c r="S523" s="131"/>
      <c r="T523" s="131"/>
      <c r="U523" s="131"/>
      <c r="V523" s="131"/>
      <c r="W523" s="131"/>
      <c r="X523" s="131"/>
      <c r="Y523" s="20"/>
      <c r="Z523" s="20"/>
      <c r="AA523" s="19"/>
      <c r="AB523" s="19"/>
      <c r="AC523" s="20"/>
      <c r="AD523" s="20"/>
      <c r="AE523" s="20"/>
      <c r="AF523" s="20"/>
      <c r="AG523" s="20"/>
      <c r="AH523" s="20"/>
      <c r="AI523" s="20"/>
      <c r="AJ523" s="20"/>
      <c r="AK523" s="20"/>
      <c r="AL523" s="20"/>
      <c r="AM523" s="20"/>
      <c r="AN523" s="20"/>
      <c r="AO523" s="20"/>
      <c r="AP523" s="20"/>
      <c r="AQ523" s="20"/>
      <c r="AR523" s="20" t="s">
        <v>442</v>
      </c>
      <c r="AS523" s="20" t="s">
        <v>442</v>
      </c>
      <c r="AT523" s="20"/>
      <c r="AU523" s="20" t="s">
        <v>442</v>
      </c>
      <c r="AV523" s="20" t="s">
        <v>442</v>
      </c>
      <c r="AW523" s="20"/>
      <c r="AX523" s="20" t="s">
        <v>442</v>
      </c>
      <c r="AY523" s="20" t="s">
        <v>442</v>
      </c>
      <c r="AZ523" s="20"/>
      <c r="BA523" s="20" t="s">
        <v>442</v>
      </c>
      <c r="BB523" s="20" t="s">
        <v>442</v>
      </c>
      <c r="BC523" s="20"/>
      <c r="BD523" s="20" t="s">
        <v>442</v>
      </c>
      <c r="BE523" s="20" t="s">
        <v>442</v>
      </c>
      <c r="BF523" s="20"/>
      <c r="BG523" s="20" t="s">
        <v>442</v>
      </c>
      <c r="BH523" s="20" t="s">
        <v>442</v>
      </c>
      <c r="BI523" s="20"/>
      <c r="BJ523" s="20" t="s">
        <v>442</v>
      </c>
      <c r="BK523" s="20" t="s">
        <v>442</v>
      </c>
      <c r="BL523" s="20" t="s">
        <v>442</v>
      </c>
      <c r="BM523" s="20" t="s">
        <v>442</v>
      </c>
      <c r="BN523" s="20" t="s">
        <v>442</v>
      </c>
      <c r="BO523" s="20" t="s">
        <v>442</v>
      </c>
      <c r="BP523" s="9" t="s">
        <v>442</v>
      </c>
      <c r="BQ523" s="9" t="s">
        <v>442</v>
      </c>
      <c r="BR523" s="9" t="s">
        <v>442</v>
      </c>
      <c r="BS523" s="9" t="s">
        <v>442</v>
      </c>
      <c r="BT523" s="9" t="s">
        <v>442</v>
      </c>
      <c r="BU523" s="9" t="s">
        <v>442</v>
      </c>
      <c r="BV523" s="9" t="s">
        <v>442</v>
      </c>
      <c r="BW523" s="9" t="s">
        <v>442</v>
      </c>
      <c r="BX523" s="9" t="s">
        <v>442</v>
      </c>
      <c r="BY523" s="9" t="s">
        <v>442</v>
      </c>
      <c r="BZ523" s="9" t="s">
        <v>442</v>
      </c>
      <c r="CA523" s="9" t="s">
        <v>442</v>
      </c>
      <c r="CB523" s="20" t="e">
        <v>#N/A</v>
      </c>
      <c r="CC523" s="20" t="e">
        <v>#N/A</v>
      </c>
      <c r="CD523" s="20" t="e">
        <v>#N/A</v>
      </c>
      <c r="CE523" s="20" t="e">
        <v>#N/A</v>
      </c>
      <c r="CF523" s="20" t="e">
        <v>#N/A</v>
      </c>
      <c r="CG523" s="20" t="e">
        <v>#N/A</v>
      </c>
      <c r="CH523" s="20">
        <v>0</v>
      </c>
      <c r="CI523" s="20">
        <v>0</v>
      </c>
      <c r="CJ523" s="20">
        <v>0</v>
      </c>
      <c r="CK523" s="20">
        <v>0</v>
      </c>
      <c r="CL523" s="20">
        <v>0</v>
      </c>
      <c r="CM523" s="20">
        <v>0</v>
      </c>
      <c r="CN523" s="20">
        <v>0</v>
      </c>
      <c r="CO523" s="20" t="e">
        <v>#N/A</v>
      </c>
      <c r="CP523" s="20" t="e">
        <v>#N/A</v>
      </c>
      <c r="CQ523" s="20" t="e">
        <v>#N/A</v>
      </c>
      <c r="CR523" s="20" t="e">
        <v>#N/A</v>
      </c>
      <c r="CS523" s="20" t="e">
        <v>#N/A</v>
      </c>
      <c r="CT523" s="20" t="e">
        <v>#N/A</v>
      </c>
      <c r="CU523" s="20">
        <v>0</v>
      </c>
      <c r="CV523" s="20">
        <v>0</v>
      </c>
      <c r="CW523" s="20">
        <v>0</v>
      </c>
      <c r="CX523" s="20">
        <v>0</v>
      </c>
      <c r="CY523" s="20">
        <v>0</v>
      </c>
      <c r="CZ523" s="20">
        <v>0</v>
      </c>
      <c r="DA523" s="20" t="e">
        <v>#N/A</v>
      </c>
      <c r="DB523" s="20" t="e">
        <v>#N/A</v>
      </c>
      <c r="DC523" s="20" t="e">
        <v>#N/A</v>
      </c>
      <c r="DD523" s="20" t="e">
        <v>#N/A</v>
      </c>
      <c r="DE523" s="20" t="e">
        <v>#N/A</v>
      </c>
      <c r="DF523" s="20" t="e">
        <v>#N/A</v>
      </c>
    </row>
    <row r="524" spans="1:110" x14ac:dyDescent="0.25">
      <c r="A524" s="9"/>
      <c r="B524" s="10"/>
      <c r="C524" s="9"/>
      <c r="D524" s="9"/>
      <c r="E524" s="131"/>
      <c r="F524" s="131"/>
      <c r="G524" s="131"/>
      <c r="H524" s="131"/>
      <c r="I524" s="131"/>
      <c r="J524" s="131"/>
      <c r="K524" s="131"/>
      <c r="L524" s="131"/>
      <c r="M524" s="131"/>
      <c r="N524" s="131"/>
      <c r="O524" s="131"/>
      <c r="P524" s="131"/>
      <c r="Q524" s="131"/>
      <c r="R524" s="131"/>
      <c r="S524" s="131"/>
      <c r="T524" s="131"/>
      <c r="U524" s="131"/>
      <c r="V524" s="131"/>
      <c r="W524" s="131"/>
      <c r="X524" s="131"/>
      <c r="Y524" s="20"/>
      <c r="Z524" s="20"/>
      <c r="AA524" s="19"/>
      <c r="AB524" s="19"/>
      <c r="AC524" s="20"/>
      <c r="AD524" s="20"/>
      <c r="AE524" s="20"/>
      <c r="AF524" s="20"/>
      <c r="AG524" s="20"/>
      <c r="AH524" s="20"/>
      <c r="AI524" s="20"/>
      <c r="AJ524" s="20"/>
      <c r="AK524" s="20"/>
      <c r="AL524" s="20"/>
      <c r="AM524" s="20"/>
      <c r="AN524" s="20"/>
      <c r="AO524" s="20"/>
      <c r="AP524" s="20"/>
      <c r="AQ524" s="20"/>
      <c r="AR524" s="20" t="s">
        <v>442</v>
      </c>
      <c r="AS524" s="20" t="s">
        <v>442</v>
      </c>
      <c r="AT524" s="20"/>
      <c r="AU524" s="20" t="s">
        <v>442</v>
      </c>
      <c r="AV524" s="20" t="s">
        <v>442</v>
      </c>
      <c r="AW524" s="20"/>
      <c r="AX524" s="20" t="s">
        <v>442</v>
      </c>
      <c r="AY524" s="20" t="s">
        <v>442</v>
      </c>
      <c r="AZ524" s="20"/>
      <c r="BA524" s="20" t="s">
        <v>442</v>
      </c>
      <c r="BB524" s="20" t="s">
        <v>442</v>
      </c>
      <c r="BC524" s="20"/>
      <c r="BD524" s="20" t="s">
        <v>442</v>
      </c>
      <c r="BE524" s="20" t="s">
        <v>442</v>
      </c>
      <c r="BF524" s="20"/>
      <c r="BG524" s="20" t="s">
        <v>442</v>
      </c>
      <c r="BH524" s="20" t="s">
        <v>442</v>
      </c>
      <c r="BI524" s="20"/>
      <c r="BJ524" s="20" t="s">
        <v>442</v>
      </c>
      <c r="BK524" s="20" t="s">
        <v>442</v>
      </c>
      <c r="BL524" s="20" t="s">
        <v>442</v>
      </c>
      <c r="BM524" s="20" t="s">
        <v>442</v>
      </c>
      <c r="BN524" s="20" t="s">
        <v>442</v>
      </c>
      <c r="BO524" s="20" t="s">
        <v>442</v>
      </c>
      <c r="BP524" s="9" t="s">
        <v>442</v>
      </c>
      <c r="BQ524" s="9" t="s">
        <v>442</v>
      </c>
      <c r="BR524" s="9" t="s">
        <v>442</v>
      </c>
      <c r="BS524" s="9" t="s">
        <v>442</v>
      </c>
      <c r="BT524" s="9" t="s">
        <v>442</v>
      </c>
      <c r="BU524" s="9" t="s">
        <v>442</v>
      </c>
      <c r="BV524" s="9" t="s">
        <v>442</v>
      </c>
      <c r="BW524" s="9" t="s">
        <v>442</v>
      </c>
      <c r="BX524" s="9" t="s">
        <v>442</v>
      </c>
      <c r="BY524" s="9" t="s">
        <v>442</v>
      </c>
      <c r="BZ524" s="9" t="s">
        <v>442</v>
      </c>
      <c r="CA524" s="9" t="s">
        <v>442</v>
      </c>
      <c r="CB524" s="20" t="e">
        <v>#N/A</v>
      </c>
      <c r="CC524" s="20" t="e">
        <v>#N/A</v>
      </c>
      <c r="CD524" s="20" t="e">
        <v>#N/A</v>
      </c>
      <c r="CE524" s="20" t="e">
        <v>#N/A</v>
      </c>
      <c r="CF524" s="20" t="e">
        <v>#N/A</v>
      </c>
      <c r="CG524" s="20" t="e">
        <v>#N/A</v>
      </c>
      <c r="CH524" s="20">
        <v>0</v>
      </c>
      <c r="CI524" s="20">
        <v>0</v>
      </c>
      <c r="CJ524" s="20">
        <v>0</v>
      </c>
      <c r="CK524" s="20">
        <v>0</v>
      </c>
      <c r="CL524" s="20">
        <v>0</v>
      </c>
      <c r="CM524" s="20">
        <v>0</v>
      </c>
      <c r="CN524" s="20">
        <v>0</v>
      </c>
      <c r="CO524" s="20" t="e">
        <v>#N/A</v>
      </c>
      <c r="CP524" s="20" t="e">
        <v>#N/A</v>
      </c>
      <c r="CQ524" s="20" t="e">
        <v>#N/A</v>
      </c>
      <c r="CR524" s="20" t="e">
        <v>#N/A</v>
      </c>
      <c r="CS524" s="20" t="e">
        <v>#N/A</v>
      </c>
      <c r="CT524" s="20" t="e">
        <v>#N/A</v>
      </c>
      <c r="CU524" s="20">
        <v>0</v>
      </c>
      <c r="CV524" s="20">
        <v>0</v>
      </c>
      <c r="CW524" s="20">
        <v>0</v>
      </c>
      <c r="CX524" s="20">
        <v>0</v>
      </c>
      <c r="CY524" s="20">
        <v>0</v>
      </c>
      <c r="CZ524" s="20">
        <v>0</v>
      </c>
      <c r="DA524" s="20" t="e">
        <v>#N/A</v>
      </c>
      <c r="DB524" s="20" t="e">
        <v>#N/A</v>
      </c>
      <c r="DC524" s="20" t="e">
        <v>#N/A</v>
      </c>
      <c r="DD524" s="20" t="e">
        <v>#N/A</v>
      </c>
      <c r="DE524" s="20" t="e">
        <v>#N/A</v>
      </c>
      <c r="DF524" s="20" t="e">
        <v>#N/A</v>
      </c>
    </row>
    <row r="525" spans="1:110" x14ac:dyDescent="0.25">
      <c r="A525" s="9"/>
      <c r="B525" s="10"/>
      <c r="C525" s="9"/>
      <c r="D525" s="9"/>
      <c r="E525" s="131"/>
      <c r="F525" s="131"/>
      <c r="G525" s="131"/>
      <c r="H525" s="131"/>
      <c r="I525" s="131"/>
      <c r="J525" s="131"/>
      <c r="K525" s="131"/>
      <c r="L525" s="131"/>
      <c r="M525" s="131"/>
      <c r="N525" s="131"/>
      <c r="O525" s="131"/>
      <c r="P525" s="131"/>
      <c r="Q525" s="131"/>
      <c r="R525" s="131"/>
      <c r="S525" s="131"/>
      <c r="T525" s="131"/>
      <c r="U525" s="131"/>
      <c r="V525" s="131"/>
      <c r="W525" s="131"/>
      <c r="X525" s="131"/>
      <c r="Y525" s="20"/>
      <c r="Z525" s="20"/>
      <c r="AA525" s="19"/>
      <c r="AB525" s="19"/>
      <c r="AC525" s="20"/>
      <c r="AD525" s="20"/>
      <c r="AE525" s="20"/>
      <c r="AF525" s="20"/>
      <c r="AG525" s="20"/>
      <c r="AH525" s="20"/>
      <c r="AI525" s="20"/>
      <c r="AJ525" s="20"/>
      <c r="AK525" s="20"/>
      <c r="AL525" s="20"/>
      <c r="AM525" s="20"/>
      <c r="AN525" s="20"/>
      <c r="AO525" s="20"/>
      <c r="AP525" s="20"/>
      <c r="AQ525" s="20"/>
      <c r="AR525" s="20" t="s">
        <v>442</v>
      </c>
      <c r="AS525" s="20" t="s">
        <v>442</v>
      </c>
      <c r="AT525" s="20"/>
      <c r="AU525" s="20" t="s">
        <v>442</v>
      </c>
      <c r="AV525" s="20" t="s">
        <v>442</v>
      </c>
      <c r="AW525" s="20"/>
      <c r="AX525" s="20" t="s">
        <v>442</v>
      </c>
      <c r="AY525" s="20" t="s">
        <v>442</v>
      </c>
      <c r="AZ525" s="20"/>
      <c r="BA525" s="20" t="s">
        <v>442</v>
      </c>
      <c r="BB525" s="20" t="s">
        <v>442</v>
      </c>
      <c r="BC525" s="20"/>
      <c r="BD525" s="20" t="s">
        <v>442</v>
      </c>
      <c r="BE525" s="20" t="s">
        <v>442</v>
      </c>
      <c r="BF525" s="20"/>
      <c r="BG525" s="20" t="s">
        <v>442</v>
      </c>
      <c r="BH525" s="20" t="s">
        <v>442</v>
      </c>
      <c r="BI525" s="20"/>
      <c r="BJ525" s="20" t="s">
        <v>442</v>
      </c>
      <c r="BK525" s="20" t="s">
        <v>442</v>
      </c>
      <c r="BL525" s="20" t="s">
        <v>442</v>
      </c>
      <c r="BM525" s="20" t="s">
        <v>442</v>
      </c>
      <c r="BN525" s="20" t="s">
        <v>442</v>
      </c>
      <c r="BO525" s="20" t="s">
        <v>442</v>
      </c>
      <c r="BP525" s="9" t="s">
        <v>442</v>
      </c>
      <c r="BQ525" s="9" t="s">
        <v>442</v>
      </c>
      <c r="BR525" s="9" t="s">
        <v>442</v>
      </c>
      <c r="BS525" s="9" t="s">
        <v>442</v>
      </c>
      <c r="BT525" s="9" t="s">
        <v>442</v>
      </c>
      <c r="BU525" s="9" t="s">
        <v>442</v>
      </c>
      <c r="BV525" s="9" t="s">
        <v>442</v>
      </c>
      <c r="BW525" s="9" t="s">
        <v>442</v>
      </c>
      <c r="BX525" s="9" t="s">
        <v>442</v>
      </c>
      <c r="BY525" s="9" t="s">
        <v>442</v>
      </c>
      <c r="BZ525" s="9" t="s">
        <v>442</v>
      </c>
      <c r="CA525" s="9" t="s">
        <v>442</v>
      </c>
      <c r="CB525" s="20" t="e">
        <v>#N/A</v>
      </c>
      <c r="CC525" s="20" t="e">
        <v>#N/A</v>
      </c>
      <c r="CD525" s="20" t="e">
        <v>#N/A</v>
      </c>
      <c r="CE525" s="20" t="e">
        <v>#N/A</v>
      </c>
      <c r="CF525" s="20" t="e">
        <v>#N/A</v>
      </c>
      <c r="CG525" s="20" t="e">
        <v>#N/A</v>
      </c>
      <c r="CH525" s="20">
        <v>0</v>
      </c>
      <c r="CI525" s="20">
        <v>0</v>
      </c>
      <c r="CJ525" s="20">
        <v>0</v>
      </c>
      <c r="CK525" s="20">
        <v>0</v>
      </c>
      <c r="CL525" s="20">
        <v>0</v>
      </c>
      <c r="CM525" s="20">
        <v>0</v>
      </c>
      <c r="CN525" s="20">
        <v>0</v>
      </c>
      <c r="CO525" s="20" t="e">
        <v>#N/A</v>
      </c>
      <c r="CP525" s="20" t="e">
        <v>#N/A</v>
      </c>
      <c r="CQ525" s="20" t="e">
        <v>#N/A</v>
      </c>
      <c r="CR525" s="20" t="e">
        <v>#N/A</v>
      </c>
      <c r="CS525" s="20" t="e">
        <v>#N/A</v>
      </c>
      <c r="CT525" s="20" t="e">
        <v>#N/A</v>
      </c>
      <c r="CU525" s="20">
        <v>0</v>
      </c>
      <c r="CV525" s="20">
        <v>0</v>
      </c>
      <c r="CW525" s="20">
        <v>0</v>
      </c>
      <c r="CX525" s="20">
        <v>0</v>
      </c>
      <c r="CY525" s="20">
        <v>0</v>
      </c>
      <c r="CZ525" s="20">
        <v>0</v>
      </c>
      <c r="DA525" s="20" t="e">
        <v>#N/A</v>
      </c>
      <c r="DB525" s="20" t="e">
        <v>#N/A</v>
      </c>
      <c r="DC525" s="20" t="e">
        <v>#N/A</v>
      </c>
      <c r="DD525" s="20" t="e">
        <v>#N/A</v>
      </c>
      <c r="DE525" s="20" t="e">
        <v>#N/A</v>
      </c>
      <c r="DF525" s="20" t="e">
        <v>#N/A</v>
      </c>
    </row>
    <row r="526" spans="1:110" x14ac:dyDescent="0.25">
      <c r="A526" s="9"/>
      <c r="B526" s="10"/>
      <c r="C526" s="9"/>
      <c r="D526" s="9"/>
      <c r="E526" s="131"/>
      <c r="F526" s="131"/>
      <c r="G526" s="131"/>
      <c r="H526" s="131"/>
      <c r="I526" s="131"/>
      <c r="J526" s="131"/>
      <c r="K526" s="131"/>
      <c r="L526" s="131"/>
      <c r="M526" s="131"/>
      <c r="N526" s="131"/>
      <c r="O526" s="131"/>
      <c r="P526" s="131"/>
      <c r="Q526" s="131"/>
      <c r="R526" s="131"/>
      <c r="S526" s="131"/>
      <c r="T526" s="131"/>
      <c r="U526" s="131"/>
      <c r="V526" s="131"/>
      <c r="W526" s="131"/>
      <c r="X526" s="131"/>
      <c r="Y526" s="20"/>
      <c r="Z526" s="20"/>
      <c r="AA526" s="19"/>
      <c r="AB526" s="19"/>
      <c r="AC526" s="20"/>
      <c r="AD526" s="20"/>
      <c r="AE526" s="20"/>
      <c r="AF526" s="20"/>
      <c r="AG526" s="20"/>
      <c r="AH526" s="20"/>
      <c r="AI526" s="20"/>
      <c r="AJ526" s="20"/>
      <c r="AK526" s="20"/>
      <c r="AL526" s="20"/>
      <c r="AM526" s="20"/>
      <c r="AN526" s="20"/>
      <c r="AO526" s="20"/>
      <c r="AP526" s="20"/>
      <c r="AQ526" s="20"/>
      <c r="AR526" s="20" t="s">
        <v>442</v>
      </c>
      <c r="AS526" s="20" t="s">
        <v>442</v>
      </c>
      <c r="AT526" s="20"/>
      <c r="AU526" s="20" t="s">
        <v>442</v>
      </c>
      <c r="AV526" s="20" t="s">
        <v>442</v>
      </c>
      <c r="AW526" s="20"/>
      <c r="AX526" s="20" t="s">
        <v>442</v>
      </c>
      <c r="AY526" s="20" t="s">
        <v>442</v>
      </c>
      <c r="AZ526" s="20"/>
      <c r="BA526" s="20" t="s">
        <v>442</v>
      </c>
      <c r="BB526" s="20" t="s">
        <v>442</v>
      </c>
      <c r="BC526" s="20"/>
      <c r="BD526" s="20" t="s">
        <v>442</v>
      </c>
      <c r="BE526" s="20" t="s">
        <v>442</v>
      </c>
      <c r="BF526" s="20"/>
      <c r="BG526" s="20" t="s">
        <v>442</v>
      </c>
      <c r="BH526" s="20" t="s">
        <v>442</v>
      </c>
      <c r="BI526" s="20"/>
      <c r="BJ526" s="20" t="s">
        <v>442</v>
      </c>
      <c r="BK526" s="20" t="s">
        <v>442</v>
      </c>
      <c r="BL526" s="20" t="s">
        <v>442</v>
      </c>
      <c r="BM526" s="20" t="s">
        <v>442</v>
      </c>
      <c r="BN526" s="20" t="s">
        <v>442</v>
      </c>
      <c r="BO526" s="20" t="s">
        <v>442</v>
      </c>
      <c r="BP526" s="9" t="s">
        <v>442</v>
      </c>
      <c r="BQ526" s="9" t="s">
        <v>442</v>
      </c>
      <c r="BR526" s="9" t="s">
        <v>442</v>
      </c>
      <c r="BS526" s="9" t="s">
        <v>442</v>
      </c>
      <c r="BT526" s="9" t="s">
        <v>442</v>
      </c>
      <c r="BU526" s="9" t="s">
        <v>442</v>
      </c>
      <c r="BV526" s="9" t="s">
        <v>442</v>
      </c>
      <c r="BW526" s="9" t="s">
        <v>442</v>
      </c>
      <c r="BX526" s="9" t="s">
        <v>442</v>
      </c>
      <c r="BY526" s="9" t="s">
        <v>442</v>
      </c>
      <c r="BZ526" s="9" t="s">
        <v>442</v>
      </c>
      <c r="CA526" s="9" t="s">
        <v>442</v>
      </c>
      <c r="CB526" s="20" t="e">
        <v>#N/A</v>
      </c>
      <c r="CC526" s="20" t="e">
        <v>#N/A</v>
      </c>
      <c r="CD526" s="20" t="e">
        <v>#N/A</v>
      </c>
      <c r="CE526" s="20" t="e">
        <v>#N/A</v>
      </c>
      <c r="CF526" s="20" t="e">
        <v>#N/A</v>
      </c>
      <c r="CG526" s="20" t="e">
        <v>#N/A</v>
      </c>
      <c r="CH526" s="20">
        <v>0</v>
      </c>
      <c r="CI526" s="20">
        <v>0</v>
      </c>
      <c r="CJ526" s="20">
        <v>0</v>
      </c>
      <c r="CK526" s="20">
        <v>0</v>
      </c>
      <c r="CL526" s="20">
        <v>0</v>
      </c>
      <c r="CM526" s="20">
        <v>0</v>
      </c>
      <c r="CN526" s="20">
        <v>0</v>
      </c>
      <c r="CO526" s="20" t="e">
        <v>#N/A</v>
      </c>
      <c r="CP526" s="20" t="e">
        <v>#N/A</v>
      </c>
      <c r="CQ526" s="20" t="e">
        <v>#N/A</v>
      </c>
      <c r="CR526" s="20" t="e">
        <v>#N/A</v>
      </c>
      <c r="CS526" s="20" t="e">
        <v>#N/A</v>
      </c>
      <c r="CT526" s="20" t="e">
        <v>#N/A</v>
      </c>
      <c r="CU526" s="20">
        <v>0</v>
      </c>
      <c r="CV526" s="20">
        <v>0</v>
      </c>
      <c r="CW526" s="20">
        <v>0</v>
      </c>
      <c r="CX526" s="20">
        <v>0</v>
      </c>
      <c r="CY526" s="20">
        <v>0</v>
      </c>
      <c r="CZ526" s="20">
        <v>0</v>
      </c>
      <c r="DA526" s="20" t="e">
        <v>#N/A</v>
      </c>
      <c r="DB526" s="20" t="e">
        <v>#N/A</v>
      </c>
      <c r="DC526" s="20" t="e">
        <v>#N/A</v>
      </c>
      <c r="DD526" s="20" t="e">
        <v>#N/A</v>
      </c>
      <c r="DE526" s="20" t="e">
        <v>#N/A</v>
      </c>
      <c r="DF526" s="20" t="e">
        <v>#N/A</v>
      </c>
    </row>
    <row r="527" spans="1:110" x14ac:dyDescent="0.25">
      <c r="A527" s="9"/>
      <c r="B527" s="10"/>
      <c r="C527" s="9"/>
      <c r="D527" s="9"/>
      <c r="E527" s="131"/>
      <c r="F527" s="131"/>
      <c r="G527" s="131"/>
      <c r="H527" s="131"/>
      <c r="I527" s="131"/>
      <c r="J527" s="131"/>
      <c r="K527" s="131"/>
      <c r="L527" s="131"/>
      <c r="M527" s="131"/>
      <c r="N527" s="131"/>
      <c r="O527" s="131"/>
      <c r="P527" s="131"/>
      <c r="Q527" s="131"/>
      <c r="R527" s="131"/>
      <c r="S527" s="131"/>
      <c r="T527" s="131"/>
      <c r="U527" s="131"/>
      <c r="V527" s="131"/>
      <c r="W527" s="131"/>
      <c r="X527" s="131"/>
      <c r="Y527" s="20"/>
      <c r="Z527" s="20"/>
      <c r="AA527" s="19"/>
      <c r="AB527" s="19"/>
      <c r="AC527" s="20"/>
      <c r="AD527" s="20"/>
      <c r="AE527" s="20"/>
      <c r="AF527" s="20"/>
      <c r="AG527" s="20"/>
      <c r="AH527" s="20"/>
      <c r="AI527" s="20"/>
      <c r="AJ527" s="20"/>
      <c r="AK527" s="20"/>
      <c r="AL527" s="20"/>
      <c r="AM527" s="20"/>
      <c r="AN527" s="20"/>
      <c r="AO527" s="20"/>
      <c r="AP527" s="20"/>
      <c r="AQ527" s="20"/>
      <c r="AR527" s="20" t="s">
        <v>442</v>
      </c>
      <c r="AS527" s="20" t="s">
        <v>442</v>
      </c>
      <c r="AT527" s="20"/>
      <c r="AU527" s="20" t="s">
        <v>442</v>
      </c>
      <c r="AV527" s="20" t="s">
        <v>442</v>
      </c>
      <c r="AW527" s="20"/>
      <c r="AX527" s="20" t="s">
        <v>442</v>
      </c>
      <c r="AY527" s="20" t="s">
        <v>442</v>
      </c>
      <c r="AZ527" s="20"/>
      <c r="BA527" s="20" t="s">
        <v>442</v>
      </c>
      <c r="BB527" s="20" t="s">
        <v>442</v>
      </c>
      <c r="BC527" s="20"/>
      <c r="BD527" s="20" t="s">
        <v>442</v>
      </c>
      <c r="BE527" s="20" t="s">
        <v>442</v>
      </c>
      <c r="BF527" s="20"/>
      <c r="BG527" s="20" t="s">
        <v>442</v>
      </c>
      <c r="BH527" s="20" t="s">
        <v>442</v>
      </c>
      <c r="BI527" s="20"/>
      <c r="BJ527" s="20" t="s">
        <v>442</v>
      </c>
      <c r="BK527" s="20" t="s">
        <v>442</v>
      </c>
      <c r="BL527" s="20" t="s">
        <v>442</v>
      </c>
      <c r="BM527" s="20" t="s">
        <v>442</v>
      </c>
      <c r="BN527" s="20" t="s">
        <v>442</v>
      </c>
      <c r="BO527" s="20" t="s">
        <v>442</v>
      </c>
      <c r="BP527" s="9" t="s">
        <v>442</v>
      </c>
      <c r="BQ527" s="9" t="s">
        <v>442</v>
      </c>
      <c r="BR527" s="9" t="s">
        <v>442</v>
      </c>
      <c r="BS527" s="9" t="s">
        <v>442</v>
      </c>
      <c r="BT527" s="9" t="s">
        <v>442</v>
      </c>
      <c r="BU527" s="9" t="s">
        <v>442</v>
      </c>
      <c r="BV527" s="9" t="s">
        <v>442</v>
      </c>
      <c r="BW527" s="9" t="s">
        <v>442</v>
      </c>
      <c r="BX527" s="9" t="s">
        <v>442</v>
      </c>
      <c r="BY527" s="9" t="s">
        <v>442</v>
      </c>
      <c r="BZ527" s="9" t="s">
        <v>442</v>
      </c>
      <c r="CA527" s="9" t="s">
        <v>442</v>
      </c>
      <c r="CB527" s="20" t="e">
        <v>#N/A</v>
      </c>
      <c r="CC527" s="20" t="e">
        <v>#N/A</v>
      </c>
      <c r="CD527" s="20" t="e">
        <v>#N/A</v>
      </c>
      <c r="CE527" s="20" t="e">
        <v>#N/A</v>
      </c>
      <c r="CF527" s="20" t="e">
        <v>#N/A</v>
      </c>
      <c r="CG527" s="20" t="e">
        <v>#N/A</v>
      </c>
      <c r="CH527" s="20">
        <v>0</v>
      </c>
      <c r="CI527" s="20">
        <v>0</v>
      </c>
      <c r="CJ527" s="20">
        <v>0</v>
      </c>
      <c r="CK527" s="20">
        <v>0</v>
      </c>
      <c r="CL527" s="20">
        <v>0</v>
      </c>
      <c r="CM527" s="20">
        <v>0</v>
      </c>
      <c r="CN527" s="20">
        <v>0</v>
      </c>
      <c r="CO527" s="20" t="e">
        <v>#N/A</v>
      </c>
      <c r="CP527" s="20" t="e">
        <v>#N/A</v>
      </c>
      <c r="CQ527" s="20" t="e">
        <v>#N/A</v>
      </c>
      <c r="CR527" s="20" t="e">
        <v>#N/A</v>
      </c>
      <c r="CS527" s="20" t="e">
        <v>#N/A</v>
      </c>
      <c r="CT527" s="20" t="e">
        <v>#N/A</v>
      </c>
      <c r="CU527" s="20">
        <v>0</v>
      </c>
      <c r="CV527" s="20">
        <v>0</v>
      </c>
      <c r="CW527" s="20">
        <v>0</v>
      </c>
      <c r="CX527" s="20">
        <v>0</v>
      </c>
      <c r="CY527" s="20">
        <v>0</v>
      </c>
      <c r="CZ527" s="20">
        <v>0</v>
      </c>
      <c r="DA527" s="20" t="e">
        <v>#N/A</v>
      </c>
      <c r="DB527" s="20" t="e">
        <v>#N/A</v>
      </c>
      <c r="DC527" s="20" t="e">
        <v>#N/A</v>
      </c>
      <c r="DD527" s="20" t="e">
        <v>#N/A</v>
      </c>
      <c r="DE527" s="20" t="e">
        <v>#N/A</v>
      </c>
      <c r="DF527" s="20" t="e">
        <v>#N/A</v>
      </c>
    </row>
    <row r="528" spans="1:110" x14ac:dyDescent="0.25">
      <c r="A528" s="9"/>
      <c r="B528" s="10"/>
      <c r="C528" s="9"/>
      <c r="D528" s="9"/>
      <c r="E528" s="131"/>
      <c r="F528" s="131"/>
      <c r="G528" s="131"/>
      <c r="H528" s="131"/>
      <c r="I528" s="131"/>
      <c r="J528" s="131"/>
      <c r="K528" s="131"/>
      <c r="L528" s="131"/>
      <c r="M528" s="131"/>
      <c r="N528" s="131"/>
      <c r="O528" s="131"/>
      <c r="P528" s="131"/>
      <c r="Q528" s="131"/>
      <c r="R528" s="131"/>
      <c r="S528" s="131"/>
      <c r="T528" s="131"/>
      <c r="U528" s="131"/>
      <c r="V528" s="131"/>
      <c r="W528" s="131"/>
      <c r="X528" s="131"/>
      <c r="Y528" s="20"/>
      <c r="Z528" s="20"/>
      <c r="AA528" s="19"/>
      <c r="AB528" s="19"/>
      <c r="AC528" s="20"/>
      <c r="AD528" s="20"/>
      <c r="AE528" s="20"/>
      <c r="AF528" s="20"/>
      <c r="AG528" s="20"/>
      <c r="AH528" s="20"/>
      <c r="AI528" s="20"/>
      <c r="AJ528" s="20"/>
      <c r="AK528" s="20"/>
      <c r="AL528" s="20"/>
      <c r="AM528" s="20"/>
      <c r="AN528" s="20"/>
      <c r="AO528" s="20"/>
      <c r="AP528" s="20"/>
      <c r="AQ528" s="20"/>
      <c r="AR528" s="20" t="s">
        <v>442</v>
      </c>
      <c r="AS528" s="20" t="s">
        <v>442</v>
      </c>
      <c r="AT528" s="20"/>
      <c r="AU528" s="20" t="s">
        <v>442</v>
      </c>
      <c r="AV528" s="20" t="s">
        <v>442</v>
      </c>
      <c r="AW528" s="20"/>
      <c r="AX528" s="20" t="s">
        <v>442</v>
      </c>
      <c r="AY528" s="20" t="s">
        <v>442</v>
      </c>
      <c r="AZ528" s="20"/>
      <c r="BA528" s="20" t="s">
        <v>442</v>
      </c>
      <c r="BB528" s="20" t="s">
        <v>442</v>
      </c>
      <c r="BC528" s="20"/>
      <c r="BD528" s="20" t="s">
        <v>442</v>
      </c>
      <c r="BE528" s="20" t="s">
        <v>442</v>
      </c>
      <c r="BF528" s="20"/>
      <c r="BG528" s="20" t="s">
        <v>442</v>
      </c>
      <c r="BH528" s="20" t="s">
        <v>442</v>
      </c>
      <c r="BI528" s="20"/>
      <c r="BJ528" s="20" t="s">
        <v>442</v>
      </c>
      <c r="BK528" s="20" t="s">
        <v>442</v>
      </c>
      <c r="BL528" s="20" t="s">
        <v>442</v>
      </c>
      <c r="BM528" s="20" t="s">
        <v>442</v>
      </c>
      <c r="BN528" s="20" t="s">
        <v>442</v>
      </c>
      <c r="BO528" s="20" t="s">
        <v>442</v>
      </c>
      <c r="BP528" s="9" t="s">
        <v>442</v>
      </c>
      <c r="BQ528" s="9" t="s">
        <v>442</v>
      </c>
      <c r="BR528" s="9" t="s">
        <v>442</v>
      </c>
      <c r="BS528" s="9" t="s">
        <v>442</v>
      </c>
      <c r="BT528" s="9" t="s">
        <v>442</v>
      </c>
      <c r="BU528" s="9" t="s">
        <v>442</v>
      </c>
      <c r="BV528" s="9" t="s">
        <v>442</v>
      </c>
      <c r="BW528" s="9" t="s">
        <v>442</v>
      </c>
      <c r="BX528" s="9" t="s">
        <v>442</v>
      </c>
      <c r="BY528" s="9" t="s">
        <v>442</v>
      </c>
      <c r="BZ528" s="9" t="s">
        <v>442</v>
      </c>
      <c r="CA528" s="9" t="s">
        <v>442</v>
      </c>
      <c r="CB528" s="20" t="e">
        <v>#N/A</v>
      </c>
      <c r="CC528" s="20" t="e">
        <v>#N/A</v>
      </c>
      <c r="CD528" s="20" t="e">
        <v>#N/A</v>
      </c>
      <c r="CE528" s="20" t="e">
        <v>#N/A</v>
      </c>
      <c r="CF528" s="20" t="e">
        <v>#N/A</v>
      </c>
      <c r="CG528" s="20" t="e">
        <v>#N/A</v>
      </c>
      <c r="CH528" s="20">
        <v>0</v>
      </c>
      <c r="CI528" s="20">
        <v>0</v>
      </c>
      <c r="CJ528" s="20">
        <v>0</v>
      </c>
      <c r="CK528" s="20">
        <v>0</v>
      </c>
      <c r="CL528" s="20">
        <v>0</v>
      </c>
      <c r="CM528" s="20">
        <v>0</v>
      </c>
      <c r="CN528" s="20">
        <v>0</v>
      </c>
      <c r="CO528" s="20" t="e">
        <v>#N/A</v>
      </c>
      <c r="CP528" s="20" t="e">
        <v>#N/A</v>
      </c>
      <c r="CQ528" s="20" t="e">
        <v>#N/A</v>
      </c>
      <c r="CR528" s="20" t="e">
        <v>#N/A</v>
      </c>
      <c r="CS528" s="20" t="e">
        <v>#N/A</v>
      </c>
      <c r="CT528" s="20" t="e">
        <v>#N/A</v>
      </c>
      <c r="CU528" s="20">
        <v>0</v>
      </c>
      <c r="CV528" s="20">
        <v>0</v>
      </c>
      <c r="CW528" s="20">
        <v>0</v>
      </c>
      <c r="CX528" s="20">
        <v>0</v>
      </c>
      <c r="CY528" s="20">
        <v>0</v>
      </c>
      <c r="CZ528" s="20">
        <v>0</v>
      </c>
      <c r="DA528" s="20" t="e">
        <v>#N/A</v>
      </c>
      <c r="DB528" s="20" t="e">
        <v>#N/A</v>
      </c>
      <c r="DC528" s="20" t="e">
        <v>#N/A</v>
      </c>
      <c r="DD528" s="20" t="e">
        <v>#N/A</v>
      </c>
      <c r="DE528" s="20" t="e">
        <v>#N/A</v>
      </c>
      <c r="DF528" s="20" t="e">
        <v>#N/A</v>
      </c>
    </row>
    <row r="529" spans="1:110" x14ac:dyDescent="0.25">
      <c r="A529" s="9"/>
      <c r="B529" s="10"/>
      <c r="C529" s="9"/>
      <c r="D529" s="9"/>
      <c r="E529" s="131"/>
      <c r="F529" s="131"/>
      <c r="G529" s="131"/>
      <c r="H529" s="131"/>
      <c r="I529" s="131"/>
      <c r="J529" s="131"/>
      <c r="K529" s="131"/>
      <c r="L529" s="131"/>
      <c r="M529" s="131"/>
      <c r="N529" s="131"/>
      <c r="O529" s="131"/>
      <c r="P529" s="131"/>
      <c r="Q529" s="131"/>
      <c r="R529" s="131"/>
      <c r="S529" s="131"/>
      <c r="T529" s="131"/>
      <c r="U529" s="131"/>
      <c r="V529" s="131"/>
      <c r="W529" s="131"/>
      <c r="X529" s="131"/>
      <c r="Y529" s="20"/>
      <c r="Z529" s="20"/>
      <c r="AA529" s="19"/>
      <c r="AB529" s="19"/>
      <c r="AC529" s="20"/>
      <c r="AD529" s="20"/>
      <c r="AE529" s="20"/>
      <c r="AF529" s="20"/>
      <c r="AG529" s="20"/>
      <c r="AH529" s="20"/>
      <c r="AI529" s="20"/>
      <c r="AJ529" s="20"/>
      <c r="AK529" s="20"/>
      <c r="AL529" s="20"/>
      <c r="AM529" s="20"/>
      <c r="AN529" s="20"/>
      <c r="AO529" s="20"/>
      <c r="AP529" s="20"/>
      <c r="AQ529" s="20"/>
      <c r="AR529" s="20" t="s">
        <v>442</v>
      </c>
      <c r="AS529" s="20" t="s">
        <v>442</v>
      </c>
      <c r="AT529" s="20"/>
      <c r="AU529" s="20" t="s">
        <v>442</v>
      </c>
      <c r="AV529" s="20" t="s">
        <v>442</v>
      </c>
      <c r="AW529" s="20"/>
      <c r="AX529" s="20" t="s">
        <v>442</v>
      </c>
      <c r="AY529" s="20" t="s">
        <v>442</v>
      </c>
      <c r="AZ529" s="20"/>
      <c r="BA529" s="20" t="s">
        <v>442</v>
      </c>
      <c r="BB529" s="20" t="s">
        <v>442</v>
      </c>
      <c r="BC529" s="20"/>
      <c r="BD529" s="20" t="s">
        <v>442</v>
      </c>
      <c r="BE529" s="20" t="s">
        <v>442</v>
      </c>
      <c r="BF529" s="20"/>
      <c r="BG529" s="20" t="s">
        <v>442</v>
      </c>
      <c r="BH529" s="20" t="s">
        <v>442</v>
      </c>
      <c r="BI529" s="20"/>
      <c r="BJ529" s="20" t="s">
        <v>442</v>
      </c>
      <c r="BK529" s="20" t="s">
        <v>442</v>
      </c>
      <c r="BL529" s="20" t="s">
        <v>442</v>
      </c>
      <c r="BM529" s="20" t="s">
        <v>442</v>
      </c>
      <c r="BN529" s="20" t="s">
        <v>442</v>
      </c>
      <c r="BO529" s="20" t="s">
        <v>442</v>
      </c>
      <c r="BP529" s="9" t="s">
        <v>442</v>
      </c>
      <c r="BQ529" s="9" t="s">
        <v>442</v>
      </c>
      <c r="BR529" s="9" t="s">
        <v>442</v>
      </c>
      <c r="BS529" s="9" t="s">
        <v>442</v>
      </c>
      <c r="BT529" s="9" t="s">
        <v>442</v>
      </c>
      <c r="BU529" s="9" t="s">
        <v>442</v>
      </c>
      <c r="BV529" s="9" t="s">
        <v>442</v>
      </c>
      <c r="BW529" s="9" t="s">
        <v>442</v>
      </c>
      <c r="BX529" s="9" t="s">
        <v>442</v>
      </c>
      <c r="BY529" s="9" t="s">
        <v>442</v>
      </c>
      <c r="BZ529" s="9" t="s">
        <v>442</v>
      </c>
      <c r="CA529" s="9" t="s">
        <v>442</v>
      </c>
      <c r="CB529" s="20" t="e">
        <v>#N/A</v>
      </c>
      <c r="CC529" s="20" t="e">
        <v>#N/A</v>
      </c>
      <c r="CD529" s="20" t="e">
        <v>#N/A</v>
      </c>
      <c r="CE529" s="20" t="e">
        <v>#N/A</v>
      </c>
      <c r="CF529" s="20" t="e">
        <v>#N/A</v>
      </c>
      <c r="CG529" s="20" t="e">
        <v>#N/A</v>
      </c>
      <c r="CH529" s="20">
        <v>0</v>
      </c>
      <c r="CI529" s="20">
        <v>0</v>
      </c>
      <c r="CJ529" s="20">
        <v>0</v>
      </c>
      <c r="CK529" s="20">
        <v>0</v>
      </c>
      <c r="CL529" s="20">
        <v>0</v>
      </c>
      <c r="CM529" s="20">
        <v>0</v>
      </c>
      <c r="CN529" s="20">
        <v>0</v>
      </c>
      <c r="CO529" s="20" t="e">
        <v>#N/A</v>
      </c>
      <c r="CP529" s="20" t="e">
        <v>#N/A</v>
      </c>
      <c r="CQ529" s="20" t="e">
        <v>#N/A</v>
      </c>
      <c r="CR529" s="20" t="e">
        <v>#N/A</v>
      </c>
      <c r="CS529" s="20" t="e">
        <v>#N/A</v>
      </c>
      <c r="CT529" s="20" t="e">
        <v>#N/A</v>
      </c>
      <c r="CU529" s="20">
        <v>0</v>
      </c>
      <c r="CV529" s="20">
        <v>0</v>
      </c>
      <c r="CW529" s="20">
        <v>0</v>
      </c>
      <c r="CX529" s="20">
        <v>0</v>
      </c>
      <c r="CY529" s="20">
        <v>0</v>
      </c>
      <c r="CZ529" s="20">
        <v>0</v>
      </c>
      <c r="DA529" s="20" t="e">
        <v>#N/A</v>
      </c>
      <c r="DB529" s="20" t="e">
        <v>#N/A</v>
      </c>
      <c r="DC529" s="20" t="e">
        <v>#N/A</v>
      </c>
      <c r="DD529" s="20" t="e">
        <v>#N/A</v>
      </c>
      <c r="DE529" s="20" t="e">
        <v>#N/A</v>
      </c>
      <c r="DF529" s="20" t="e">
        <v>#N/A</v>
      </c>
    </row>
    <row r="530" spans="1:110" x14ac:dyDescent="0.25">
      <c r="A530" s="9"/>
      <c r="B530" s="10"/>
      <c r="C530" s="9"/>
      <c r="D530" s="9"/>
      <c r="E530" s="131"/>
      <c r="F530" s="131"/>
      <c r="G530" s="131"/>
      <c r="H530" s="131"/>
      <c r="I530" s="131"/>
      <c r="J530" s="131"/>
      <c r="K530" s="131"/>
      <c r="L530" s="131"/>
      <c r="M530" s="131"/>
      <c r="N530" s="131"/>
      <c r="O530" s="131"/>
      <c r="P530" s="131"/>
      <c r="Q530" s="131"/>
      <c r="R530" s="131"/>
      <c r="S530" s="131"/>
      <c r="T530" s="131"/>
      <c r="U530" s="131"/>
      <c r="V530" s="131"/>
      <c r="W530" s="131"/>
      <c r="X530" s="131"/>
      <c r="Y530" s="20"/>
      <c r="Z530" s="20"/>
      <c r="AA530" s="19"/>
      <c r="AB530" s="19"/>
      <c r="AC530" s="20"/>
      <c r="AD530" s="20"/>
      <c r="AE530" s="20"/>
      <c r="AF530" s="20"/>
      <c r="AG530" s="20"/>
      <c r="AH530" s="20"/>
      <c r="AI530" s="20"/>
      <c r="AJ530" s="20"/>
      <c r="AK530" s="20"/>
      <c r="AL530" s="20"/>
      <c r="AM530" s="20"/>
      <c r="AN530" s="20"/>
      <c r="AO530" s="20"/>
      <c r="AP530" s="20"/>
      <c r="AQ530" s="20"/>
      <c r="AR530" s="20" t="s">
        <v>442</v>
      </c>
      <c r="AS530" s="20" t="s">
        <v>442</v>
      </c>
      <c r="AT530" s="20"/>
      <c r="AU530" s="20" t="s">
        <v>442</v>
      </c>
      <c r="AV530" s="20" t="s">
        <v>442</v>
      </c>
      <c r="AW530" s="20"/>
      <c r="AX530" s="20" t="s">
        <v>442</v>
      </c>
      <c r="AY530" s="20" t="s">
        <v>442</v>
      </c>
      <c r="AZ530" s="20"/>
      <c r="BA530" s="20" t="s">
        <v>442</v>
      </c>
      <c r="BB530" s="20" t="s">
        <v>442</v>
      </c>
      <c r="BC530" s="20"/>
      <c r="BD530" s="20" t="s">
        <v>442</v>
      </c>
      <c r="BE530" s="20" t="s">
        <v>442</v>
      </c>
      <c r="BF530" s="20"/>
      <c r="BG530" s="20" t="s">
        <v>442</v>
      </c>
      <c r="BH530" s="20" t="s">
        <v>442</v>
      </c>
      <c r="BI530" s="20"/>
      <c r="BJ530" s="20" t="s">
        <v>442</v>
      </c>
      <c r="BK530" s="20" t="s">
        <v>442</v>
      </c>
      <c r="BL530" s="20" t="s">
        <v>442</v>
      </c>
      <c r="BM530" s="20" t="s">
        <v>442</v>
      </c>
      <c r="BN530" s="20" t="s">
        <v>442</v>
      </c>
      <c r="BO530" s="20" t="s">
        <v>442</v>
      </c>
      <c r="BP530" s="9" t="s">
        <v>442</v>
      </c>
      <c r="BQ530" s="9" t="s">
        <v>442</v>
      </c>
      <c r="BR530" s="9" t="s">
        <v>442</v>
      </c>
      <c r="BS530" s="9" t="s">
        <v>442</v>
      </c>
      <c r="BT530" s="9" t="s">
        <v>442</v>
      </c>
      <c r="BU530" s="9" t="s">
        <v>442</v>
      </c>
      <c r="BV530" s="9" t="s">
        <v>442</v>
      </c>
      <c r="BW530" s="9" t="s">
        <v>442</v>
      </c>
      <c r="BX530" s="9" t="s">
        <v>442</v>
      </c>
      <c r="BY530" s="9" t="s">
        <v>442</v>
      </c>
      <c r="BZ530" s="9" t="s">
        <v>442</v>
      </c>
      <c r="CA530" s="9" t="s">
        <v>442</v>
      </c>
      <c r="CB530" s="20" t="e">
        <v>#N/A</v>
      </c>
      <c r="CC530" s="20" t="e">
        <v>#N/A</v>
      </c>
      <c r="CD530" s="20" t="e">
        <v>#N/A</v>
      </c>
      <c r="CE530" s="20" t="e">
        <v>#N/A</v>
      </c>
      <c r="CF530" s="20" t="e">
        <v>#N/A</v>
      </c>
      <c r="CG530" s="20" t="e">
        <v>#N/A</v>
      </c>
      <c r="CH530" s="20">
        <v>0</v>
      </c>
      <c r="CI530" s="20">
        <v>0</v>
      </c>
      <c r="CJ530" s="20">
        <v>0</v>
      </c>
      <c r="CK530" s="20">
        <v>0</v>
      </c>
      <c r="CL530" s="20">
        <v>0</v>
      </c>
      <c r="CM530" s="20">
        <v>0</v>
      </c>
      <c r="CN530" s="20">
        <v>0</v>
      </c>
      <c r="CO530" s="20" t="e">
        <v>#N/A</v>
      </c>
      <c r="CP530" s="20" t="e">
        <v>#N/A</v>
      </c>
      <c r="CQ530" s="20" t="e">
        <v>#N/A</v>
      </c>
      <c r="CR530" s="20" t="e">
        <v>#N/A</v>
      </c>
      <c r="CS530" s="20" t="e">
        <v>#N/A</v>
      </c>
      <c r="CT530" s="20" t="e">
        <v>#N/A</v>
      </c>
      <c r="CU530" s="20">
        <v>0</v>
      </c>
      <c r="CV530" s="20">
        <v>0</v>
      </c>
      <c r="CW530" s="20">
        <v>0</v>
      </c>
      <c r="CX530" s="20">
        <v>0</v>
      </c>
      <c r="CY530" s="20">
        <v>0</v>
      </c>
      <c r="CZ530" s="20">
        <v>0</v>
      </c>
      <c r="DA530" s="20" t="e">
        <v>#N/A</v>
      </c>
      <c r="DB530" s="20" t="e">
        <v>#N/A</v>
      </c>
      <c r="DC530" s="20" t="e">
        <v>#N/A</v>
      </c>
      <c r="DD530" s="20" t="e">
        <v>#N/A</v>
      </c>
      <c r="DE530" s="20" t="e">
        <v>#N/A</v>
      </c>
      <c r="DF530" s="20" t="e">
        <v>#N/A</v>
      </c>
    </row>
    <row r="531" spans="1:110" x14ac:dyDescent="0.25">
      <c r="A531" s="9"/>
      <c r="B531" s="10"/>
      <c r="C531" s="9"/>
      <c r="D531" s="9"/>
      <c r="E531" s="131"/>
      <c r="F531" s="131"/>
      <c r="G531" s="131"/>
      <c r="H531" s="131"/>
      <c r="I531" s="131"/>
      <c r="J531" s="131"/>
      <c r="K531" s="131"/>
      <c r="L531" s="131"/>
      <c r="M531" s="131"/>
      <c r="N531" s="131"/>
      <c r="O531" s="131"/>
      <c r="P531" s="131"/>
      <c r="Q531" s="131"/>
      <c r="R531" s="131"/>
      <c r="S531" s="131"/>
      <c r="T531" s="131"/>
      <c r="U531" s="131"/>
      <c r="V531" s="131"/>
      <c r="W531" s="131"/>
      <c r="X531" s="131"/>
      <c r="Y531" s="20"/>
      <c r="Z531" s="20"/>
      <c r="AA531" s="19"/>
      <c r="AB531" s="19"/>
      <c r="AC531" s="20"/>
      <c r="AD531" s="20"/>
      <c r="AE531" s="20"/>
      <c r="AF531" s="20"/>
      <c r="AG531" s="20"/>
      <c r="AH531" s="20"/>
      <c r="AI531" s="20"/>
      <c r="AJ531" s="20"/>
      <c r="AK531" s="20"/>
      <c r="AL531" s="20"/>
      <c r="AM531" s="20"/>
      <c r="AN531" s="20"/>
      <c r="AO531" s="20"/>
      <c r="AP531" s="20"/>
      <c r="AQ531" s="20"/>
      <c r="AR531" s="20" t="s">
        <v>442</v>
      </c>
      <c r="AS531" s="20" t="s">
        <v>442</v>
      </c>
      <c r="AT531" s="20"/>
      <c r="AU531" s="20" t="s">
        <v>442</v>
      </c>
      <c r="AV531" s="20" t="s">
        <v>442</v>
      </c>
      <c r="AW531" s="20"/>
      <c r="AX531" s="20" t="s">
        <v>442</v>
      </c>
      <c r="AY531" s="20" t="s">
        <v>442</v>
      </c>
      <c r="AZ531" s="20"/>
      <c r="BA531" s="20" t="s">
        <v>442</v>
      </c>
      <c r="BB531" s="20" t="s">
        <v>442</v>
      </c>
      <c r="BC531" s="20"/>
      <c r="BD531" s="20" t="s">
        <v>442</v>
      </c>
      <c r="BE531" s="20" t="s">
        <v>442</v>
      </c>
      <c r="BF531" s="20"/>
      <c r="BG531" s="20" t="s">
        <v>442</v>
      </c>
      <c r="BH531" s="20" t="s">
        <v>442</v>
      </c>
      <c r="BI531" s="20"/>
      <c r="BJ531" s="20" t="s">
        <v>442</v>
      </c>
      <c r="BK531" s="20" t="s">
        <v>442</v>
      </c>
      <c r="BL531" s="20" t="s">
        <v>442</v>
      </c>
      <c r="BM531" s="20" t="s">
        <v>442</v>
      </c>
      <c r="BN531" s="20" t="s">
        <v>442</v>
      </c>
      <c r="BO531" s="20" t="s">
        <v>442</v>
      </c>
      <c r="BP531" s="9" t="s">
        <v>442</v>
      </c>
      <c r="BQ531" s="9" t="s">
        <v>442</v>
      </c>
      <c r="BR531" s="9" t="s">
        <v>442</v>
      </c>
      <c r="BS531" s="9" t="s">
        <v>442</v>
      </c>
      <c r="BT531" s="9" t="s">
        <v>442</v>
      </c>
      <c r="BU531" s="9" t="s">
        <v>442</v>
      </c>
      <c r="BV531" s="9" t="s">
        <v>442</v>
      </c>
      <c r="BW531" s="9" t="s">
        <v>442</v>
      </c>
      <c r="BX531" s="9" t="s">
        <v>442</v>
      </c>
      <c r="BY531" s="9" t="s">
        <v>442</v>
      </c>
      <c r="BZ531" s="9" t="s">
        <v>442</v>
      </c>
      <c r="CA531" s="9" t="s">
        <v>442</v>
      </c>
      <c r="CB531" s="20" t="e">
        <v>#N/A</v>
      </c>
      <c r="CC531" s="20" t="e">
        <v>#N/A</v>
      </c>
      <c r="CD531" s="20" t="e">
        <v>#N/A</v>
      </c>
      <c r="CE531" s="20" t="e">
        <v>#N/A</v>
      </c>
      <c r="CF531" s="20" t="e">
        <v>#N/A</v>
      </c>
      <c r="CG531" s="20" t="e">
        <v>#N/A</v>
      </c>
      <c r="CH531" s="20">
        <v>0</v>
      </c>
      <c r="CI531" s="20">
        <v>0</v>
      </c>
      <c r="CJ531" s="20">
        <v>0</v>
      </c>
      <c r="CK531" s="20">
        <v>0</v>
      </c>
      <c r="CL531" s="20">
        <v>0</v>
      </c>
      <c r="CM531" s="20">
        <v>0</v>
      </c>
      <c r="CN531" s="20">
        <v>0</v>
      </c>
      <c r="CO531" s="20" t="e">
        <v>#N/A</v>
      </c>
      <c r="CP531" s="20" t="e">
        <v>#N/A</v>
      </c>
      <c r="CQ531" s="20" t="e">
        <v>#N/A</v>
      </c>
      <c r="CR531" s="20" t="e">
        <v>#N/A</v>
      </c>
      <c r="CS531" s="20" t="e">
        <v>#N/A</v>
      </c>
      <c r="CT531" s="20" t="e">
        <v>#N/A</v>
      </c>
      <c r="CU531" s="20">
        <v>0</v>
      </c>
      <c r="CV531" s="20">
        <v>0</v>
      </c>
      <c r="CW531" s="20">
        <v>0</v>
      </c>
      <c r="CX531" s="20">
        <v>0</v>
      </c>
      <c r="CY531" s="20">
        <v>0</v>
      </c>
      <c r="CZ531" s="20">
        <v>0</v>
      </c>
      <c r="DA531" s="20" t="e">
        <v>#N/A</v>
      </c>
      <c r="DB531" s="20" t="e">
        <v>#N/A</v>
      </c>
      <c r="DC531" s="20" t="e">
        <v>#N/A</v>
      </c>
      <c r="DD531" s="20" t="e">
        <v>#N/A</v>
      </c>
      <c r="DE531" s="20" t="e">
        <v>#N/A</v>
      </c>
      <c r="DF531" s="20" t="e">
        <v>#N/A</v>
      </c>
    </row>
    <row r="532" spans="1:110" x14ac:dyDescent="0.25">
      <c r="A532" s="9"/>
      <c r="B532" s="10"/>
      <c r="C532" s="9"/>
      <c r="D532" s="9"/>
      <c r="E532" s="131"/>
      <c r="F532" s="131"/>
      <c r="G532" s="131"/>
      <c r="H532" s="131"/>
      <c r="I532" s="131"/>
      <c r="J532" s="131"/>
      <c r="K532" s="131"/>
      <c r="L532" s="131"/>
      <c r="M532" s="131"/>
      <c r="N532" s="131"/>
      <c r="O532" s="131"/>
      <c r="P532" s="131"/>
      <c r="Q532" s="131"/>
      <c r="R532" s="131"/>
      <c r="S532" s="131"/>
      <c r="T532" s="131"/>
      <c r="U532" s="131"/>
      <c r="V532" s="131"/>
      <c r="W532" s="131"/>
      <c r="X532" s="131"/>
      <c r="Y532" s="20"/>
      <c r="Z532" s="20"/>
      <c r="AA532" s="19"/>
      <c r="AB532" s="19"/>
      <c r="AC532" s="20"/>
      <c r="AD532" s="20"/>
      <c r="AE532" s="20"/>
      <c r="AF532" s="20"/>
      <c r="AG532" s="20"/>
      <c r="AH532" s="20"/>
      <c r="AI532" s="20"/>
      <c r="AJ532" s="20"/>
      <c r="AK532" s="20"/>
      <c r="AL532" s="20"/>
      <c r="AM532" s="20"/>
      <c r="AN532" s="20"/>
      <c r="AO532" s="20"/>
      <c r="AP532" s="20"/>
      <c r="AQ532" s="20"/>
      <c r="AR532" s="20" t="s">
        <v>442</v>
      </c>
      <c r="AS532" s="20" t="s">
        <v>442</v>
      </c>
      <c r="AT532" s="20"/>
      <c r="AU532" s="20" t="s">
        <v>442</v>
      </c>
      <c r="AV532" s="20" t="s">
        <v>442</v>
      </c>
      <c r="AW532" s="20"/>
      <c r="AX532" s="20" t="s">
        <v>442</v>
      </c>
      <c r="AY532" s="20" t="s">
        <v>442</v>
      </c>
      <c r="AZ532" s="20"/>
      <c r="BA532" s="20" t="s">
        <v>442</v>
      </c>
      <c r="BB532" s="20" t="s">
        <v>442</v>
      </c>
      <c r="BC532" s="20"/>
      <c r="BD532" s="20" t="s">
        <v>442</v>
      </c>
      <c r="BE532" s="20" t="s">
        <v>442</v>
      </c>
      <c r="BF532" s="20"/>
      <c r="BG532" s="20" t="s">
        <v>442</v>
      </c>
      <c r="BH532" s="20" t="s">
        <v>442</v>
      </c>
      <c r="BI532" s="20"/>
      <c r="BJ532" s="20" t="s">
        <v>442</v>
      </c>
      <c r="BK532" s="20" t="s">
        <v>442</v>
      </c>
      <c r="BL532" s="20" t="s">
        <v>442</v>
      </c>
      <c r="BM532" s="20" t="s">
        <v>442</v>
      </c>
      <c r="BN532" s="20" t="s">
        <v>442</v>
      </c>
      <c r="BO532" s="20" t="s">
        <v>442</v>
      </c>
      <c r="BP532" s="9" t="s">
        <v>442</v>
      </c>
      <c r="BQ532" s="9" t="s">
        <v>442</v>
      </c>
      <c r="BR532" s="9" t="s">
        <v>442</v>
      </c>
      <c r="BS532" s="9" t="s">
        <v>442</v>
      </c>
      <c r="BT532" s="9" t="s">
        <v>442</v>
      </c>
      <c r="BU532" s="9" t="s">
        <v>442</v>
      </c>
      <c r="BV532" s="9" t="s">
        <v>442</v>
      </c>
      <c r="BW532" s="9" t="s">
        <v>442</v>
      </c>
      <c r="BX532" s="9" t="s">
        <v>442</v>
      </c>
      <c r="BY532" s="9" t="s">
        <v>442</v>
      </c>
      <c r="BZ532" s="9" t="s">
        <v>442</v>
      </c>
      <c r="CA532" s="9" t="s">
        <v>442</v>
      </c>
      <c r="CB532" s="20" t="e">
        <v>#N/A</v>
      </c>
      <c r="CC532" s="20" t="e">
        <v>#N/A</v>
      </c>
      <c r="CD532" s="20" t="e">
        <v>#N/A</v>
      </c>
      <c r="CE532" s="20" t="e">
        <v>#N/A</v>
      </c>
      <c r="CF532" s="20" t="e">
        <v>#N/A</v>
      </c>
      <c r="CG532" s="20" t="e">
        <v>#N/A</v>
      </c>
      <c r="CH532" s="20">
        <v>0</v>
      </c>
      <c r="CI532" s="20">
        <v>0</v>
      </c>
      <c r="CJ532" s="20">
        <v>0</v>
      </c>
      <c r="CK532" s="20">
        <v>0</v>
      </c>
      <c r="CL532" s="20">
        <v>0</v>
      </c>
      <c r="CM532" s="20">
        <v>0</v>
      </c>
      <c r="CN532" s="20">
        <v>0</v>
      </c>
      <c r="CO532" s="20" t="e">
        <v>#N/A</v>
      </c>
      <c r="CP532" s="20" t="e">
        <v>#N/A</v>
      </c>
      <c r="CQ532" s="20" t="e">
        <v>#N/A</v>
      </c>
      <c r="CR532" s="20" t="e">
        <v>#N/A</v>
      </c>
      <c r="CS532" s="20" t="e">
        <v>#N/A</v>
      </c>
      <c r="CT532" s="20" t="e">
        <v>#N/A</v>
      </c>
      <c r="CU532" s="20">
        <v>0</v>
      </c>
      <c r="CV532" s="20">
        <v>0</v>
      </c>
      <c r="CW532" s="20">
        <v>0</v>
      </c>
      <c r="CX532" s="20">
        <v>0</v>
      </c>
      <c r="CY532" s="20">
        <v>0</v>
      </c>
      <c r="CZ532" s="20">
        <v>0</v>
      </c>
      <c r="DA532" s="20" t="e">
        <v>#N/A</v>
      </c>
      <c r="DB532" s="20" t="e">
        <v>#N/A</v>
      </c>
      <c r="DC532" s="20" t="e">
        <v>#N/A</v>
      </c>
      <c r="DD532" s="20" t="e">
        <v>#N/A</v>
      </c>
      <c r="DE532" s="20" t="e">
        <v>#N/A</v>
      </c>
      <c r="DF532" s="20" t="e">
        <v>#N/A</v>
      </c>
    </row>
    <row r="533" spans="1:110" x14ac:dyDescent="0.25">
      <c r="A533" s="9"/>
      <c r="B533" s="10"/>
      <c r="C533" s="9"/>
      <c r="D533" s="9"/>
      <c r="E533" s="131"/>
      <c r="F533" s="131"/>
      <c r="G533" s="131"/>
      <c r="H533" s="131"/>
      <c r="I533" s="131"/>
      <c r="J533" s="131"/>
      <c r="K533" s="131"/>
      <c r="L533" s="131"/>
      <c r="M533" s="131"/>
      <c r="N533" s="131"/>
      <c r="O533" s="131"/>
      <c r="P533" s="131"/>
      <c r="Q533" s="131"/>
      <c r="R533" s="131"/>
      <c r="S533" s="131"/>
      <c r="T533" s="131"/>
      <c r="U533" s="131"/>
      <c r="V533" s="131"/>
      <c r="W533" s="131"/>
      <c r="X533" s="131"/>
      <c r="Y533" s="20"/>
      <c r="Z533" s="20"/>
      <c r="AA533" s="19"/>
      <c r="AB533" s="19"/>
      <c r="AC533" s="20"/>
      <c r="AD533" s="20"/>
      <c r="AE533" s="20"/>
      <c r="AF533" s="20"/>
      <c r="AG533" s="20"/>
      <c r="AH533" s="20"/>
      <c r="AI533" s="20"/>
      <c r="AJ533" s="20"/>
      <c r="AK533" s="20"/>
      <c r="AL533" s="20"/>
      <c r="AM533" s="20"/>
      <c r="AN533" s="20"/>
      <c r="AO533" s="20"/>
      <c r="AP533" s="20"/>
      <c r="AQ533" s="20"/>
      <c r="AR533" s="20" t="s">
        <v>442</v>
      </c>
      <c r="AS533" s="20" t="s">
        <v>442</v>
      </c>
      <c r="AT533" s="20"/>
      <c r="AU533" s="20" t="s">
        <v>442</v>
      </c>
      <c r="AV533" s="20" t="s">
        <v>442</v>
      </c>
      <c r="AW533" s="20"/>
      <c r="AX533" s="20" t="s">
        <v>442</v>
      </c>
      <c r="AY533" s="20" t="s">
        <v>442</v>
      </c>
      <c r="AZ533" s="20"/>
      <c r="BA533" s="20" t="s">
        <v>442</v>
      </c>
      <c r="BB533" s="20" t="s">
        <v>442</v>
      </c>
      <c r="BC533" s="20"/>
      <c r="BD533" s="20" t="s">
        <v>442</v>
      </c>
      <c r="BE533" s="20" t="s">
        <v>442</v>
      </c>
      <c r="BF533" s="20"/>
      <c r="BG533" s="20" t="s">
        <v>442</v>
      </c>
      <c r="BH533" s="20" t="s">
        <v>442</v>
      </c>
      <c r="BI533" s="20"/>
      <c r="BJ533" s="20" t="s">
        <v>442</v>
      </c>
      <c r="BK533" s="20" t="s">
        <v>442</v>
      </c>
      <c r="BL533" s="20" t="s">
        <v>442</v>
      </c>
      <c r="BM533" s="20" t="s">
        <v>442</v>
      </c>
      <c r="BN533" s="20" t="s">
        <v>442</v>
      </c>
      <c r="BO533" s="20" t="s">
        <v>442</v>
      </c>
      <c r="BP533" s="9" t="s">
        <v>442</v>
      </c>
      <c r="BQ533" s="9" t="s">
        <v>442</v>
      </c>
      <c r="BR533" s="9" t="s">
        <v>442</v>
      </c>
      <c r="BS533" s="9" t="s">
        <v>442</v>
      </c>
      <c r="BT533" s="9" t="s">
        <v>442</v>
      </c>
      <c r="BU533" s="9" t="s">
        <v>442</v>
      </c>
      <c r="BV533" s="9" t="s">
        <v>442</v>
      </c>
      <c r="BW533" s="9" t="s">
        <v>442</v>
      </c>
      <c r="BX533" s="9" t="s">
        <v>442</v>
      </c>
      <c r="BY533" s="9" t="s">
        <v>442</v>
      </c>
      <c r="BZ533" s="9" t="s">
        <v>442</v>
      </c>
      <c r="CA533" s="9" t="s">
        <v>442</v>
      </c>
      <c r="CB533" s="20" t="e">
        <v>#N/A</v>
      </c>
      <c r="CC533" s="20" t="e">
        <v>#N/A</v>
      </c>
      <c r="CD533" s="20" t="e">
        <v>#N/A</v>
      </c>
      <c r="CE533" s="20" t="e">
        <v>#N/A</v>
      </c>
      <c r="CF533" s="20" t="e">
        <v>#N/A</v>
      </c>
      <c r="CG533" s="20" t="e">
        <v>#N/A</v>
      </c>
      <c r="CH533" s="20">
        <v>0</v>
      </c>
      <c r="CI533" s="20">
        <v>0</v>
      </c>
      <c r="CJ533" s="20">
        <v>0</v>
      </c>
      <c r="CK533" s="20">
        <v>0</v>
      </c>
      <c r="CL533" s="20">
        <v>0</v>
      </c>
      <c r="CM533" s="20">
        <v>0</v>
      </c>
      <c r="CN533" s="20">
        <v>0</v>
      </c>
      <c r="CO533" s="20" t="e">
        <v>#N/A</v>
      </c>
      <c r="CP533" s="20" t="e">
        <v>#N/A</v>
      </c>
      <c r="CQ533" s="20" t="e">
        <v>#N/A</v>
      </c>
      <c r="CR533" s="20" t="e">
        <v>#N/A</v>
      </c>
      <c r="CS533" s="20" t="e">
        <v>#N/A</v>
      </c>
      <c r="CT533" s="20" t="e">
        <v>#N/A</v>
      </c>
      <c r="CU533" s="20">
        <v>0</v>
      </c>
      <c r="CV533" s="20">
        <v>0</v>
      </c>
      <c r="CW533" s="20">
        <v>0</v>
      </c>
      <c r="CX533" s="20">
        <v>0</v>
      </c>
      <c r="CY533" s="20">
        <v>0</v>
      </c>
      <c r="CZ533" s="20">
        <v>0</v>
      </c>
      <c r="DA533" s="20" t="e">
        <v>#N/A</v>
      </c>
      <c r="DB533" s="20" t="e">
        <v>#N/A</v>
      </c>
      <c r="DC533" s="20" t="e">
        <v>#N/A</v>
      </c>
      <c r="DD533" s="20" t="e">
        <v>#N/A</v>
      </c>
      <c r="DE533" s="20" t="e">
        <v>#N/A</v>
      </c>
      <c r="DF533" s="20" t="e">
        <v>#N/A</v>
      </c>
    </row>
    <row r="534" spans="1:110" x14ac:dyDescent="0.25">
      <c r="A534" s="9"/>
      <c r="B534" s="10"/>
      <c r="C534" s="9"/>
      <c r="D534" s="9"/>
      <c r="E534" s="131"/>
      <c r="F534" s="131"/>
      <c r="G534" s="131"/>
      <c r="H534" s="131"/>
      <c r="I534" s="131"/>
      <c r="J534" s="131"/>
      <c r="K534" s="131"/>
      <c r="L534" s="131"/>
      <c r="M534" s="131"/>
      <c r="N534" s="131"/>
      <c r="O534" s="131"/>
      <c r="P534" s="131"/>
      <c r="Q534" s="131"/>
      <c r="R534" s="131"/>
      <c r="S534" s="131"/>
      <c r="T534" s="131"/>
      <c r="U534" s="131"/>
      <c r="V534" s="131"/>
      <c r="W534" s="131"/>
      <c r="X534" s="131"/>
      <c r="Y534" s="20"/>
      <c r="Z534" s="20"/>
      <c r="AA534" s="19"/>
      <c r="AB534" s="19"/>
      <c r="AC534" s="20"/>
      <c r="AD534" s="20"/>
      <c r="AE534" s="20"/>
      <c r="AF534" s="20"/>
      <c r="AG534" s="20"/>
      <c r="AH534" s="20"/>
      <c r="AI534" s="20"/>
      <c r="AJ534" s="20"/>
      <c r="AK534" s="20"/>
      <c r="AL534" s="20"/>
      <c r="AM534" s="20"/>
      <c r="AN534" s="20"/>
      <c r="AO534" s="20"/>
      <c r="AP534" s="20"/>
      <c r="AQ534" s="20"/>
      <c r="AR534" s="20" t="s">
        <v>442</v>
      </c>
      <c r="AS534" s="20" t="s">
        <v>442</v>
      </c>
      <c r="AT534" s="20"/>
      <c r="AU534" s="20" t="s">
        <v>442</v>
      </c>
      <c r="AV534" s="20" t="s">
        <v>442</v>
      </c>
      <c r="AW534" s="20"/>
      <c r="AX534" s="20" t="s">
        <v>442</v>
      </c>
      <c r="AY534" s="20" t="s">
        <v>442</v>
      </c>
      <c r="AZ534" s="20"/>
      <c r="BA534" s="20" t="s">
        <v>442</v>
      </c>
      <c r="BB534" s="20" t="s">
        <v>442</v>
      </c>
      <c r="BC534" s="20"/>
      <c r="BD534" s="20" t="s">
        <v>442</v>
      </c>
      <c r="BE534" s="20" t="s">
        <v>442</v>
      </c>
      <c r="BF534" s="20"/>
      <c r="BG534" s="20" t="s">
        <v>442</v>
      </c>
      <c r="BH534" s="20" t="s">
        <v>442</v>
      </c>
      <c r="BI534" s="20"/>
      <c r="BJ534" s="20" t="s">
        <v>442</v>
      </c>
      <c r="BK534" s="20" t="s">
        <v>442</v>
      </c>
      <c r="BL534" s="20" t="s">
        <v>442</v>
      </c>
      <c r="BM534" s="20" t="s">
        <v>442</v>
      </c>
      <c r="BN534" s="20" t="s">
        <v>442</v>
      </c>
      <c r="BO534" s="20" t="s">
        <v>442</v>
      </c>
      <c r="BP534" s="9" t="s">
        <v>442</v>
      </c>
      <c r="BQ534" s="9" t="s">
        <v>442</v>
      </c>
      <c r="BR534" s="9" t="s">
        <v>442</v>
      </c>
      <c r="BS534" s="9" t="s">
        <v>442</v>
      </c>
      <c r="BT534" s="9" t="s">
        <v>442</v>
      </c>
      <c r="BU534" s="9" t="s">
        <v>442</v>
      </c>
      <c r="BV534" s="9" t="s">
        <v>442</v>
      </c>
      <c r="BW534" s="9" t="s">
        <v>442</v>
      </c>
      <c r="BX534" s="9" t="s">
        <v>442</v>
      </c>
      <c r="BY534" s="9" t="s">
        <v>442</v>
      </c>
      <c r="BZ534" s="9" t="s">
        <v>442</v>
      </c>
      <c r="CA534" s="9" t="s">
        <v>442</v>
      </c>
      <c r="CB534" s="20" t="e">
        <v>#N/A</v>
      </c>
      <c r="CC534" s="20" t="e">
        <v>#N/A</v>
      </c>
      <c r="CD534" s="20" t="e">
        <v>#N/A</v>
      </c>
      <c r="CE534" s="20" t="e">
        <v>#N/A</v>
      </c>
      <c r="CF534" s="20" t="e">
        <v>#N/A</v>
      </c>
      <c r="CG534" s="20" t="e">
        <v>#N/A</v>
      </c>
      <c r="CH534" s="20">
        <v>0</v>
      </c>
      <c r="CI534" s="20">
        <v>0</v>
      </c>
      <c r="CJ534" s="20">
        <v>0</v>
      </c>
      <c r="CK534" s="20">
        <v>0</v>
      </c>
      <c r="CL534" s="20">
        <v>0</v>
      </c>
      <c r="CM534" s="20">
        <v>0</v>
      </c>
      <c r="CN534" s="20">
        <v>0</v>
      </c>
      <c r="CO534" s="20" t="e">
        <v>#N/A</v>
      </c>
      <c r="CP534" s="20" t="e">
        <v>#N/A</v>
      </c>
      <c r="CQ534" s="20" t="e">
        <v>#N/A</v>
      </c>
      <c r="CR534" s="20" t="e">
        <v>#N/A</v>
      </c>
      <c r="CS534" s="20" t="e">
        <v>#N/A</v>
      </c>
      <c r="CT534" s="20" t="e">
        <v>#N/A</v>
      </c>
      <c r="CU534" s="20">
        <v>0</v>
      </c>
      <c r="CV534" s="20">
        <v>0</v>
      </c>
      <c r="CW534" s="20">
        <v>0</v>
      </c>
      <c r="CX534" s="20">
        <v>0</v>
      </c>
      <c r="CY534" s="20">
        <v>0</v>
      </c>
      <c r="CZ534" s="20">
        <v>0</v>
      </c>
      <c r="DA534" s="20" t="e">
        <v>#N/A</v>
      </c>
      <c r="DB534" s="20" t="e">
        <v>#N/A</v>
      </c>
      <c r="DC534" s="20" t="e">
        <v>#N/A</v>
      </c>
      <c r="DD534" s="20" t="e">
        <v>#N/A</v>
      </c>
      <c r="DE534" s="20" t="e">
        <v>#N/A</v>
      </c>
      <c r="DF534" s="20" t="e">
        <v>#N/A</v>
      </c>
    </row>
    <row r="535" spans="1:110" x14ac:dyDescent="0.25">
      <c r="A535" s="9"/>
      <c r="B535" s="10"/>
      <c r="C535" s="9"/>
      <c r="D535" s="9"/>
      <c r="E535" s="131"/>
      <c r="F535" s="131"/>
      <c r="G535" s="131"/>
      <c r="H535" s="131"/>
      <c r="I535" s="131"/>
      <c r="J535" s="131"/>
      <c r="K535" s="131"/>
      <c r="L535" s="131"/>
      <c r="M535" s="131"/>
      <c r="N535" s="131"/>
      <c r="O535" s="131"/>
      <c r="P535" s="131"/>
      <c r="Q535" s="131"/>
      <c r="R535" s="131"/>
      <c r="S535" s="131"/>
      <c r="T535" s="131"/>
      <c r="U535" s="131"/>
      <c r="V535" s="131"/>
      <c r="W535" s="131"/>
      <c r="X535" s="131"/>
      <c r="Y535" s="20"/>
      <c r="Z535" s="20"/>
      <c r="AA535" s="19"/>
      <c r="AB535" s="19"/>
      <c r="AC535" s="20"/>
      <c r="AD535" s="20"/>
      <c r="AE535" s="20"/>
      <c r="AF535" s="20"/>
      <c r="AG535" s="20"/>
      <c r="AH535" s="20"/>
      <c r="AI535" s="20"/>
      <c r="AJ535" s="20"/>
      <c r="AK535" s="20"/>
      <c r="AL535" s="20"/>
      <c r="AM535" s="20"/>
      <c r="AN535" s="20"/>
      <c r="AO535" s="20"/>
      <c r="AP535" s="20"/>
      <c r="AQ535" s="20"/>
      <c r="AR535" s="20" t="s">
        <v>442</v>
      </c>
      <c r="AS535" s="20" t="s">
        <v>442</v>
      </c>
      <c r="AT535" s="20"/>
      <c r="AU535" s="20" t="s">
        <v>442</v>
      </c>
      <c r="AV535" s="20" t="s">
        <v>442</v>
      </c>
      <c r="AW535" s="20"/>
      <c r="AX535" s="20" t="s">
        <v>442</v>
      </c>
      <c r="AY535" s="20" t="s">
        <v>442</v>
      </c>
      <c r="AZ535" s="20"/>
      <c r="BA535" s="20" t="s">
        <v>442</v>
      </c>
      <c r="BB535" s="20" t="s">
        <v>442</v>
      </c>
      <c r="BC535" s="20"/>
      <c r="BD535" s="20" t="s">
        <v>442</v>
      </c>
      <c r="BE535" s="20" t="s">
        <v>442</v>
      </c>
      <c r="BF535" s="20"/>
      <c r="BG535" s="20" t="s">
        <v>442</v>
      </c>
      <c r="BH535" s="20" t="s">
        <v>442</v>
      </c>
      <c r="BI535" s="20"/>
      <c r="BJ535" s="20" t="s">
        <v>442</v>
      </c>
      <c r="BK535" s="20" t="s">
        <v>442</v>
      </c>
      <c r="BL535" s="20" t="s">
        <v>442</v>
      </c>
      <c r="BM535" s="20" t="s">
        <v>442</v>
      </c>
      <c r="BN535" s="20" t="s">
        <v>442</v>
      </c>
      <c r="BO535" s="20" t="s">
        <v>442</v>
      </c>
      <c r="BP535" s="9" t="s">
        <v>442</v>
      </c>
      <c r="BQ535" s="9" t="s">
        <v>442</v>
      </c>
      <c r="BR535" s="9" t="s">
        <v>442</v>
      </c>
      <c r="BS535" s="9" t="s">
        <v>442</v>
      </c>
      <c r="BT535" s="9" t="s">
        <v>442</v>
      </c>
      <c r="BU535" s="9" t="s">
        <v>442</v>
      </c>
      <c r="BV535" s="9" t="s">
        <v>442</v>
      </c>
      <c r="BW535" s="9" t="s">
        <v>442</v>
      </c>
      <c r="BX535" s="9" t="s">
        <v>442</v>
      </c>
      <c r="BY535" s="9" t="s">
        <v>442</v>
      </c>
      <c r="BZ535" s="9" t="s">
        <v>442</v>
      </c>
      <c r="CA535" s="9" t="s">
        <v>442</v>
      </c>
      <c r="CB535" s="20" t="e">
        <v>#N/A</v>
      </c>
      <c r="CC535" s="20" t="e">
        <v>#N/A</v>
      </c>
      <c r="CD535" s="20" t="e">
        <v>#N/A</v>
      </c>
      <c r="CE535" s="20" t="e">
        <v>#N/A</v>
      </c>
      <c r="CF535" s="20" t="e">
        <v>#N/A</v>
      </c>
      <c r="CG535" s="20" t="e">
        <v>#N/A</v>
      </c>
      <c r="CH535" s="20">
        <v>0</v>
      </c>
      <c r="CI535" s="20">
        <v>0</v>
      </c>
      <c r="CJ535" s="20">
        <v>0</v>
      </c>
      <c r="CK535" s="20">
        <v>0</v>
      </c>
      <c r="CL535" s="20">
        <v>0</v>
      </c>
      <c r="CM535" s="20">
        <v>0</v>
      </c>
      <c r="CN535" s="20">
        <v>0</v>
      </c>
      <c r="CO535" s="20" t="e">
        <v>#N/A</v>
      </c>
      <c r="CP535" s="20" t="e">
        <v>#N/A</v>
      </c>
      <c r="CQ535" s="20" t="e">
        <v>#N/A</v>
      </c>
      <c r="CR535" s="20" t="e">
        <v>#N/A</v>
      </c>
      <c r="CS535" s="20" t="e">
        <v>#N/A</v>
      </c>
      <c r="CT535" s="20" t="e">
        <v>#N/A</v>
      </c>
      <c r="CU535" s="20">
        <v>0</v>
      </c>
      <c r="CV535" s="20">
        <v>0</v>
      </c>
      <c r="CW535" s="20">
        <v>0</v>
      </c>
      <c r="CX535" s="20">
        <v>0</v>
      </c>
      <c r="CY535" s="20">
        <v>0</v>
      </c>
      <c r="CZ535" s="20">
        <v>0</v>
      </c>
      <c r="DA535" s="20" t="e">
        <v>#N/A</v>
      </c>
      <c r="DB535" s="20" t="e">
        <v>#N/A</v>
      </c>
      <c r="DC535" s="20" t="e">
        <v>#N/A</v>
      </c>
      <c r="DD535" s="20" t="e">
        <v>#N/A</v>
      </c>
      <c r="DE535" s="20" t="e">
        <v>#N/A</v>
      </c>
      <c r="DF535" s="20" t="e">
        <v>#N/A</v>
      </c>
    </row>
    <row r="536" spans="1:110" x14ac:dyDescent="0.25">
      <c r="A536" s="9"/>
      <c r="B536" s="10"/>
      <c r="C536" s="9"/>
      <c r="D536" s="9"/>
      <c r="E536" s="131"/>
      <c r="F536" s="131"/>
      <c r="G536" s="131"/>
      <c r="H536" s="131"/>
      <c r="I536" s="131"/>
      <c r="J536" s="131"/>
      <c r="K536" s="131"/>
      <c r="L536" s="131"/>
      <c r="M536" s="131"/>
      <c r="N536" s="131"/>
      <c r="O536" s="131"/>
      <c r="P536" s="131"/>
      <c r="Q536" s="131"/>
      <c r="R536" s="131"/>
      <c r="S536" s="131"/>
      <c r="T536" s="131"/>
      <c r="U536" s="131"/>
      <c r="V536" s="131"/>
      <c r="W536" s="131"/>
      <c r="X536" s="131"/>
      <c r="Y536" s="20"/>
      <c r="Z536" s="20"/>
      <c r="AA536" s="19"/>
      <c r="AB536" s="19"/>
      <c r="AC536" s="20"/>
      <c r="AD536" s="20"/>
      <c r="AE536" s="20"/>
      <c r="AF536" s="20"/>
      <c r="AG536" s="20"/>
      <c r="AH536" s="20"/>
      <c r="AI536" s="20"/>
      <c r="AJ536" s="20"/>
      <c r="AK536" s="20"/>
      <c r="AL536" s="20"/>
      <c r="AM536" s="20"/>
      <c r="AN536" s="20"/>
      <c r="AO536" s="20"/>
      <c r="AP536" s="20"/>
      <c r="AQ536" s="20"/>
      <c r="AR536" s="20" t="s">
        <v>442</v>
      </c>
      <c r="AS536" s="20" t="s">
        <v>442</v>
      </c>
      <c r="AT536" s="20"/>
      <c r="AU536" s="20" t="s">
        <v>442</v>
      </c>
      <c r="AV536" s="20" t="s">
        <v>442</v>
      </c>
      <c r="AW536" s="20"/>
      <c r="AX536" s="20" t="s">
        <v>442</v>
      </c>
      <c r="AY536" s="20" t="s">
        <v>442</v>
      </c>
      <c r="AZ536" s="20"/>
      <c r="BA536" s="20" t="s">
        <v>442</v>
      </c>
      <c r="BB536" s="20" t="s">
        <v>442</v>
      </c>
      <c r="BC536" s="20"/>
      <c r="BD536" s="20" t="s">
        <v>442</v>
      </c>
      <c r="BE536" s="20" t="s">
        <v>442</v>
      </c>
      <c r="BF536" s="20"/>
      <c r="BG536" s="20" t="s">
        <v>442</v>
      </c>
      <c r="BH536" s="20" t="s">
        <v>442</v>
      </c>
      <c r="BI536" s="20"/>
      <c r="BJ536" s="20" t="s">
        <v>442</v>
      </c>
      <c r="BK536" s="20" t="s">
        <v>442</v>
      </c>
      <c r="BL536" s="20" t="s">
        <v>442</v>
      </c>
      <c r="BM536" s="20" t="s">
        <v>442</v>
      </c>
      <c r="BN536" s="20" t="s">
        <v>442</v>
      </c>
      <c r="BO536" s="20" t="s">
        <v>442</v>
      </c>
      <c r="BP536" s="9" t="s">
        <v>442</v>
      </c>
      <c r="BQ536" s="9" t="s">
        <v>442</v>
      </c>
      <c r="BR536" s="9" t="s">
        <v>442</v>
      </c>
      <c r="BS536" s="9" t="s">
        <v>442</v>
      </c>
      <c r="BT536" s="9" t="s">
        <v>442</v>
      </c>
      <c r="BU536" s="9" t="s">
        <v>442</v>
      </c>
      <c r="BV536" s="9" t="s">
        <v>442</v>
      </c>
      <c r="BW536" s="9" t="s">
        <v>442</v>
      </c>
      <c r="BX536" s="9" t="s">
        <v>442</v>
      </c>
      <c r="BY536" s="9" t="s">
        <v>442</v>
      </c>
      <c r="BZ536" s="9" t="s">
        <v>442</v>
      </c>
      <c r="CA536" s="9" t="s">
        <v>442</v>
      </c>
      <c r="CB536" s="20" t="e">
        <v>#N/A</v>
      </c>
      <c r="CC536" s="20" t="e">
        <v>#N/A</v>
      </c>
      <c r="CD536" s="20" t="e">
        <v>#N/A</v>
      </c>
      <c r="CE536" s="20" t="e">
        <v>#N/A</v>
      </c>
      <c r="CF536" s="20" t="e">
        <v>#N/A</v>
      </c>
      <c r="CG536" s="20" t="e">
        <v>#N/A</v>
      </c>
      <c r="CH536" s="20">
        <v>0</v>
      </c>
      <c r="CI536" s="20">
        <v>0</v>
      </c>
      <c r="CJ536" s="20">
        <v>0</v>
      </c>
      <c r="CK536" s="20">
        <v>0</v>
      </c>
      <c r="CL536" s="20">
        <v>0</v>
      </c>
      <c r="CM536" s="20">
        <v>0</v>
      </c>
      <c r="CN536" s="20">
        <v>0</v>
      </c>
      <c r="CO536" s="20" t="e">
        <v>#N/A</v>
      </c>
      <c r="CP536" s="20" t="e">
        <v>#N/A</v>
      </c>
      <c r="CQ536" s="20" t="e">
        <v>#N/A</v>
      </c>
      <c r="CR536" s="20" t="e">
        <v>#N/A</v>
      </c>
      <c r="CS536" s="20" t="e">
        <v>#N/A</v>
      </c>
      <c r="CT536" s="20" t="e">
        <v>#N/A</v>
      </c>
      <c r="CU536" s="20">
        <v>0</v>
      </c>
      <c r="CV536" s="20">
        <v>0</v>
      </c>
      <c r="CW536" s="20">
        <v>0</v>
      </c>
      <c r="CX536" s="20">
        <v>0</v>
      </c>
      <c r="CY536" s="20">
        <v>0</v>
      </c>
      <c r="CZ536" s="20">
        <v>0</v>
      </c>
      <c r="DA536" s="20" t="e">
        <v>#N/A</v>
      </c>
      <c r="DB536" s="20" t="e">
        <v>#N/A</v>
      </c>
      <c r="DC536" s="20" t="e">
        <v>#N/A</v>
      </c>
      <c r="DD536" s="20" t="e">
        <v>#N/A</v>
      </c>
      <c r="DE536" s="20" t="e">
        <v>#N/A</v>
      </c>
      <c r="DF536" s="20" t="e">
        <v>#N/A</v>
      </c>
    </row>
    <row r="537" spans="1:110" x14ac:dyDescent="0.25">
      <c r="A537" s="9"/>
      <c r="B537" s="10"/>
      <c r="C537" s="9"/>
      <c r="D537" s="9"/>
      <c r="E537" s="131"/>
      <c r="F537" s="131"/>
      <c r="G537" s="131"/>
      <c r="H537" s="131"/>
      <c r="I537" s="131"/>
      <c r="J537" s="131"/>
      <c r="K537" s="131"/>
      <c r="L537" s="131"/>
      <c r="M537" s="131"/>
      <c r="N537" s="131"/>
      <c r="O537" s="131"/>
      <c r="P537" s="131"/>
      <c r="Q537" s="131"/>
      <c r="R537" s="131"/>
      <c r="S537" s="131"/>
      <c r="T537" s="131"/>
      <c r="U537" s="131"/>
      <c r="V537" s="131"/>
      <c r="W537" s="131"/>
      <c r="X537" s="131"/>
      <c r="Y537" s="20"/>
      <c r="Z537" s="20"/>
      <c r="AA537" s="19"/>
      <c r="AB537" s="19"/>
      <c r="AC537" s="20"/>
      <c r="AD537" s="20"/>
      <c r="AE537" s="20"/>
      <c r="AF537" s="20"/>
      <c r="AG537" s="20"/>
      <c r="AH537" s="20"/>
      <c r="AI537" s="20"/>
      <c r="AJ537" s="20"/>
      <c r="AK537" s="20"/>
      <c r="AL537" s="20"/>
      <c r="AM537" s="20"/>
      <c r="AN537" s="20"/>
      <c r="AO537" s="20"/>
      <c r="AP537" s="20"/>
      <c r="AQ537" s="20"/>
      <c r="AR537" s="20" t="s">
        <v>442</v>
      </c>
      <c r="AS537" s="20" t="s">
        <v>442</v>
      </c>
      <c r="AT537" s="20"/>
      <c r="AU537" s="20" t="s">
        <v>442</v>
      </c>
      <c r="AV537" s="20" t="s">
        <v>442</v>
      </c>
      <c r="AW537" s="20"/>
      <c r="AX537" s="20" t="s">
        <v>442</v>
      </c>
      <c r="AY537" s="20" t="s">
        <v>442</v>
      </c>
      <c r="AZ537" s="20"/>
      <c r="BA537" s="20" t="s">
        <v>442</v>
      </c>
      <c r="BB537" s="20" t="s">
        <v>442</v>
      </c>
      <c r="BC537" s="20"/>
      <c r="BD537" s="20" t="s">
        <v>442</v>
      </c>
      <c r="BE537" s="20" t="s">
        <v>442</v>
      </c>
      <c r="BF537" s="20"/>
      <c r="BG537" s="20" t="s">
        <v>442</v>
      </c>
      <c r="BH537" s="20" t="s">
        <v>442</v>
      </c>
      <c r="BI537" s="20"/>
      <c r="BJ537" s="20" t="s">
        <v>442</v>
      </c>
      <c r="BK537" s="20" t="s">
        <v>442</v>
      </c>
      <c r="BL537" s="20" t="s">
        <v>442</v>
      </c>
      <c r="BM537" s="20" t="s">
        <v>442</v>
      </c>
      <c r="BN537" s="20" t="s">
        <v>442</v>
      </c>
      <c r="BO537" s="20" t="s">
        <v>442</v>
      </c>
      <c r="BP537" s="9" t="s">
        <v>442</v>
      </c>
      <c r="BQ537" s="9" t="s">
        <v>442</v>
      </c>
      <c r="BR537" s="9" t="s">
        <v>442</v>
      </c>
      <c r="BS537" s="9" t="s">
        <v>442</v>
      </c>
      <c r="BT537" s="9" t="s">
        <v>442</v>
      </c>
      <c r="BU537" s="9" t="s">
        <v>442</v>
      </c>
      <c r="BV537" s="9" t="s">
        <v>442</v>
      </c>
      <c r="BW537" s="9" t="s">
        <v>442</v>
      </c>
      <c r="BX537" s="9" t="s">
        <v>442</v>
      </c>
      <c r="BY537" s="9" t="s">
        <v>442</v>
      </c>
      <c r="BZ537" s="9" t="s">
        <v>442</v>
      </c>
      <c r="CA537" s="9" t="s">
        <v>442</v>
      </c>
      <c r="CB537" s="20" t="e">
        <v>#N/A</v>
      </c>
      <c r="CC537" s="20" t="e">
        <v>#N/A</v>
      </c>
      <c r="CD537" s="20" t="e">
        <v>#N/A</v>
      </c>
      <c r="CE537" s="20" t="e">
        <v>#N/A</v>
      </c>
      <c r="CF537" s="20" t="e">
        <v>#N/A</v>
      </c>
      <c r="CG537" s="20" t="e">
        <v>#N/A</v>
      </c>
      <c r="CH537" s="20">
        <v>0</v>
      </c>
      <c r="CI537" s="20">
        <v>0</v>
      </c>
      <c r="CJ537" s="20">
        <v>0</v>
      </c>
      <c r="CK537" s="20">
        <v>0</v>
      </c>
      <c r="CL537" s="20">
        <v>0</v>
      </c>
      <c r="CM537" s="20">
        <v>0</v>
      </c>
      <c r="CN537" s="20">
        <v>0</v>
      </c>
      <c r="CO537" s="20" t="e">
        <v>#N/A</v>
      </c>
      <c r="CP537" s="20" t="e">
        <v>#N/A</v>
      </c>
      <c r="CQ537" s="20" t="e">
        <v>#N/A</v>
      </c>
      <c r="CR537" s="20" t="e">
        <v>#N/A</v>
      </c>
      <c r="CS537" s="20" t="e">
        <v>#N/A</v>
      </c>
      <c r="CT537" s="20" t="e">
        <v>#N/A</v>
      </c>
      <c r="CU537" s="20">
        <v>0</v>
      </c>
      <c r="CV537" s="20">
        <v>0</v>
      </c>
      <c r="CW537" s="20">
        <v>0</v>
      </c>
      <c r="CX537" s="20">
        <v>0</v>
      </c>
      <c r="CY537" s="20">
        <v>0</v>
      </c>
      <c r="CZ537" s="20">
        <v>0</v>
      </c>
      <c r="DA537" s="20" t="e">
        <v>#N/A</v>
      </c>
      <c r="DB537" s="20" t="e">
        <v>#N/A</v>
      </c>
      <c r="DC537" s="20" t="e">
        <v>#N/A</v>
      </c>
      <c r="DD537" s="20" t="e">
        <v>#N/A</v>
      </c>
      <c r="DE537" s="20" t="e">
        <v>#N/A</v>
      </c>
      <c r="DF537" s="20" t="e">
        <v>#N/A</v>
      </c>
    </row>
    <row r="538" spans="1:110" x14ac:dyDescent="0.25">
      <c r="A538" s="9"/>
      <c r="B538" s="10"/>
      <c r="C538" s="9"/>
      <c r="D538" s="9"/>
      <c r="E538" s="131"/>
      <c r="F538" s="131"/>
      <c r="G538" s="131"/>
      <c r="H538" s="131"/>
      <c r="I538" s="131"/>
      <c r="J538" s="131"/>
      <c r="K538" s="131"/>
      <c r="L538" s="131"/>
      <c r="M538" s="131"/>
      <c r="N538" s="131"/>
      <c r="O538" s="131"/>
      <c r="P538" s="131"/>
      <c r="Q538" s="131"/>
      <c r="R538" s="131"/>
      <c r="S538" s="131"/>
      <c r="T538" s="131"/>
      <c r="U538" s="131"/>
      <c r="V538" s="131"/>
      <c r="W538" s="131"/>
      <c r="X538" s="131"/>
      <c r="Y538" s="20"/>
      <c r="Z538" s="20"/>
      <c r="AA538" s="19"/>
      <c r="AB538" s="19"/>
      <c r="AC538" s="20"/>
      <c r="AD538" s="20"/>
      <c r="AE538" s="20"/>
      <c r="AF538" s="20"/>
      <c r="AG538" s="20"/>
      <c r="AH538" s="20"/>
      <c r="AI538" s="20"/>
      <c r="AJ538" s="20"/>
      <c r="AK538" s="20"/>
      <c r="AL538" s="20"/>
      <c r="AM538" s="20"/>
      <c r="AN538" s="20"/>
      <c r="AO538" s="20"/>
      <c r="AP538" s="20"/>
      <c r="AQ538" s="20"/>
      <c r="AR538" s="20" t="s">
        <v>442</v>
      </c>
      <c r="AS538" s="20" t="s">
        <v>442</v>
      </c>
      <c r="AT538" s="20"/>
      <c r="AU538" s="20" t="s">
        <v>442</v>
      </c>
      <c r="AV538" s="20" t="s">
        <v>442</v>
      </c>
      <c r="AW538" s="20"/>
      <c r="AX538" s="20" t="s">
        <v>442</v>
      </c>
      <c r="AY538" s="20" t="s">
        <v>442</v>
      </c>
      <c r="AZ538" s="20"/>
      <c r="BA538" s="20" t="s">
        <v>442</v>
      </c>
      <c r="BB538" s="20" t="s">
        <v>442</v>
      </c>
      <c r="BC538" s="20"/>
      <c r="BD538" s="20" t="s">
        <v>442</v>
      </c>
      <c r="BE538" s="20" t="s">
        <v>442</v>
      </c>
      <c r="BF538" s="20"/>
      <c r="BG538" s="20" t="s">
        <v>442</v>
      </c>
      <c r="BH538" s="20" t="s">
        <v>442</v>
      </c>
      <c r="BI538" s="20"/>
      <c r="BJ538" s="20" t="s">
        <v>442</v>
      </c>
      <c r="BK538" s="20" t="s">
        <v>442</v>
      </c>
      <c r="BL538" s="20" t="s">
        <v>442</v>
      </c>
      <c r="BM538" s="20" t="s">
        <v>442</v>
      </c>
      <c r="BN538" s="20" t="s">
        <v>442</v>
      </c>
      <c r="BO538" s="20" t="s">
        <v>442</v>
      </c>
      <c r="BP538" s="9" t="s">
        <v>442</v>
      </c>
      <c r="BQ538" s="9" t="s">
        <v>442</v>
      </c>
      <c r="BR538" s="9" t="s">
        <v>442</v>
      </c>
      <c r="BS538" s="9" t="s">
        <v>442</v>
      </c>
      <c r="BT538" s="9" t="s">
        <v>442</v>
      </c>
      <c r="BU538" s="9" t="s">
        <v>442</v>
      </c>
      <c r="BV538" s="9" t="s">
        <v>442</v>
      </c>
      <c r="BW538" s="9" t="s">
        <v>442</v>
      </c>
      <c r="BX538" s="9" t="s">
        <v>442</v>
      </c>
      <c r="BY538" s="9" t="s">
        <v>442</v>
      </c>
      <c r="BZ538" s="9" t="s">
        <v>442</v>
      </c>
      <c r="CA538" s="9" t="s">
        <v>442</v>
      </c>
      <c r="CB538" s="20" t="e">
        <v>#N/A</v>
      </c>
      <c r="CC538" s="20" t="e">
        <v>#N/A</v>
      </c>
      <c r="CD538" s="20" t="e">
        <v>#N/A</v>
      </c>
      <c r="CE538" s="20" t="e">
        <v>#N/A</v>
      </c>
      <c r="CF538" s="20" t="e">
        <v>#N/A</v>
      </c>
      <c r="CG538" s="20" t="e">
        <v>#N/A</v>
      </c>
      <c r="CH538" s="20">
        <v>0</v>
      </c>
      <c r="CI538" s="20">
        <v>0</v>
      </c>
      <c r="CJ538" s="20">
        <v>0</v>
      </c>
      <c r="CK538" s="20">
        <v>0</v>
      </c>
      <c r="CL538" s="20">
        <v>0</v>
      </c>
      <c r="CM538" s="20">
        <v>0</v>
      </c>
      <c r="CN538" s="20">
        <v>0</v>
      </c>
      <c r="CO538" s="20" t="e">
        <v>#N/A</v>
      </c>
      <c r="CP538" s="20" t="e">
        <v>#N/A</v>
      </c>
      <c r="CQ538" s="20" t="e">
        <v>#N/A</v>
      </c>
      <c r="CR538" s="20" t="e">
        <v>#N/A</v>
      </c>
      <c r="CS538" s="20" t="e">
        <v>#N/A</v>
      </c>
      <c r="CT538" s="20" t="e">
        <v>#N/A</v>
      </c>
      <c r="CU538" s="20">
        <v>0</v>
      </c>
      <c r="CV538" s="20">
        <v>0</v>
      </c>
      <c r="CW538" s="20">
        <v>0</v>
      </c>
      <c r="CX538" s="20">
        <v>0</v>
      </c>
      <c r="CY538" s="20">
        <v>0</v>
      </c>
      <c r="CZ538" s="20">
        <v>0</v>
      </c>
      <c r="DA538" s="20" t="e">
        <v>#N/A</v>
      </c>
      <c r="DB538" s="20" t="e">
        <v>#N/A</v>
      </c>
      <c r="DC538" s="20" t="e">
        <v>#N/A</v>
      </c>
      <c r="DD538" s="20" t="e">
        <v>#N/A</v>
      </c>
      <c r="DE538" s="20" t="e">
        <v>#N/A</v>
      </c>
      <c r="DF538" s="20" t="e">
        <v>#N/A</v>
      </c>
    </row>
    <row r="539" spans="1:110" x14ac:dyDescent="0.25">
      <c r="A539" s="9"/>
      <c r="B539" s="10"/>
      <c r="C539" s="9"/>
      <c r="D539" s="9"/>
      <c r="E539" s="131"/>
      <c r="F539" s="131"/>
      <c r="G539" s="131"/>
      <c r="H539" s="131"/>
      <c r="I539" s="131"/>
      <c r="J539" s="131"/>
      <c r="K539" s="131"/>
      <c r="L539" s="131"/>
      <c r="M539" s="131"/>
      <c r="N539" s="131"/>
      <c r="O539" s="131"/>
      <c r="P539" s="131"/>
      <c r="Q539" s="131"/>
      <c r="R539" s="131"/>
      <c r="S539" s="131"/>
      <c r="T539" s="131"/>
      <c r="U539" s="131"/>
      <c r="V539" s="131"/>
      <c r="W539" s="131"/>
      <c r="X539" s="131"/>
      <c r="Y539" s="20"/>
      <c r="Z539" s="20"/>
      <c r="AA539" s="19"/>
      <c r="AB539" s="19"/>
      <c r="AC539" s="20"/>
      <c r="AD539" s="20"/>
      <c r="AE539" s="20"/>
      <c r="AF539" s="20"/>
      <c r="AG539" s="20"/>
      <c r="AH539" s="20"/>
      <c r="AI539" s="20"/>
      <c r="AJ539" s="20"/>
      <c r="AK539" s="20"/>
      <c r="AL539" s="20"/>
      <c r="AM539" s="20"/>
      <c r="AN539" s="20"/>
      <c r="AO539" s="20"/>
      <c r="AP539" s="20"/>
      <c r="AQ539" s="20"/>
      <c r="AR539" s="20" t="s">
        <v>442</v>
      </c>
      <c r="AS539" s="20" t="s">
        <v>442</v>
      </c>
      <c r="AT539" s="20"/>
      <c r="AU539" s="20" t="s">
        <v>442</v>
      </c>
      <c r="AV539" s="20" t="s">
        <v>442</v>
      </c>
      <c r="AW539" s="20"/>
      <c r="AX539" s="20" t="s">
        <v>442</v>
      </c>
      <c r="AY539" s="20" t="s">
        <v>442</v>
      </c>
      <c r="AZ539" s="20"/>
      <c r="BA539" s="20" t="s">
        <v>442</v>
      </c>
      <c r="BB539" s="20" t="s">
        <v>442</v>
      </c>
      <c r="BC539" s="20"/>
      <c r="BD539" s="20" t="s">
        <v>442</v>
      </c>
      <c r="BE539" s="20" t="s">
        <v>442</v>
      </c>
      <c r="BF539" s="20"/>
      <c r="BG539" s="20" t="s">
        <v>442</v>
      </c>
      <c r="BH539" s="20" t="s">
        <v>442</v>
      </c>
      <c r="BI539" s="20"/>
      <c r="BJ539" s="20" t="s">
        <v>442</v>
      </c>
      <c r="BK539" s="20" t="s">
        <v>442</v>
      </c>
      <c r="BL539" s="20" t="s">
        <v>442</v>
      </c>
      <c r="BM539" s="20" t="s">
        <v>442</v>
      </c>
      <c r="BN539" s="20" t="s">
        <v>442</v>
      </c>
      <c r="BO539" s="20" t="s">
        <v>442</v>
      </c>
      <c r="BP539" s="9" t="s">
        <v>442</v>
      </c>
      <c r="BQ539" s="9" t="s">
        <v>442</v>
      </c>
      <c r="BR539" s="9" t="s">
        <v>442</v>
      </c>
      <c r="BS539" s="9" t="s">
        <v>442</v>
      </c>
      <c r="BT539" s="9" t="s">
        <v>442</v>
      </c>
      <c r="BU539" s="9" t="s">
        <v>442</v>
      </c>
      <c r="BV539" s="9" t="s">
        <v>442</v>
      </c>
      <c r="BW539" s="9" t="s">
        <v>442</v>
      </c>
      <c r="BX539" s="9" t="s">
        <v>442</v>
      </c>
      <c r="BY539" s="9" t="s">
        <v>442</v>
      </c>
      <c r="BZ539" s="9" t="s">
        <v>442</v>
      </c>
      <c r="CA539" s="9" t="s">
        <v>442</v>
      </c>
      <c r="CB539" s="20" t="e">
        <v>#N/A</v>
      </c>
      <c r="CC539" s="20" t="e">
        <v>#N/A</v>
      </c>
      <c r="CD539" s="20" t="e">
        <v>#N/A</v>
      </c>
      <c r="CE539" s="20" t="e">
        <v>#N/A</v>
      </c>
      <c r="CF539" s="20" t="e">
        <v>#N/A</v>
      </c>
      <c r="CG539" s="20" t="e">
        <v>#N/A</v>
      </c>
      <c r="CH539" s="20">
        <v>0</v>
      </c>
      <c r="CI539" s="20">
        <v>0</v>
      </c>
      <c r="CJ539" s="20">
        <v>0</v>
      </c>
      <c r="CK539" s="20">
        <v>0</v>
      </c>
      <c r="CL539" s="20">
        <v>0</v>
      </c>
      <c r="CM539" s="20">
        <v>0</v>
      </c>
      <c r="CN539" s="20">
        <v>0</v>
      </c>
      <c r="CO539" s="20" t="e">
        <v>#N/A</v>
      </c>
      <c r="CP539" s="20" t="e">
        <v>#N/A</v>
      </c>
      <c r="CQ539" s="20" t="e">
        <v>#N/A</v>
      </c>
      <c r="CR539" s="20" t="e">
        <v>#N/A</v>
      </c>
      <c r="CS539" s="20" t="e">
        <v>#N/A</v>
      </c>
      <c r="CT539" s="20" t="e">
        <v>#N/A</v>
      </c>
      <c r="CU539" s="20">
        <v>0</v>
      </c>
      <c r="CV539" s="20">
        <v>0</v>
      </c>
      <c r="CW539" s="20">
        <v>0</v>
      </c>
      <c r="CX539" s="20">
        <v>0</v>
      </c>
      <c r="CY539" s="20">
        <v>0</v>
      </c>
      <c r="CZ539" s="20">
        <v>0</v>
      </c>
      <c r="DA539" s="20" t="e">
        <v>#N/A</v>
      </c>
      <c r="DB539" s="20" t="e">
        <v>#N/A</v>
      </c>
      <c r="DC539" s="20" t="e">
        <v>#N/A</v>
      </c>
      <c r="DD539" s="20" t="e">
        <v>#N/A</v>
      </c>
      <c r="DE539" s="20" t="e">
        <v>#N/A</v>
      </c>
      <c r="DF539" s="20" t="e">
        <v>#N/A</v>
      </c>
    </row>
    <row r="540" spans="1:110" x14ac:dyDescent="0.25">
      <c r="A540" s="9"/>
      <c r="B540" s="10"/>
      <c r="C540" s="9"/>
      <c r="D540" s="9"/>
      <c r="E540" s="131"/>
      <c r="F540" s="131"/>
      <c r="G540" s="131"/>
      <c r="H540" s="131"/>
      <c r="I540" s="131"/>
      <c r="J540" s="131"/>
      <c r="K540" s="131"/>
      <c r="L540" s="131"/>
      <c r="M540" s="131"/>
      <c r="N540" s="131"/>
      <c r="O540" s="131"/>
      <c r="P540" s="131"/>
      <c r="Q540" s="131"/>
      <c r="R540" s="131"/>
      <c r="S540" s="131"/>
      <c r="T540" s="131"/>
      <c r="U540" s="131"/>
      <c r="V540" s="131"/>
      <c r="W540" s="131"/>
      <c r="X540" s="131"/>
      <c r="Y540" s="20"/>
      <c r="Z540" s="20"/>
      <c r="AA540" s="19"/>
      <c r="AB540" s="19"/>
      <c r="AC540" s="20"/>
      <c r="AD540" s="20"/>
      <c r="AE540" s="20"/>
      <c r="AF540" s="20"/>
      <c r="AG540" s="20"/>
      <c r="AH540" s="20"/>
      <c r="AI540" s="20"/>
      <c r="AJ540" s="20"/>
      <c r="AK540" s="20"/>
      <c r="AL540" s="20"/>
      <c r="AM540" s="20"/>
      <c r="AN540" s="20"/>
      <c r="AO540" s="20"/>
      <c r="AP540" s="20"/>
      <c r="AQ540" s="20"/>
      <c r="AR540" s="20" t="s">
        <v>442</v>
      </c>
      <c r="AS540" s="20" t="s">
        <v>442</v>
      </c>
      <c r="AT540" s="20"/>
      <c r="AU540" s="20" t="s">
        <v>442</v>
      </c>
      <c r="AV540" s="20" t="s">
        <v>442</v>
      </c>
      <c r="AW540" s="20"/>
      <c r="AX540" s="20" t="s">
        <v>442</v>
      </c>
      <c r="AY540" s="20" t="s">
        <v>442</v>
      </c>
      <c r="AZ540" s="20"/>
      <c r="BA540" s="20" t="s">
        <v>442</v>
      </c>
      <c r="BB540" s="20" t="s">
        <v>442</v>
      </c>
      <c r="BC540" s="20"/>
      <c r="BD540" s="20" t="s">
        <v>442</v>
      </c>
      <c r="BE540" s="20" t="s">
        <v>442</v>
      </c>
      <c r="BF540" s="20"/>
      <c r="BG540" s="20" t="s">
        <v>442</v>
      </c>
      <c r="BH540" s="20" t="s">
        <v>442</v>
      </c>
      <c r="BI540" s="20"/>
      <c r="BJ540" s="20" t="s">
        <v>442</v>
      </c>
      <c r="BK540" s="20" t="s">
        <v>442</v>
      </c>
      <c r="BL540" s="20" t="s">
        <v>442</v>
      </c>
      <c r="BM540" s="20" t="s">
        <v>442</v>
      </c>
      <c r="BN540" s="20" t="s">
        <v>442</v>
      </c>
      <c r="BO540" s="20" t="s">
        <v>442</v>
      </c>
      <c r="BP540" s="9" t="s">
        <v>442</v>
      </c>
      <c r="BQ540" s="9" t="s">
        <v>442</v>
      </c>
      <c r="BR540" s="9" t="s">
        <v>442</v>
      </c>
      <c r="BS540" s="9" t="s">
        <v>442</v>
      </c>
      <c r="BT540" s="9" t="s">
        <v>442</v>
      </c>
      <c r="BU540" s="9" t="s">
        <v>442</v>
      </c>
      <c r="BV540" s="9" t="s">
        <v>442</v>
      </c>
      <c r="BW540" s="9" t="s">
        <v>442</v>
      </c>
      <c r="BX540" s="9" t="s">
        <v>442</v>
      </c>
      <c r="BY540" s="9" t="s">
        <v>442</v>
      </c>
      <c r="BZ540" s="9" t="s">
        <v>442</v>
      </c>
      <c r="CA540" s="9" t="s">
        <v>442</v>
      </c>
      <c r="CB540" s="20" t="e">
        <v>#N/A</v>
      </c>
      <c r="CC540" s="20" t="e">
        <v>#N/A</v>
      </c>
      <c r="CD540" s="20" t="e">
        <v>#N/A</v>
      </c>
      <c r="CE540" s="20" t="e">
        <v>#N/A</v>
      </c>
      <c r="CF540" s="20" t="e">
        <v>#N/A</v>
      </c>
      <c r="CG540" s="20" t="e">
        <v>#N/A</v>
      </c>
      <c r="CH540" s="20">
        <v>0</v>
      </c>
      <c r="CI540" s="20">
        <v>0</v>
      </c>
      <c r="CJ540" s="20">
        <v>0</v>
      </c>
      <c r="CK540" s="20">
        <v>0</v>
      </c>
      <c r="CL540" s="20">
        <v>0</v>
      </c>
      <c r="CM540" s="20">
        <v>0</v>
      </c>
      <c r="CN540" s="20">
        <v>0</v>
      </c>
      <c r="CO540" s="20" t="e">
        <v>#N/A</v>
      </c>
      <c r="CP540" s="20" t="e">
        <v>#N/A</v>
      </c>
      <c r="CQ540" s="20" t="e">
        <v>#N/A</v>
      </c>
      <c r="CR540" s="20" t="e">
        <v>#N/A</v>
      </c>
      <c r="CS540" s="20" t="e">
        <v>#N/A</v>
      </c>
      <c r="CT540" s="20" t="e">
        <v>#N/A</v>
      </c>
      <c r="CU540" s="20">
        <v>0</v>
      </c>
      <c r="CV540" s="20">
        <v>0</v>
      </c>
      <c r="CW540" s="20">
        <v>0</v>
      </c>
      <c r="CX540" s="20">
        <v>0</v>
      </c>
      <c r="CY540" s="20">
        <v>0</v>
      </c>
      <c r="CZ540" s="20">
        <v>0</v>
      </c>
      <c r="DA540" s="20" t="e">
        <v>#N/A</v>
      </c>
      <c r="DB540" s="20" t="e">
        <v>#N/A</v>
      </c>
      <c r="DC540" s="20" t="e">
        <v>#N/A</v>
      </c>
      <c r="DD540" s="20" t="e">
        <v>#N/A</v>
      </c>
      <c r="DE540" s="20" t="e">
        <v>#N/A</v>
      </c>
      <c r="DF540" s="20" t="e">
        <v>#N/A</v>
      </c>
    </row>
    <row r="541" spans="1:110" x14ac:dyDescent="0.25">
      <c r="A541" s="9"/>
      <c r="B541" s="10"/>
      <c r="C541" s="9"/>
      <c r="D541" s="9"/>
      <c r="E541" s="131"/>
      <c r="F541" s="131"/>
      <c r="G541" s="131"/>
      <c r="H541" s="131"/>
      <c r="I541" s="131"/>
      <c r="J541" s="131"/>
      <c r="K541" s="131"/>
      <c r="L541" s="131"/>
      <c r="M541" s="131"/>
      <c r="N541" s="131"/>
      <c r="O541" s="131"/>
      <c r="P541" s="131"/>
      <c r="Q541" s="131"/>
      <c r="R541" s="131"/>
      <c r="S541" s="131"/>
      <c r="T541" s="131"/>
      <c r="U541" s="131"/>
      <c r="V541" s="131"/>
      <c r="W541" s="131"/>
      <c r="X541" s="131"/>
      <c r="Y541" s="20"/>
      <c r="Z541" s="20"/>
      <c r="AA541" s="19"/>
      <c r="AB541" s="19"/>
      <c r="AC541" s="20"/>
      <c r="AD541" s="20"/>
      <c r="AE541" s="20"/>
      <c r="AF541" s="20"/>
      <c r="AG541" s="20"/>
      <c r="AH541" s="20"/>
      <c r="AI541" s="20"/>
      <c r="AJ541" s="20"/>
      <c r="AK541" s="20"/>
      <c r="AL541" s="20"/>
      <c r="AM541" s="20"/>
      <c r="AN541" s="20"/>
      <c r="AO541" s="20"/>
      <c r="AP541" s="20"/>
      <c r="AQ541" s="20"/>
      <c r="AR541" s="20" t="s">
        <v>442</v>
      </c>
      <c r="AS541" s="20" t="s">
        <v>442</v>
      </c>
      <c r="AT541" s="20"/>
      <c r="AU541" s="20" t="s">
        <v>442</v>
      </c>
      <c r="AV541" s="20" t="s">
        <v>442</v>
      </c>
      <c r="AW541" s="20"/>
      <c r="AX541" s="20" t="s">
        <v>442</v>
      </c>
      <c r="AY541" s="20" t="s">
        <v>442</v>
      </c>
      <c r="AZ541" s="20"/>
      <c r="BA541" s="20" t="s">
        <v>442</v>
      </c>
      <c r="BB541" s="20" t="s">
        <v>442</v>
      </c>
      <c r="BC541" s="20"/>
      <c r="BD541" s="20" t="s">
        <v>442</v>
      </c>
      <c r="BE541" s="20" t="s">
        <v>442</v>
      </c>
      <c r="BF541" s="20"/>
      <c r="BG541" s="20" t="s">
        <v>442</v>
      </c>
      <c r="BH541" s="20" t="s">
        <v>442</v>
      </c>
      <c r="BI541" s="20"/>
      <c r="BJ541" s="20" t="s">
        <v>442</v>
      </c>
      <c r="BK541" s="20" t="s">
        <v>442</v>
      </c>
      <c r="BL541" s="20" t="s">
        <v>442</v>
      </c>
      <c r="BM541" s="20" t="s">
        <v>442</v>
      </c>
      <c r="BN541" s="20" t="s">
        <v>442</v>
      </c>
      <c r="BO541" s="20" t="s">
        <v>442</v>
      </c>
      <c r="BP541" s="9" t="s">
        <v>442</v>
      </c>
      <c r="BQ541" s="9" t="s">
        <v>442</v>
      </c>
      <c r="BR541" s="9" t="s">
        <v>442</v>
      </c>
      <c r="BS541" s="9" t="s">
        <v>442</v>
      </c>
      <c r="BT541" s="9" t="s">
        <v>442</v>
      </c>
      <c r="BU541" s="9" t="s">
        <v>442</v>
      </c>
      <c r="BV541" s="9" t="s">
        <v>442</v>
      </c>
      <c r="BW541" s="9" t="s">
        <v>442</v>
      </c>
      <c r="BX541" s="9" t="s">
        <v>442</v>
      </c>
      <c r="BY541" s="9" t="s">
        <v>442</v>
      </c>
      <c r="BZ541" s="9" t="s">
        <v>442</v>
      </c>
      <c r="CA541" s="9" t="s">
        <v>442</v>
      </c>
      <c r="CB541" s="20" t="e">
        <v>#N/A</v>
      </c>
      <c r="CC541" s="20" t="e">
        <v>#N/A</v>
      </c>
      <c r="CD541" s="20" t="e">
        <v>#N/A</v>
      </c>
      <c r="CE541" s="20" t="e">
        <v>#N/A</v>
      </c>
      <c r="CF541" s="20" t="e">
        <v>#N/A</v>
      </c>
      <c r="CG541" s="20" t="e">
        <v>#N/A</v>
      </c>
      <c r="CH541" s="20">
        <v>0</v>
      </c>
      <c r="CI541" s="20">
        <v>0</v>
      </c>
      <c r="CJ541" s="20">
        <v>0</v>
      </c>
      <c r="CK541" s="20">
        <v>0</v>
      </c>
      <c r="CL541" s="20">
        <v>0</v>
      </c>
      <c r="CM541" s="20">
        <v>0</v>
      </c>
      <c r="CN541" s="20">
        <v>0</v>
      </c>
      <c r="CO541" s="20" t="e">
        <v>#N/A</v>
      </c>
      <c r="CP541" s="20" t="e">
        <v>#N/A</v>
      </c>
      <c r="CQ541" s="20" t="e">
        <v>#N/A</v>
      </c>
      <c r="CR541" s="20" t="e">
        <v>#N/A</v>
      </c>
      <c r="CS541" s="20" t="e">
        <v>#N/A</v>
      </c>
      <c r="CT541" s="20" t="e">
        <v>#N/A</v>
      </c>
      <c r="CU541" s="20">
        <v>0</v>
      </c>
      <c r="CV541" s="20">
        <v>0</v>
      </c>
      <c r="CW541" s="20">
        <v>0</v>
      </c>
      <c r="CX541" s="20">
        <v>0</v>
      </c>
      <c r="CY541" s="20">
        <v>0</v>
      </c>
      <c r="CZ541" s="20">
        <v>0</v>
      </c>
      <c r="DA541" s="20" t="e">
        <v>#N/A</v>
      </c>
      <c r="DB541" s="20" t="e">
        <v>#N/A</v>
      </c>
      <c r="DC541" s="20" t="e">
        <v>#N/A</v>
      </c>
      <c r="DD541" s="20" t="e">
        <v>#N/A</v>
      </c>
      <c r="DE541" s="20" t="e">
        <v>#N/A</v>
      </c>
      <c r="DF541" s="20" t="e">
        <v>#N/A</v>
      </c>
    </row>
    <row r="542" spans="1:110" x14ac:dyDescent="0.25">
      <c r="A542" s="9"/>
      <c r="B542" s="10"/>
      <c r="C542" s="9"/>
      <c r="D542" s="9"/>
      <c r="E542" s="131"/>
      <c r="F542" s="131"/>
      <c r="G542" s="131"/>
      <c r="H542" s="131"/>
      <c r="I542" s="131"/>
      <c r="J542" s="131"/>
      <c r="K542" s="131"/>
      <c r="L542" s="131"/>
      <c r="M542" s="131"/>
      <c r="N542" s="131"/>
      <c r="O542" s="131"/>
      <c r="P542" s="131"/>
      <c r="Q542" s="131"/>
      <c r="R542" s="131"/>
      <c r="S542" s="131"/>
      <c r="T542" s="131"/>
      <c r="U542" s="131"/>
      <c r="V542" s="131"/>
      <c r="W542" s="131"/>
      <c r="X542" s="131"/>
      <c r="Y542" s="20"/>
      <c r="Z542" s="20"/>
      <c r="AA542" s="19"/>
      <c r="AB542" s="19"/>
      <c r="AC542" s="20"/>
      <c r="AD542" s="20"/>
      <c r="AE542" s="20"/>
      <c r="AF542" s="20"/>
      <c r="AG542" s="20"/>
      <c r="AH542" s="20"/>
      <c r="AI542" s="20"/>
      <c r="AJ542" s="20"/>
      <c r="AK542" s="20"/>
      <c r="AL542" s="20"/>
      <c r="AM542" s="20"/>
      <c r="AN542" s="20"/>
      <c r="AO542" s="20"/>
      <c r="AP542" s="20"/>
      <c r="AQ542" s="20"/>
      <c r="AR542" s="20" t="s">
        <v>442</v>
      </c>
      <c r="AS542" s="20" t="s">
        <v>442</v>
      </c>
      <c r="AT542" s="20"/>
      <c r="AU542" s="20" t="s">
        <v>442</v>
      </c>
      <c r="AV542" s="20" t="s">
        <v>442</v>
      </c>
      <c r="AW542" s="20"/>
      <c r="AX542" s="20" t="s">
        <v>442</v>
      </c>
      <c r="AY542" s="20" t="s">
        <v>442</v>
      </c>
      <c r="AZ542" s="20"/>
      <c r="BA542" s="20" t="s">
        <v>442</v>
      </c>
      <c r="BB542" s="20" t="s">
        <v>442</v>
      </c>
      <c r="BC542" s="20"/>
      <c r="BD542" s="20" t="s">
        <v>442</v>
      </c>
      <c r="BE542" s="20" t="s">
        <v>442</v>
      </c>
      <c r="BF542" s="20"/>
      <c r="BG542" s="20" t="s">
        <v>442</v>
      </c>
      <c r="BH542" s="20" t="s">
        <v>442</v>
      </c>
      <c r="BI542" s="20"/>
      <c r="BJ542" s="20" t="s">
        <v>442</v>
      </c>
      <c r="BK542" s="20" t="s">
        <v>442</v>
      </c>
      <c r="BL542" s="20" t="s">
        <v>442</v>
      </c>
      <c r="BM542" s="20" t="s">
        <v>442</v>
      </c>
      <c r="BN542" s="20" t="s">
        <v>442</v>
      </c>
      <c r="BO542" s="20" t="s">
        <v>442</v>
      </c>
      <c r="BP542" s="9" t="s">
        <v>442</v>
      </c>
      <c r="BQ542" s="9" t="s">
        <v>442</v>
      </c>
      <c r="BR542" s="9" t="s">
        <v>442</v>
      </c>
      <c r="BS542" s="9" t="s">
        <v>442</v>
      </c>
      <c r="BT542" s="9" t="s">
        <v>442</v>
      </c>
      <c r="BU542" s="9" t="s">
        <v>442</v>
      </c>
      <c r="BV542" s="9" t="s">
        <v>442</v>
      </c>
      <c r="BW542" s="9" t="s">
        <v>442</v>
      </c>
      <c r="BX542" s="9" t="s">
        <v>442</v>
      </c>
      <c r="BY542" s="9" t="s">
        <v>442</v>
      </c>
      <c r="BZ542" s="9" t="s">
        <v>442</v>
      </c>
      <c r="CA542" s="9" t="s">
        <v>442</v>
      </c>
      <c r="CB542" s="20" t="e">
        <v>#N/A</v>
      </c>
      <c r="CC542" s="20" t="e">
        <v>#N/A</v>
      </c>
      <c r="CD542" s="20" t="e">
        <v>#N/A</v>
      </c>
      <c r="CE542" s="20" t="e">
        <v>#N/A</v>
      </c>
      <c r="CF542" s="20" t="e">
        <v>#N/A</v>
      </c>
      <c r="CG542" s="20" t="e">
        <v>#N/A</v>
      </c>
      <c r="CH542" s="20">
        <v>0</v>
      </c>
      <c r="CI542" s="20">
        <v>0</v>
      </c>
      <c r="CJ542" s="20">
        <v>0</v>
      </c>
      <c r="CK542" s="20">
        <v>0</v>
      </c>
      <c r="CL542" s="20">
        <v>0</v>
      </c>
      <c r="CM542" s="20">
        <v>0</v>
      </c>
      <c r="CN542" s="20">
        <v>0</v>
      </c>
      <c r="CO542" s="20" t="e">
        <v>#N/A</v>
      </c>
      <c r="CP542" s="20" t="e">
        <v>#N/A</v>
      </c>
      <c r="CQ542" s="20" t="e">
        <v>#N/A</v>
      </c>
      <c r="CR542" s="20" t="e">
        <v>#N/A</v>
      </c>
      <c r="CS542" s="20" t="e">
        <v>#N/A</v>
      </c>
      <c r="CT542" s="20" t="e">
        <v>#N/A</v>
      </c>
      <c r="CU542" s="20">
        <v>0</v>
      </c>
      <c r="CV542" s="20">
        <v>0</v>
      </c>
      <c r="CW542" s="20">
        <v>0</v>
      </c>
      <c r="CX542" s="20">
        <v>0</v>
      </c>
      <c r="CY542" s="20">
        <v>0</v>
      </c>
      <c r="CZ542" s="20">
        <v>0</v>
      </c>
      <c r="DA542" s="20" t="e">
        <v>#N/A</v>
      </c>
      <c r="DB542" s="20" t="e">
        <v>#N/A</v>
      </c>
      <c r="DC542" s="20" t="e">
        <v>#N/A</v>
      </c>
      <c r="DD542" s="20" t="e">
        <v>#N/A</v>
      </c>
      <c r="DE542" s="20" t="e">
        <v>#N/A</v>
      </c>
      <c r="DF542" s="20" t="e">
        <v>#N/A</v>
      </c>
    </row>
    <row r="543" spans="1:110" x14ac:dyDescent="0.25">
      <c r="A543" s="9"/>
      <c r="B543" s="10"/>
      <c r="C543" s="9"/>
      <c r="D543" s="9"/>
      <c r="E543" s="131"/>
      <c r="F543" s="131"/>
      <c r="G543" s="131"/>
      <c r="H543" s="131"/>
      <c r="I543" s="131"/>
      <c r="J543" s="131"/>
      <c r="K543" s="131"/>
      <c r="L543" s="131"/>
      <c r="M543" s="131"/>
      <c r="N543" s="131"/>
      <c r="O543" s="131"/>
      <c r="P543" s="131"/>
      <c r="Q543" s="131"/>
      <c r="R543" s="131"/>
      <c r="S543" s="131"/>
      <c r="T543" s="131"/>
      <c r="U543" s="131"/>
      <c r="V543" s="131"/>
      <c r="W543" s="131"/>
      <c r="X543" s="131"/>
      <c r="Y543" s="20"/>
      <c r="Z543" s="20"/>
      <c r="AA543" s="19"/>
      <c r="AB543" s="19"/>
      <c r="AC543" s="20"/>
      <c r="AD543" s="20"/>
      <c r="AE543" s="20"/>
      <c r="AF543" s="20"/>
      <c r="AG543" s="20"/>
      <c r="AH543" s="20"/>
      <c r="AI543" s="20"/>
      <c r="AJ543" s="20"/>
      <c r="AK543" s="20"/>
      <c r="AL543" s="20"/>
      <c r="AM543" s="20"/>
      <c r="AN543" s="20"/>
      <c r="AO543" s="20"/>
      <c r="AP543" s="20"/>
      <c r="AQ543" s="20"/>
      <c r="AR543" s="20" t="s">
        <v>442</v>
      </c>
      <c r="AS543" s="20" t="s">
        <v>442</v>
      </c>
      <c r="AT543" s="20"/>
      <c r="AU543" s="20" t="s">
        <v>442</v>
      </c>
      <c r="AV543" s="20" t="s">
        <v>442</v>
      </c>
      <c r="AW543" s="20"/>
      <c r="AX543" s="20" t="s">
        <v>442</v>
      </c>
      <c r="AY543" s="20" t="s">
        <v>442</v>
      </c>
      <c r="AZ543" s="20"/>
      <c r="BA543" s="20" t="s">
        <v>442</v>
      </c>
      <c r="BB543" s="20" t="s">
        <v>442</v>
      </c>
      <c r="BC543" s="20"/>
      <c r="BD543" s="20" t="s">
        <v>442</v>
      </c>
      <c r="BE543" s="20" t="s">
        <v>442</v>
      </c>
      <c r="BF543" s="20"/>
      <c r="BG543" s="20" t="s">
        <v>442</v>
      </c>
      <c r="BH543" s="20" t="s">
        <v>442</v>
      </c>
      <c r="BI543" s="20"/>
      <c r="BJ543" s="20" t="s">
        <v>442</v>
      </c>
      <c r="BK543" s="20" t="s">
        <v>442</v>
      </c>
      <c r="BL543" s="20" t="s">
        <v>442</v>
      </c>
      <c r="BM543" s="20" t="s">
        <v>442</v>
      </c>
      <c r="BN543" s="20" t="s">
        <v>442</v>
      </c>
      <c r="BO543" s="20" t="s">
        <v>442</v>
      </c>
      <c r="BP543" s="9" t="s">
        <v>442</v>
      </c>
      <c r="BQ543" s="9" t="s">
        <v>442</v>
      </c>
      <c r="BR543" s="9" t="s">
        <v>442</v>
      </c>
      <c r="BS543" s="9" t="s">
        <v>442</v>
      </c>
      <c r="BT543" s="9" t="s">
        <v>442</v>
      </c>
      <c r="BU543" s="9" t="s">
        <v>442</v>
      </c>
      <c r="BV543" s="9" t="s">
        <v>442</v>
      </c>
      <c r="BW543" s="9" t="s">
        <v>442</v>
      </c>
      <c r="BX543" s="9" t="s">
        <v>442</v>
      </c>
      <c r="BY543" s="9" t="s">
        <v>442</v>
      </c>
      <c r="BZ543" s="9" t="s">
        <v>442</v>
      </c>
      <c r="CA543" s="9" t="s">
        <v>442</v>
      </c>
      <c r="CB543" s="20" t="e">
        <v>#N/A</v>
      </c>
      <c r="CC543" s="20" t="e">
        <v>#N/A</v>
      </c>
      <c r="CD543" s="20" t="e">
        <v>#N/A</v>
      </c>
      <c r="CE543" s="20" t="e">
        <v>#N/A</v>
      </c>
      <c r="CF543" s="20" t="e">
        <v>#N/A</v>
      </c>
      <c r="CG543" s="20" t="e">
        <v>#N/A</v>
      </c>
      <c r="CH543" s="20">
        <v>0</v>
      </c>
      <c r="CI543" s="20">
        <v>0</v>
      </c>
      <c r="CJ543" s="20">
        <v>0</v>
      </c>
      <c r="CK543" s="20">
        <v>0</v>
      </c>
      <c r="CL543" s="20">
        <v>0</v>
      </c>
      <c r="CM543" s="20">
        <v>0</v>
      </c>
      <c r="CN543" s="20">
        <v>0</v>
      </c>
      <c r="CO543" s="20" t="e">
        <v>#N/A</v>
      </c>
      <c r="CP543" s="20" t="e">
        <v>#N/A</v>
      </c>
      <c r="CQ543" s="20" t="e">
        <v>#N/A</v>
      </c>
      <c r="CR543" s="20" t="e">
        <v>#N/A</v>
      </c>
      <c r="CS543" s="20" t="e">
        <v>#N/A</v>
      </c>
      <c r="CT543" s="20" t="e">
        <v>#N/A</v>
      </c>
      <c r="CU543" s="20">
        <v>0</v>
      </c>
      <c r="CV543" s="20">
        <v>0</v>
      </c>
      <c r="CW543" s="20">
        <v>0</v>
      </c>
      <c r="CX543" s="20">
        <v>0</v>
      </c>
      <c r="CY543" s="20">
        <v>0</v>
      </c>
      <c r="CZ543" s="20">
        <v>0</v>
      </c>
      <c r="DA543" s="20" t="e">
        <v>#N/A</v>
      </c>
      <c r="DB543" s="20" t="e">
        <v>#N/A</v>
      </c>
      <c r="DC543" s="20" t="e">
        <v>#N/A</v>
      </c>
      <c r="DD543" s="20" t="e">
        <v>#N/A</v>
      </c>
      <c r="DE543" s="20" t="e">
        <v>#N/A</v>
      </c>
      <c r="DF543" s="20" t="e">
        <v>#N/A</v>
      </c>
    </row>
    <row r="544" spans="1:110" x14ac:dyDescent="0.25">
      <c r="A544" s="9"/>
      <c r="B544" s="10"/>
      <c r="C544" s="9"/>
      <c r="D544" s="9"/>
      <c r="E544" s="131"/>
      <c r="F544" s="131"/>
      <c r="G544" s="131"/>
      <c r="H544" s="131"/>
      <c r="I544" s="131"/>
      <c r="J544" s="131"/>
      <c r="K544" s="131"/>
      <c r="L544" s="131"/>
      <c r="M544" s="131"/>
      <c r="N544" s="131"/>
      <c r="O544" s="131"/>
      <c r="P544" s="131"/>
      <c r="Q544" s="131"/>
      <c r="R544" s="131"/>
      <c r="S544" s="131"/>
      <c r="T544" s="131"/>
      <c r="U544" s="131"/>
      <c r="V544" s="131"/>
      <c r="W544" s="131"/>
      <c r="X544" s="131"/>
      <c r="Y544" s="20"/>
      <c r="Z544" s="20"/>
      <c r="AA544" s="19"/>
      <c r="AB544" s="19"/>
      <c r="AC544" s="20"/>
      <c r="AD544" s="20"/>
      <c r="AE544" s="20"/>
      <c r="AF544" s="20"/>
      <c r="AG544" s="20"/>
      <c r="AH544" s="20"/>
      <c r="AI544" s="20"/>
      <c r="AJ544" s="20"/>
      <c r="AK544" s="20"/>
      <c r="AL544" s="20"/>
      <c r="AM544" s="20"/>
      <c r="AN544" s="20"/>
      <c r="AO544" s="20"/>
      <c r="AP544" s="20"/>
      <c r="AQ544" s="20"/>
      <c r="AR544" s="20" t="s">
        <v>442</v>
      </c>
      <c r="AS544" s="20" t="s">
        <v>442</v>
      </c>
      <c r="AT544" s="20"/>
      <c r="AU544" s="20" t="s">
        <v>442</v>
      </c>
      <c r="AV544" s="20" t="s">
        <v>442</v>
      </c>
      <c r="AW544" s="20"/>
      <c r="AX544" s="20" t="s">
        <v>442</v>
      </c>
      <c r="AY544" s="20" t="s">
        <v>442</v>
      </c>
      <c r="AZ544" s="20"/>
      <c r="BA544" s="20" t="s">
        <v>442</v>
      </c>
      <c r="BB544" s="20" t="s">
        <v>442</v>
      </c>
      <c r="BC544" s="20"/>
      <c r="BD544" s="20" t="s">
        <v>442</v>
      </c>
      <c r="BE544" s="20" t="s">
        <v>442</v>
      </c>
      <c r="BF544" s="20"/>
      <c r="BG544" s="20" t="s">
        <v>442</v>
      </c>
      <c r="BH544" s="20" t="s">
        <v>442</v>
      </c>
      <c r="BI544" s="20"/>
      <c r="BJ544" s="20" t="s">
        <v>442</v>
      </c>
      <c r="BK544" s="20" t="s">
        <v>442</v>
      </c>
      <c r="BL544" s="20" t="s">
        <v>442</v>
      </c>
      <c r="BM544" s="20" t="s">
        <v>442</v>
      </c>
      <c r="BN544" s="20" t="s">
        <v>442</v>
      </c>
      <c r="BO544" s="20" t="s">
        <v>442</v>
      </c>
      <c r="BP544" s="9" t="s">
        <v>442</v>
      </c>
      <c r="BQ544" s="9" t="s">
        <v>442</v>
      </c>
      <c r="BR544" s="9" t="s">
        <v>442</v>
      </c>
      <c r="BS544" s="9" t="s">
        <v>442</v>
      </c>
      <c r="BT544" s="9" t="s">
        <v>442</v>
      </c>
      <c r="BU544" s="9" t="s">
        <v>442</v>
      </c>
      <c r="BV544" s="9" t="s">
        <v>442</v>
      </c>
      <c r="BW544" s="9" t="s">
        <v>442</v>
      </c>
      <c r="BX544" s="9" t="s">
        <v>442</v>
      </c>
      <c r="BY544" s="9" t="s">
        <v>442</v>
      </c>
      <c r="BZ544" s="9" t="s">
        <v>442</v>
      </c>
      <c r="CA544" s="9" t="s">
        <v>442</v>
      </c>
      <c r="CB544" s="20" t="e">
        <v>#N/A</v>
      </c>
      <c r="CC544" s="20" t="e">
        <v>#N/A</v>
      </c>
      <c r="CD544" s="20" t="e">
        <v>#N/A</v>
      </c>
      <c r="CE544" s="20" t="e">
        <v>#N/A</v>
      </c>
      <c r="CF544" s="20" t="e">
        <v>#N/A</v>
      </c>
      <c r="CG544" s="20" t="e">
        <v>#N/A</v>
      </c>
      <c r="CH544" s="20">
        <v>0</v>
      </c>
      <c r="CI544" s="20">
        <v>0</v>
      </c>
      <c r="CJ544" s="20">
        <v>0</v>
      </c>
      <c r="CK544" s="20">
        <v>0</v>
      </c>
      <c r="CL544" s="20">
        <v>0</v>
      </c>
      <c r="CM544" s="20">
        <v>0</v>
      </c>
      <c r="CN544" s="20">
        <v>0</v>
      </c>
      <c r="CO544" s="20" t="e">
        <v>#N/A</v>
      </c>
      <c r="CP544" s="20" t="e">
        <v>#N/A</v>
      </c>
      <c r="CQ544" s="20" t="e">
        <v>#N/A</v>
      </c>
      <c r="CR544" s="20" t="e">
        <v>#N/A</v>
      </c>
      <c r="CS544" s="20" t="e">
        <v>#N/A</v>
      </c>
      <c r="CT544" s="20" t="e">
        <v>#N/A</v>
      </c>
      <c r="CU544" s="20">
        <v>0</v>
      </c>
      <c r="CV544" s="20">
        <v>0</v>
      </c>
      <c r="CW544" s="20">
        <v>0</v>
      </c>
      <c r="CX544" s="20">
        <v>0</v>
      </c>
      <c r="CY544" s="20">
        <v>0</v>
      </c>
      <c r="CZ544" s="20">
        <v>0</v>
      </c>
      <c r="DA544" s="20" t="e">
        <v>#N/A</v>
      </c>
      <c r="DB544" s="20" t="e">
        <v>#N/A</v>
      </c>
      <c r="DC544" s="20" t="e">
        <v>#N/A</v>
      </c>
      <c r="DD544" s="20" t="e">
        <v>#N/A</v>
      </c>
      <c r="DE544" s="20" t="e">
        <v>#N/A</v>
      </c>
      <c r="DF544" s="20" t="e">
        <v>#N/A</v>
      </c>
    </row>
    <row r="545" spans="1:110" x14ac:dyDescent="0.25">
      <c r="A545" s="9"/>
      <c r="B545" s="10"/>
      <c r="C545" s="9"/>
      <c r="D545" s="9"/>
      <c r="E545" s="131"/>
      <c r="F545" s="131"/>
      <c r="G545" s="131"/>
      <c r="H545" s="131"/>
      <c r="I545" s="131"/>
      <c r="J545" s="131"/>
      <c r="K545" s="131"/>
      <c r="L545" s="131"/>
      <c r="M545" s="131"/>
      <c r="N545" s="131"/>
      <c r="O545" s="131"/>
      <c r="P545" s="131"/>
      <c r="Q545" s="131"/>
      <c r="R545" s="131"/>
      <c r="S545" s="131"/>
      <c r="T545" s="131"/>
      <c r="U545" s="131"/>
      <c r="V545" s="131"/>
      <c r="W545" s="131"/>
      <c r="X545" s="131"/>
      <c r="Y545" s="20"/>
      <c r="Z545" s="20"/>
      <c r="AA545" s="19"/>
      <c r="AB545" s="19"/>
      <c r="AC545" s="20"/>
      <c r="AD545" s="20"/>
      <c r="AE545" s="20"/>
      <c r="AF545" s="20"/>
      <c r="AG545" s="20"/>
      <c r="AH545" s="20"/>
      <c r="AI545" s="20"/>
      <c r="AJ545" s="20"/>
      <c r="AK545" s="20"/>
      <c r="AL545" s="20"/>
      <c r="AM545" s="20"/>
      <c r="AN545" s="20"/>
      <c r="AO545" s="20"/>
      <c r="AP545" s="20"/>
      <c r="AQ545" s="20"/>
      <c r="AR545" s="20" t="s">
        <v>442</v>
      </c>
      <c r="AS545" s="20" t="s">
        <v>442</v>
      </c>
      <c r="AT545" s="20"/>
      <c r="AU545" s="20" t="s">
        <v>442</v>
      </c>
      <c r="AV545" s="20" t="s">
        <v>442</v>
      </c>
      <c r="AW545" s="20"/>
      <c r="AX545" s="20" t="s">
        <v>442</v>
      </c>
      <c r="AY545" s="20" t="s">
        <v>442</v>
      </c>
      <c r="AZ545" s="20"/>
      <c r="BA545" s="20" t="s">
        <v>442</v>
      </c>
      <c r="BB545" s="20" t="s">
        <v>442</v>
      </c>
      <c r="BC545" s="20"/>
      <c r="BD545" s="20" t="s">
        <v>442</v>
      </c>
      <c r="BE545" s="20" t="s">
        <v>442</v>
      </c>
      <c r="BF545" s="20"/>
      <c r="BG545" s="20" t="s">
        <v>442</v>
      </c>
      <c r="BH545" s="20" t="s">
        <v>442</v>
      </c>
      <c r="BI545" s="20"/>
      <c r="BJ545" s="20" t="s">
        <v>442</v>
      </c>
      <c r="BK545" s="20" t="s">
        <v>442</v>
      </c>
      <c r="BL545" s="20" t="s">
        <v>442</v>
      </c>
      <c r="BM545" s="20" t="s">
        <v>442</v>
      </c>
      <c r="BN545" s="20" t="s">
        <v>442</v>
      </c>
      <c r="BO545" s="20" t="s">
        <v>442</v>
      </c>
      <c r="BP545" s="9" t="s">
        <v>442</v>
      </c>
      <c r="BQ545" s="9" t="s">
        <v>442</v>
      </c>
      <c r="BR545" s="9" t="s">
        <v>442</v>
      </c>
      <c r="BS545" s="9" t="s">
        <v>442</v>
      </c>
      <c r="BT545" s="9" t="s">
        <v>442</v>
      </c>
      <c r="BU545" s="9" t="s">
        <v>442</v>
      </c>
      <c r="BV545" s="9" t="s">
        <v>442</v>
      </c>
      <c r="BW545" s="9" t="s">
        <v>442</v>
      </c>
      <c r="BX545" s="9" t="s">
        <v>442</v>
      </c>
      <c r="BY545" s="9" t="s">
        <v>442</v>
      </c>
      <c r="BZ545" s="9" t="s">
        <v>442</v>
      </c>
      <c r="CA545" s="9" t="s">
        <v>442</v>
      </c>
      <c r="CB545" s="20" t="e">
        <v>#N/A</v>
      </c>
      <c r="CC545" s="20" t="e">
        <v>#N/A</v>
      </c>
      <c r="CD545" s="20" t="e">
        <v>#N/A</v>
      </c>
      <c r="CE545" s="20" t="e">
        <v>#N/A</v>
      </c>
      <c r="CF545" s="20" t="e">
        <v>#N/A</v>
      </c>
      <c r="CG545" s="20" t="e">
        <v>#N/A</v>
      </c>
      <c r="CH545" s="20">
        <v>0</v>
      </c>
      <c r="CI545" s="20">
        <v>0</v>
      </c>
      <c r="CJ545" s="20">
        <v>0</v>
      </c>
      <c r="CK545" s="20">
        <v>0</v>
      </c>
      <c r="CL545" s="20">
        <v>0</v>
      </c>
      <c r="CM545" s="20">
        <v>0</v>
      </c>
      <c r="CN545" s="20">
        <v>0</v>
      </c>
      <c r="CO545" s="20" t="e">
        <v>#N/A</v>
      </c>
      <c r="CP545" s="20" t="e">
        <v>#N/A</v>
      </c>
      <c r="CQ545" s="20" t="e">
        <v>#N/A</v>
      </c>
      <c r="CR545" s="20" t="e">
        <v>#N/A</v>
      </c>
      <c r="CS545" s="20" t="e">
        <v>#N/A</v>
      </c>
      <c r="CT545" s="20" t="e">
        <v>#N/A</v>
      </c>
      <c r="CU545" s="20">
        <v>0</v>
      </c>
      <c r="CV545" s="20">
        <v>0</v>
      </c>
      <c r="CW545" s="20">
        <v>0</v>
      </c>
      <c r="CX545" s="20">
        <v>0</v>
      </c>
      <c r="CY545" s="20">
        <v>0</v>
      </c>
      <c r="CZ545" s="20">
        <v>0</v>
      </c>
      <c r="DA545" s="20" t="e">
        <v>#N/A</v>
      </c>
      <c r="DB545" s="20" t="e">
        <v>#N/A</v>
      </c>
      <c r="DC545" s="20" t="e">
        <v>#N/A</v>
      </c>
      <c r="DD545" s="20" t="e">
        <v>#N/A</v>
      </c>
      <c r="DE545" s="20" t="e">
        <v>#N/A</v>
      </c>
      <c r="DF545" s="20" t="e">
        <v>#N/A</v>
      </c>
    </row>
    <row r="546" spans="1:110" x14ac:dyDescent="0.25">
      <c r="A546" s="9"/>
      <c r="B546" s="10"/>
      <c r="C546" s="9"/>
      <c r="D546" s="9"/>
      <c r="E546" s="131"/>
      <c r="F546" s="131"/>
      <c r="G546" s="131"/>
      <c r="H546" s="131"/>
      <c r="I546" s="131"/>
      <c r="J546" s="131"/>
      <c r="K546" s="131"/>
      <c r="L546" s="131"/>
      <c r="M546" s="131"/>
      <c r="N546" s="131"/>
      <c r="O546" s="131"/>
      <c r="P546" s="131"/>
      <c r="Q546" s="131"/>
      <c r="R546" s="131"/>
      <c r="S546" s="131"/>
      <c r="T546" s="131"/>
      <c r="U546" s="131"/>
      <c r="V546" s="131"/>
      <c r="W546" s="131"/>
      <c r="X546" s="131"/>
      <c r="Y546" s="20"/>
      <c r="Z546" s="20"/>
      <c r="AA546" s="19"/>
      <c r="AB546" s="19"/>
      <c r="AC546" s="20"/>
      <c r="AD546" s="20"/>
      <c r="AE546" s="20"/>
      <c r="AF546" s="20"/>
      <c r="AG546" s="20"/>
      <c r="AH546" s="20"/>
      <c r="AI546" s="20"/>
      <c r="AJ546" s="20"/>
      <c r="AK546" s="20"/>
      <c r="AL546" s="20"/>
      <c r="AM546" s="20"/>
      <c r="AN546" s="20"/>
      <c r="AO546" s="20"/>
      <c r="AP546" s="20"/>
      <c r="AQ546" s="20"/>
      <c r="AR546" s="20" t="s">
        <v>442</v>
      </c>
      <c r="AS546" s="20" t="s">
        <v>442</v>
      </c>
      <c r="AT546" s="20"/>
      <c r="AU546" s="20" t="s">
        <v>442</v>
      </c>
      <c r="AV546" s="20" t="s">
        <v>442</v>
      </c>
      <c r="AW546" s="20"/>
      <c r="AX546" s="20" t="s">
        <v>442</v>
      </c>
      <c r="AY546" s="20" t="s">
        <v>442</v>
      </c>
      <c r="AZ546" s="20"/>
      <c r="BA546" s="20" t="s">
        <v>442</v>
      </c>
      <c r="BB546" s="20" t="s">
        <v>442</v>
      </c>
      <c r="BC546" s="20"/>
      <c r="BD546" s="20" t="s">
        <v>442</v>
      </c>
      <c r="BE546" s="20" t="s">
        <v>442</v>
      </c>
      <c r="BF546" s="20"/>
      <c r="BG546" s="20" t="s">
        <v>442</v>
      </c>
      <c r="BH546" s="20" t="s">
        <v>442</v>
      </c>
      <c r="BI546" s="20"/>
      <c r="BJ546" s="20" t="s">
        <v>442</v>
      </c>
      <c r="BK546" s="20" t="s">
        <v>442</v>
      </c>
      <c r="BL546" s="20" t="s">
        <v>442</v>
      </c>
      <c r="BM546" s="20" t="s">
        <v>442</v>
      </c>
      <c r="BN546" s="20" t="s">
        <v>442</v>
      </c>
      <c r="BO546" s="20" t="s">
        <v>442</v>
      </c>
      <c r="BP546" s="9" t="s">
        <v>442</v>
      </c>
      <c r="BQ546" s="9" t="s">
        <v>442</v>
      </c>
      <c r="BR546" s="9" t="s">
        <v>442</v>
      </c>
      <c r="BS546" s="9" t="s">
        <v>442</v>
      </c>
      <c r="BT546" s="9" t="s">
        <v>442</v>
      </c>
      <c r="BU546" s="9" t="s">
        <v>442</v>
      </c>
      <c r="BV546" s="9" t="s">
        <v>442</v>
      </c>
      <c r="BW546" s="9" t="s">
        <v>442</v>
      </c>
      <c r="BX546" s="9" t="s">
        <v>442</v>
      </c>
      <c r="BY546" s="9" t="s">
        <v>442</v>
      </c>
      <c r="BZ546" s="9" t="s">
        <v>442</v>
      </c>
      <c r="CA546" s="9" t="s">
        <v>442</v>
      </c>
      <c r="CB546" s="20" t="e">
        <v>#N/A</v>
      </c>
      <c r="CC546" s="20" t="e">
        <v>#N/A</v>
      </c>
      <c r="CD546" s="20" t="e">
        <v>#N/A</v>
      </c>
      <c r="CE546" s="20" t="e">
        <v>#N/A</v>
      </c>
      <c r="CF546" s="20" t="e">
        <v>#N/A</v>
      </c>
      <c r="CG546" s="20" t="e">
        <v>#N/A</v>
      </c>
      <c r="CH546" s="20">
        <v>0</v>
      </c>
      <c r="CI546" s="20">
        <v>0</v>
      </c>
      <c r="CJ546" s="20">
        <v>0</v>
      </c>
      <c r="CK546" s="20">
        <v>0</v>
      </c>
      <c r="CL546" s="20">
        <v>0</v>
      </c>
      <c r="CM546" s="20">
        <v>0</v>
      </c>
      <c r="CN546" s="20">
        <v>0</v>
      </c>
      <c r="CO546" s="20" t="e">
        <v>#N/A</v>
      </c>
      <c r="CP546" s="20" t="e">
        <v>#N/A</v>
      </c>
      <c r="CQ546" s="20" t="e">
        <v>#N/A</v>
      </c>
      <c r="CR546" s="20" t="e">
        <v>#N/A</v>
      </c>
      <c r="CS546" s="20" t="e">
        <v>#N/A</v>
      </c>
      <c r="CT546" s="20" t="e">
        <v>#N/A</v>
      </c>
      <c r="CU546" s="20">
        <v>0</v>
      </c>
      <c r="CV546" s="20">
        <v>0</v>
      </c>
      <c r="CW546" s="20">
        <v>0</v>
      </c>
      <c r="CX546" s="20">
        <v>0</v>
      </c>
      <c r="CY546" s="20">
        <v>0</v>
      </c>
      <c r="CZ546" s="20">
        <v>0</v>
      </c>
      <c r="DA546" s="20" t="e">
        <v>#N/A</v>
      </c>
      <c r="DB546" s="20" t="e">
        <v>#N/A</v>
      </c>
      <c r="DC546" s="20" t="e">
        <v>#N/A</v>
      </c>
      <c r="DD546" s="20" t="e">
        <v>#N/A</v>
      </c>
      <c r="DE546" s="20" t="e">
        <v>#N/A</v>
      </c>
      <c r="DF546" s="20" t="e">
        <v>#N/A</v>
      </c>
    </row>
    <row r="547" spans="1:110" x14ac:dyDescent="0.25">
      <c r="A547" s="9"/>
      <c r="B547" s="10"/>
      <c r="C547" s="9"/>
      <c r="D547" s="9"/>
      <c r="E547" s="131"/>
      <c r="F547" s="131"/>
      <c r="G547" s="131"/>
      <c r="H547" s="131"/>
      <c r="I547" s="131"/>
      <c r="J547" s="131"/>
      <c r="K547" s="131"/>
      <c r="L547" s="131"/>
      <c r="M547" s="131"/>
      <c r="N547" s="131"/>
      <c r="O547" s="131"/>
      <c r="P547" s="131"/>
      <c r="Q547" s="131"/>
      <c r="R547" s="131"/>
      <c r="S547" s="131"/>
      <c r="T547" s="131"/>
      <c r="U547" s="131"/>
      <c r="V547" s="131"/>
      <c r="W547" s="131"/>
      <c r="X547" s="131"/>
      <c r="Y547" s="20"/>
      <c r="Z547" s="20"/>
      <c r="AA547" s="19"/>
      <c r="AB547" s="19"/>
      <c r="AC547" s="20"/>
      <c r="AD547" s="20"/>
      <c r="AE547" s="20"/>
      <c r="AF547" s="20"/>
      <c r="AG547" s="20"/>
      <c r="AH547" s="20"/>
      <c r="AI547" s="20"/>
      <c r="AJ547" s="20"/>
      <c r="AK547" s="20"/>
      <c r="AL547" s="20"/>
      <c r="AM547" s="20"/>
      <c r="AN547" s="20"/>
      <c r="AO547" s="20"/>
      <c r="AP547" s="20"/>
      <c r="AQ547" s="20"/>
      <c r="AR547" s="20" t="s">
        <v>442</v>
      </c>
      <c r="AS547" s="20" t="s">
        <v>442</v>
      </c>
      <c r="AT547" s="20"/>
      <c r="AU547" s="20" t="s">
        <v>442</v>
      </c>
      <c r="AV547" s="20" t="s">
        <v>442</v>
      </c>
      <c r="AW547" s="20"/>
      <c r="AX547" s="20" t="s">
        <v>442</v>
      </c>
      <c r="AY547" s="20" t="s">
        <v>442</v>
      </c>
      <c r="AZ547" s="20"/>
      <c r="BA547" s="20" t="s">
        <v>442</v>
      </c>
      <c r="BB547" s="20" t="s">
        <v>442</v>
      </c>
      <c r="BC547" s="20"/>
      <c r="BD547" s="20" t="s">
        <v>442</v>
      </c>
      <c r="BE547" s="20" t="s">
        <v>442</v>
      </c>
      <c r="BF547" s="20"/>
      <c r="BG547" s="20" t="s">
        <v>442</v>
      </c>
      <c r="BH547" s="20" t="s">
        <v>442</v>
      </c>
      <c r="BI547" s="20"/>
      <c r="BJ547" s="20" t="s">
        <v>442</v>
      </c>
      <c r="BK547" s="20" t="s">
        <v>442</v>
      </c>
      <c r="BL547" s="20" t="s">
        <v>442</v>
      </c>
      <c r="BM547" s="20" t="s">
        <v>442</v>
      </c>
      <c r="BN547" s="20" t="s">
        <v>442</v>
      </c>
      <c r="BO547" s="20" t="s">
        <v>442</v>
      </c>
      <c r="BP547" s="9" t="s">
        <v>442</v>
      </c>
      <c r="BQ547" s="9" t="s">
        <v>442</v>
      </c>
      <c r="BR547" s="9" t="s">
        <v>442</v>
      </c>
      <c r="BS547" s="9" t="s">
        <v>442</v>
      </c>
      <c r="BT547" s="9" t="s">
        <v>442</v>
      </c>
      <c r="BU547" s="9" t="s">
        <v>442</v>
      </c>
      <c r="BV547" s="9" t="s">
        <v>442</v>
      </c>
      <c r="BW547" s="9" t="s">
        <v>442</v>
      </c>
      <c r="BX547" s="9" t="s">
        <v>442</v>
      </c>
      <c r="BY547" s="9" t="s">
        <v>442</v>
      </c>
      <c r="BZ547" s="9" t="s">
        <v>442</v>
      </c>
      <c r="CA547" s="9" t="s">
        <v>442</v>
      </c>
      <c r="CB547" s="20" t="e">
        <v>#N/A</v>
      </c>
      <c r="CC547" s="20" t="e">
        <v>#N/A</v>
      </c>
      <c r="CD547" s="20" t="e">
        <v>#N/A</v>
      </c>
      <c r="CE547" s="20" t="e">
        <v>#N/A</v>
      </c>
      <c r="CF547" s="20" t="e">
        <v>#N/A</v>
      </c>
      <c r="CG547" s="20" t="e">
        <v>#N/A</v>
      </c>
      <c r="CH547" s="20">
        <v>0</v>
      </c>
      <c r="CI547" s="20">
        <v>0</v>
      </c>
      <c r="CJ547" s="20">
        <v>0</v>
      </c>
      <c r="CK547" s="20">
        <v>0</v>
      </c>
      <c r="CL547" s="20">
        <v>0</v>
      </c>
      <c r="CM547" s="20">
        <v>0</v>
      </c>
      <c r="CN547" s="20">
        <v>0</v>
      </c>
      <c r="CO547" s="20" t="e">
        <v>#N/A</v>
      </c>
      <c r="CP547" s="20" t="e">
        <v>#N/A</v>
      </c>
      <c r="CQ547" s="20" t="e">
        <v>#N/A</v>
      </c>
      <c r="CR547" s="20" t="e">
        <v>#N/A</v>
      </c>
      <c r="CS547" s="20" t="e">
        <v>#N/A</v>
      </c>
      <c r="CT547" s="20" t="e">
        <v>#N/A</v>
      </c>
      <c r="CU547" s="20">
        <v>0</v>
      </c>
      <c r="CV547" s="20">
        <v>0</v>
      </c>
      <c r="CW547" s="20">
        <v>0</v>
      </c>
      <c r="CX547" s="20">
        <v>0</v>
      </c>
      <c r="CY547" s="20">
        <v>0</v>
      </c>
      <c r="CZ547" s="20">
        <v>0</v>
      </c>
      <c r="DA547" s="20" t="e">
        <v>#N/A</v>
      </c>
      <c r="DB547" s="20" t="e">
        <v>#N/A</v>
      </c>
      <c r="DC547" s="20" t="e">
        <v>#N/A</v>
      </c>
      <c r="DD547" s="20" t="e">
        <v>#N/A</v>
      </c>
      <c r="DE547" s="20" t="e">
        <v>#N/A</v>
      </c>
      <c r="DF547" s="20" t="e">
        <v>#N/A</v>
      </c>
    </row>
    <row r="548" spans="1:110" x14ac:dyDescent="0.25">
      <c r="A548" s="9"/>
      <c r="B548" s="10"/>
      <c r="C548" s="9"/>
      <c r="D548" s="9"/>
      <c r="E548" s="131"/>
      <c r="F548" s="131"/>
      <c r="G548" s="131"/>
      <c r="H548" s="131"/>
      <c r="I548" s="131"/>
      <c r="J548" s="131"/>
      <c r="K548" s="131"/>
      <c r="L548" s="131"/>
      <c r="M548" s="131"/>
      <c r="N548" s="131"/>
      <c r="O548" s="131"/>
      <c r="P548" s="131"/>
      <c r="Q548" s="131"/>
      <c r="R548" s="131"/>
      <c r="S548" s="131"/>
      <c r="T548" s="131"/>
      <c r="U548" s="131"/>
      <c r="V548" s="131"/>
      <c r="W548" s="131"/>
      <c r="X548" s="131"/>
      <c r="Y548" s="20"/>
      <c r="Z548" s="20"/>
      <c r="AA548" s="19"/>
      <c r="AB548" s="19"/>
      <c r="AC548" s="20"/>
      <c r="AD548" s="20"/>
      <c r="AE548" s="20"/>
      <c r="AF548" s="20"/>
      <c r="AG548" s="20"/>
      <c r="AH548" s="20"/>
      <c r="AI548" s="20"/>
      <c r="AJ548" s="20"/>
      <c r="AK548" s="20"/>
      <c r="AL548" s="20"/>
      <c r="AM548" s="20"/>
      <c r="AN548" s="20"/>
      <c r="AO548" s="20"/>
      <c r="AP548" s="20"/>
      <c r="AQ548" s="20"/>
      <c r="AR548" s="20" t="s">
        <v>442</v>
      </c>
      <c r="AS548" s="20" t="s">
        <v>442</v>
      </c>
      <c r="AT548" s="20"/>
      <c r="AU548" s="20" t="s">
        <v>442</v>
      </c>
      <c r="AV548" s="20" t="s">
        <v>442</v>
      </c>
      <c r="AW548" s="20"/>
      <c r="AX548" s="20" t="s">
        <v>442</v>
      </c>
      <c r="AY548" s="20" t="s">
        <v>442</v>
      </c>
      <c r="AZ548" s="20"/>
      <c r="BA548" s="20" t="s">
        <v>442</v>
      </c>
      <c r="BB548" s="20" t="s">
        <v>442</v>
      </c>
      <c r="BC548" s="20"/>
      <c r="BD548" s="20" t="s">
        <v>442</v>
      </c>
      <c r="BE548" s="20" t="s">
        <v>442</v>
      </c>
      <c r="BF548" s="20"/>
      <c r="BG548" s="20" t="s">
        <v>442</v>
      </c>
      <c r="BH548" s="20" t="s">
        <v>442</v>
      </c>
      <c r="BI548" s="20"/>
      <c r="BJ548" s="20" t="s">
        <v>442</v>
      </c>
      <c r="BK548" s="20" t="s">
        <v>442</v>
      </c>
      <c r="BL548" s="20" t="s">
        <v>442</v>
      </c>
      <c r="BM548" s="20" t="s">
        <v>442</v>
      </c>
      <c r="BN548" s="20" t="s">
        <v>442</v>
      </c>
      <c r="BO548" s="20" t="s">
        <v>442</v>
      </c>
      <c r="BP548" s="9" t="s">
        <v>442</v>
      </c>
      <c r="BQ548" s="9" t="s">
        <v>442</v>
      </c>
      <c r="BR548" s="9" t="s">
        <v>442</v>
      </c>
      <c r="BS548" s="9" t="s">
        <v>442</v>
      </c>
      <c r="BT548" s="9" t="s">
        <v>442</v>
      </c>
      <c r="BU548" s="9" t="s">
        <v>442</v>
      </c>
      <c r="BV548" s="9" t="s">
        <v>442</v>
      </c>
      <c r="BW548" s="9" t="s">
        <v>442</v>
      </c>
      <c r="BX548" s="9" t="s">
        <v>442</v>
      </c>
      <c r="BY548" s="9" t="s">
        <v>442</v>
      </c>
      <c r="BZ548" s="9" t="s">
        <v>442</v>
      </c>
      <c r="CA548" s="9" t="s">
        <v>442</v>
      </c>
      <c r="CB548" s="20" t="e">
        <v>#N/A</v>
      </c>
      <c r="CC548" s="20" t="e">
        <v>#N/A</v>
      </c>
      <c r="CD548" s="20" t="e">
        <v>#N/A</v>
      </c>
      <c r="CE548" s="20" t="e">
        <v>#N/A</v>
      </c>
      <c r="CF548" s="20" t="e">
        <v>#N/A</v>
      </c>
      <c r="CG548" s="20" t="e">
        <v>#N/A</v>
      </c>
      <c r="CH548" s="20">
        <v>0</v>
      </c>
      <c r="CI548" s="20">
        <v>0</v>
      </c>
      <c r="CJ548" s="20">
        <v>0</v>
      </c>
      <c r="CK548" s="20">
        <v>0</v>
      </c>
      <c r="CL548" s="20">
        <v>0</v>
      </c>
      <c r="CM548" s="20">
        <v>0</v>
      </c>
      <c r="CN548" s="20">
        <v>0</v>
      </c>
      <c r="CO548" s="20" t="e">
        <v>#N/A</v>
      </c>
      <c r="CP548" s="20" t="e">
        <v>#N/A</v>
      </c>
      <c r="CQ548" s="20" t="e">
        <v>#N/A</v>
      </c>
      <c r="CR548" s="20" t="e">
        <v>#N/A</v>
      </c>
      <c r="CS548" s="20" t="e">
        <v>#N/A</v>
      </c>
      <c r="CT548" s="20" t="e">
        <v>#N/A</v>
      </c>
      <c r="CU548" s="20">
        <v>0</v>
      </c>
      <c r="CV548" s="20">
        <v>0</v>
      </c>
      <c r="CW548" s="20">
        <v>0</v>
      </c>
      <c r="CX548" s="20">
        <v>0</v>
      </c>
      <c r="CY548" s="20">
        <v>0</v>
      </c>
      <c r="CZ548" s="20">
        <v>0</v>
      </c>
      <c r="DA548" s="20" t="e">
        <v>#N/A</v>
      </c>
      <c r="DB548" s="20" t="e">
        <v>#N/A</v>
      </c>
      <c r="DC548" s="20" t="e">
        <v>#N/A</v>
      </c>
      <c r="DD548" s="20" t="e">
        <v>#N/A</v>
      </c>
      <c r="DE548" s="20" t="e">
        <v>#N/A</v>
      </c>
      <c r="DF548" s="20" t="e">
        <v>#N/A</v>
      </c>
    </row>
    <row r="549" spans="1:110" x14ac:dyDescent="0.25">
      <c r="A549" s="9"/>
      <c r="B549" s="10"/>
      <c r="C549" s="9"/>
      <c r="D549" s="9"/>
      <c r="E549" s="131"/>
      <c r="F549" s="131"/>
      <c r="G549" s="131"/>
      <c r="H549" s="131"/>
      <c r="I549" s="131"/>
      <c r="J549" s="131"/>
      <c r="K549" s="131"/>
      <c r="L549" s="131"/>
      <c r="M549" s="131"/>
      <c r="N549" s="131"/>
      <c r="O549" s="131"/>
      <c r="P549" s="131"/>
      <c r="Q549" s="131"/>
      <c r="R549" s="131"/>
      <c r="S549" s="131"/>
      <c r="T549" s="131"/>
      <c r="U549" s="131"/>
      <c r="V549" s="131"/>
      <c r="W549" s="131"/>
      <c r="X549" s="131"/>
      <c r="Y549" s="20"/>
      <c r="Z549" s="20"/>
      <c r="AA549" s="19"/>
      <c r="AB549" s="19"/>
      <c r="AC549" s="20"/>
      <c r="AD549" s="20"/>
      <c r="AE549" s="20"/>
      <c r="AF549" s="20"/>
      <c r="AG549" s="20"/>
      <c r="AH549" s="20"/>
      <c r="AI549" s="20"/>
      <c r="AJ549" s="20"/>
      <c r="AK549" s="20"/>
      <c r="AL549" s="20"/>
      <c r="AM549" s="20"/>
      <c r="AN549" s="20"/>
      <c r="AO549" s="20"/>
      <c r="AP549" s="20"/>
      <c r="AQ549" s="20"/>
      <c r="AR549" s="20" t="s">
        <v>442</v>
      </c>
      <c r="AS549" s="20" t="s">
        <v>442</v>
      </c>
      <c r="AT549" s="20"/>
      <c r="AU549" s="20" t="s">
        <v>442</v>
      </c>
      <c r="AV549" s="20" t="s">
        <v>442</v>
      </c>
      <c r="AW549" s="20"/>
      <c r="AX549" s="20" t="s">
        <v>442</v>
      </c>
      <c r="AY549" s="20" t="s">
        <v>442</v>
      </c>
      <c r="AZ549" s="20"/>
      <c r="BA549" s="20" t="s">
        <v>442</v>
      </c>
      <c r="BB549" s="20" t="s">
        <v>442</v>
      </c>
      <c r="BC549" s="20"/>
      <c r="BD549" s="20" t="s">
        <v>442</v>
      </c>
      <c r="BE549" s="20" t="s">
        <v>442</v>
      </c>
      <c r="BF549" s="20"/>
      <c r="BG549" s="20" t="s">
        <v>442</v>
      </c>
      <c r="BH549" s="20" t="s">
        <v>442</v>
      </c>
      <c r="BI549" s="20"/>
      <c r="BJ549" s="20" t="s">
        <v>442</v>
      </c>
      <c r="BK549" s="20" t="s">
        <v>442</v>
      </c>
      <c r="BL549" s="20" t="s">
        <v>442</v>
      </c>
      <c r="BM549" s="20" t="s">
        <v>442</v>
      </c>
      <c r="BN549" s="20" t="s">
        <v>442</v>
      </c>
      <c r="BO549" s="20" t="s">
        <v>442</v>
      </c>
      <c r="BP549" s="9" t="s">
        <v>442</v>
      </c>
      <c r="BQ549" s="9" t="s">
        <v>442</v>
      </c>
      <c r="BR549" s="9" t="s">
        <v>442</v>
      </c>
      <c r="BS549" s="9" t="s">
        <v>442</v>
      </c>
      <c r="BT549" s="9" t="s">
        <v>442</v>
      </c>
      <c r="BU549" s="9" t="s">
        <v>442</v>
      </c>
      <c r="BV549" s="9" t="s">
        <v>442</v>
      </c>
      <c r="BW549" s="9" t="s">
        <v>442</v>
      </c>
      <c r="BX549" s="9" t="s">
        <v>442</v>
      </c>
      <c r="BY549" s="9" t="s">
        <v>442</v>
      </c>
      <c r="BZ549" s="9" t="s">
        <v>442</v>
      </c>
      <c r="CA549" s="9" t="s">
        <v>442</v>
      </c>
      <c r="CB549" s="20" t="e">
        <v>#N/A</v>
      </c>
      <c r="CC549" s="20" t="e">
        <v>#N/A</v>
      </c>
      <c r="CD549" s="20" t="e">
        <v>#N/A</v>
      </c>
      <c r="CE549" s="20" t="e">
        <v>#N/A</v>
      </c>
      <c r="CF549" s="20" t="e">
        <v>#N/A</v>
      </c>
      <c r="CG549" s="20" t="e">
        <v>#N/A</v>
      </c>
      <c r="CH549" s="20">
        <v>0</v>
      </c>
      <c r="CI549" s="20">
        <v>0</v>
      </c>
      <c r="CJ549" s="20">
        <v>0</v>
      </c>
      <c r="CK549" s="20">
        <v>0</v>
      </c>
      <c r="CL549" s="20">
        <v>0</v>
      </c>
      <c r="CM549" s="20">
        <v>0</v>
      </c>
      <c r="CN549" s="20">
        <v>0</v>
      </c>
      <c r="CO549" s="20" t="e">
        <v>#N/A</v>
      </c>
      <c r="CP549" s="20" t="e">
        <v>#N/A</v>
      </c>
      <c r="CQ549" s="20" t="e">
        <v>#N/A</v>
      </c>
      <c r="CR549" s="20" t="e">
        <v>#N/A</v>
      </c>
      <c r="CS549" s="20" t="e">
        <v>#N/A</v>
      </c>
      <c r="CT549" s="20" t="e">
        <v>#N/A</v>
      </c>
      <c r="CU549" s="20">
        <v>0</v>
      </c>
      <c r="CV549" s="20">
        <v>0</v>
      </c>
      <c r="CW549" s="20">
        <v>0</v>
      </c>
      <c r="CX549" s="20">
        <v>0</v>
      </c>
      <c r="CY549" s="20">
        <v>0</v>
      </c>
      <c r="CZ549" s="20">
        <v>0</v>
      </c>
      <c r="DA549" s="20" t="e">
        <v>#N/A</v>
      </c>
      <c r="DB549" s="20" t="e">
        <v>#N/A</v>
      </c>
      <c r="DC549" s="20" t="e">
        <v>#N/A</v>
      </c>
      <c r="DD549" s="20" t="e">
        <v>#N/A</v>
      </c>
      <c r="DE549" s="20" t="e">
        <v>#N/A</v>
      </c>
      <c r="DF549" s="20" t="e">
        <v>#N/A</v>
      </c>
    </row>
    <row r="550" spans="1:110" x14ac:dyDescent="0.25">
      <c r="A550" s="9"/>
      <c r="B550" s="10"/>
      <c r="C550" s="9"/>
      <c r="D550" s="9"/>
      <c r="E550" s="131"/>
      <c r="F550" s="131"/>
      <c r="G550" s="131"/>
      <c r="H550" s="131"/>
      <c r="I550" s="131"/>
      <c r="J550" s="131"/>
      <c r="K550" s="131"/>
      <c r="L550" s="131"/>
      <c r="M550" s="131"/>
      <c r="N550" s="131"/>
      <c r="O550" s="131"/>
      <c r="P550" s="131"/>
      <c r="Q550" s="131"/>
      <c r="R550" s="131"/>
      <c r="S550" s="131"/>
      <c r="T550" s="131"/>
      <c r="U550" s="131"/>
      <c r="V550" s="131"/>
      <c r="W550" s="131"/>
      <c r="X550" s="131"/>
      <c r="Y550" s="20"/>
      <c r="Z550" s="20"/>
      <c r="AA550" s="19"/>
      <c r="AB550" s="19"/>
      <c r="AC550" s="20"/>
      <c r="AD550" s="20"/>
      <c r="AE550" s="20"/>
      <c r="AF550" s="20"/>
      <c r="AG550" s="20"/>
      <c r="AH550" s="20"/>
      <c r="AI550" s="20"/>
      <c r="AJ550" s="20"/>
      <c r="AK550" s="20"/>
      <c r="AL550" s="20"/>
      <c r="AM550" s="20"/>
      <c r="AN550" s="20"/>
      <c r="AO550" s="20"/>
      <c r="AP550" s="20"/>
      <c r="AQ550" s="20"/>
      <c r="AR550" s="20" t="s">
        <v>442</v>
      </c>
      <c r="AS550" s="20" t="s">
        <v>442</v>
      </c>
      <c r="AT550" s="20"/>
      <c r="AU550" s="20" t="s">
        <v>442</v>
      </c>
      <c r="AV550" s="20" t="s">
        <v>442</v>
      </c>
      <c r="AW550" s="20"/>
      <c r="AX550" s="20" t="s">
        <v>442</v>
      </c>
      <c r="AY550" s="20" t="s">
        <v>442</v>
      </c>
      <c r="AZ550" s="20"/>
      <c r="BA550" s="20" t="s">
        <v>442</v>
      </c>
      <c r="BB550" s="20" t="s">
        <v>442</v>
      </c>
      <c r="BC550" s="20"/>
      <c r="BD550" s="20" t="s">
        <v>442</v>
      </c>
      <c r="BE550" s="20" t="s">
        <v>442</v>
      </c>
      <c r="BF550" s="20"/>
      <c r="BG550" s="20" t="s">
        <v>442</v>
      </c>
      <c r="BH550" s="20" t="s">
        <v>442</v>
      </c>
      <c r="BI550" s="20"/>
      <c r="BJ550" s="20" t="s">
        <v>442</v>
      </c>
      <c r="BK550" s="20" t="s">
        <v>442</v>
      </c>
      <c r="BL550" s="20" t="s">
        <v>442</v>
      </c>
      <c r="BM550" s="20" t="s">
        <v>442</v>
      </c>
      <c r="BN550" s="20" t="s">
        <v>442</v>
      </c>
      <c r="BO550" s="20" t="s">
        <v>442</v>
      </c>
      <c r="BP550" s="9" t="s">
        <v>442</v>
      </c>
      <c r="BQ550" s="9" t="s">
        <v>442</v>
      </c>
      <c r="BR550" s="9" t="s">
        <v>442</v>
      </c>
      <c r="BS550" s="9" t="s">
        <v>442</v>
      </c>
      <c r="BT550" s="9" t="s">
        <v>442</v>
      </c>
      <c r="BU550" s="9" t="s">
        <v>442</v>
      </c>
      <c r="BV550" s="9" t="s">
        <v>442</v>
      </c>
      <c r="BW550" s="9" t="s">
        <v>442</v>
      </c>
      <c r="BX550" s="9" t="s">
        <v>442</v>
      </c>
      <c r="BY550" s="9" t="s">
        <v>442</v>
      </c>
      <c r="BZ550" s="9" t="s">
        <v>442</v>
      </c>
      <c r="CA550" s="9" t="s">
        <v>442</v>
      </c>
      <c r="CB550" s="20" t="e">
        <v>#N/A</v>
      </c>
      <c r="CC550" s="20" t="e">
        <v>#N/A</v>
      </c>
      <c r="CD550" s="20" t="e">
        <v>#N/A</v>
      </c>
      <c r="CE550" s="20" t="e">
        <v>#N/A</v>
      </c>
      <c r="CF550" s="20" t="e">
        <v>#N/A</v>
      </c>
      <c r="CG550" s="20" t="e">
        <v>#N/A</v>
      </c>
      <c r="CH550" s="20">
        <v>0</v>
      </c>
      <c r="CI550" s="20">
        <v>0</v>
      </c>
      <c r="CJ550" s="20">
        <v>0</v>
      </c>
      <c r="CK550" s="20">
        <v>0</v>
      </c>
      <c r="CL550" s="20">
        <v>0</v>
      </c>
      <c r="CM550" s="20">
        <v>0</v>
      </c>
      <c r="CN550" s="20">
        <v>0</v>
      </c>
      <c r="CO550" s="20" t="e">
        <v>#N/A</v>
      </c>
      <c r="CP550" s="20" t="e">
        <v>#N/A</v>
      </c>
      <c r="CQ550" s="20" t="e">
        <v>#N/A</v>
      </c>
      <c r="CR550" s="20" t="e">
        <v>#N/A</v>
      </c>
      <c r="CS550" s="20" t="e">
        <v>#N/A</v>
      </c>
      <c r="CT550" s="20" t="e">
        <v>#N/A</v>
      </c>
      <c r="CU550" s="20">
        <v>0</v>
      </c>
      <c r="CV550" s="20">
        <v>0</v>
      </c>
      <c r="CW550" s="20">
        <v>0</v>
      </c>
      <c r="CX550" s="20">
        <v>0</v>
      </c>
      <c r="CY550" s="20">
        <v>0</v>
      </c>
      <c r="CZ550" s="20">
        <v>0</v>
      </c>
      <c r="DA550" s="20" t="e">
        <v>#N/A</v>
      </c>
      <c r="DB550" s="20" t="e">
        <v>#N/A</v>
      </c>
      <c r="DC550" s="20" t="e">
        <v>#N/A</v>
      </c>
      <c r="DD550" s="20" t="e">
        <v>#N/A</v>
      </c>
      <c r="DE550" s="20" t="e">
        <v>#N/A</v>
      </c>
      <c r="DF550" s="20" t="e">
        <v>#N/A</v>
      </c>
    </row>
    <row r="551" spans="1:110" x14ac:dyDescent="0.25">
      <c r="A551" s="9"/>
      <c r="B551" s="10"/>
      <c r="C551" s="9"/>
      <c r="D551" s="9"/>
      <c r="E551" s="131"/>
      <c r="F551" s="131"/>
      <c r="G551" s="131"/>
      <c r="H551" s="131"/>
      <c r="I551" s="131"/>
      <c r="J551" s="131"/>
      <c r="K551" s="131"/>
      <c r="L551" s="131"/>
      <c r="M551" s="131"/>
      <c r="N551" s="131"/>
      <c r="O551" s="131"/>
      <c r="P551" s="131"/>
      <c r="Q551" s="131"/>
      <c r="R551" s="131"/>
      <c r="S551" s="131"/>
      <c r="T551" s="131"/>
      <c r="U551" s="131"/>
      <c r="V551" s="131"/>
      <c r="W551" s="131"/>
      <c r="X551" s="131"/>
      <c r="Y551" s="20"/>
      <c r="Z551" s="20"/>
      <c r="AA551" s="19"/>
      <c r="AB551" s="19"/>
      <c r="AC551" s="20"/>
      <c r="AD551" s="20"/>
      <c r="AE551" s="20"/>
      <c r="AF551" s="20"/>
      <c r="AG551" s="20"/>
      <c r="AH551" s="20"/>
      <c r="AI551" s="20"/>
      <c r="AJ551" s="20"/>
      <c r="AK551" s="20"/>
      <c r="AL551" s="20"/>
      <c r="AM551" s="20"/>
      <c r="AN551" s="20"/>
      <c r="AO551" s="20"/>
      <c r="AP551" s="20"/>
      <c r="AQ551" s="20"/>
      <c r="AR551" s="20" t="s">
        <v>442</v>
      </c>
      <c r="AS551" s="20" t="s">
        <v>442</v>
      </c>
      <c r="AT551" s="20"/>
      <c r="AU551" s="20" t="s">
        <v>442</v>
      </c>
      <c r="AV551" s="20" t="s">
        <v>442</v>
      </c>
      <c r="AW551" s="20"/>
      <c r="AX551" s="20" t="s">
        <v>442</v>
      </c>
      <c r="AY551" s="20" t="s">
        <v>442</v>
      </c>
      <c r="AZ551" s="20"/>
      <c r="BA551" s="20" t="s">
        <v>442</v>
      </c>
      <c r="BB551" s="20" t="s">
        <v>442</v>
      </c>
      <c r="BC551" s="20"/>
      <c r="BD551" s="20" t="s">
        <v>442</v>
      </c>
      <c r="BE551" s="20" t="s">
        <v>442</v>
      </c>
      <c r="BF551" s="20"/>
      <c r="BG551" s="20" t="s">
        <v>442</v>
      </c>
      <c r="BH551" s="20" t="s">
        <v>442</v>
      </c>
      <c r="BI551" s="20"/>
      <c r="BJ551" s="20" t="s">
        <v>442</v>
      </c>
      <c r="BK551" s="20" t="s">
        <v>442</v>
      </c>
      <c r="BL551" s="20" t="s">
        <v>442</v>
      </c>
      <c r="BM551" s="20" t="s">
        <v>442</v>
      </c>
      <c r="BN551" s="20" t="s">
        <v>442</v>
      </c>
      <c r="BO551" s="20" t="s">
        <v>442</v>
      </c>
      <c r="BP551" s="9" t="s">
        <v>442</v>
      </c>
      <c r="BQ551" s="9" t="s">
        <v>442</v>
      </c>
      <c r="BR551" s="9" t="s">
        <v>442</v>
      </c>
      <c r="BS551" s="9" t="s">
        <v>442</v>
      </c>
      <c r="BT551" s="9" t="s">
        <v>442</v>
      </c>
      <c r="BU551" s="9" t="s">
        <v>442</v>
      </c>
      <c r="BV551" s="9" t="s">
        <v>442</v>
      </c>
      <c r="BW551" s="9" t="s">
        <v>442</v>
      </c>
      <c r="BX551" s="9" t="s">
        <v>442</v>
      </c>
      <c r="BY551" s="9" t="s">
        <v>442</v>
      </c>
      <c r="BZ551" s="9" t="s">
        <v>442</v>
      </c>
      <c r="CA551" s="9" t="s">
        <v>442</v>
      </c>
      <c r="CB551" s="20" t="e">
        <v>#N/A</v>
      </c>
      <c r="CC551" s="20" t="e">
        <v>#N/A</v>
      </c>
      <c r="CD551" s="20" t="e">
        <v>#N/A</v>
      </c>
      <c r="CE551" s="20" t="e">
        <v>#N/A</v>
      </c>
      <c r="CF551" s="20" t="e">
        <v>#N/A</v>
      </c>
      <c r="CG551" s="20" t="e">
        <v>#N/A</v>
      </c>
      <c r="CH551" s="20">
        <v>0</v>
      </c>
      <c r="CI551" s="20">
        <v>0</v>
      </c>
      <c r="CJ551" s="20">
        <v>0</v>
      </c>
      <c r="CK551" s="20">
        <v>0</v>
      </c>
      <c r="CL551" s="20">
        <v>0</v>
      </c>
      <c r="CM551" s="20">
        <v>0</v>
      </c>
      <c r="CN551" s="20">
        <v>0</v>
      </c>
      <c r="CO551" s="20" t="e">
        <v>#N/A</v>
      </c>
      <c r="CP551" s="20" t="e">
        <v>#N/A</v>
      </c>
      <c r="CQ551" s="20" t="e">
        <v>#N/A</v>
      </c>
      <c r="CR551" s="20" t="e">
        <v>#N/A</v>
      </c>
      <c r="CS551" s="20" t="e">
        <v>#N/A</v>
      </c>
      <c r="CT551" s="20" t="e">
        <v>#N/A</v>
      </c>
      <c r="CU551" s="20">
        <v>0</v>
      </c>
      <c r="CV551" s="20">
        <v>0</v>
      </c>
      <c r="CW551" s="20">
        <v>0</v>
      </c>
      <c r="CX551" s="20">
        <v>0</v>
      </c>
      <c r="CY551" s="20">
        <v>0</v>
      </c>
      <c r="CZ551" s="20">
        <v>0</v>
      </c>
      <c r="DA551" s="20" t="e">
        <v>#N/A</v>
      </c>
      <c r="DB551" s="20" t="e">
        <v>#N/A</v>
      </c>
      <c r="DC551" s="20" t="e">
        <v>#N/A</v>
      </c>
      <c r="DD551" s="20" t="e">
        <v>#N/A</v>
      </c>
      <c r="DE551" s="20" t="e">
        <v>#N/A</v>
      </c>
      <c r="DF551" s="20" t="e">
        <v>#N/A</v>
      </c>
    </row>
    <row r="552" spans="1:110" x14ac:dyDescent="0.25">
      <c r="A552" s="9"/>
      <c r="B552" s="10"/>
      <c r="C552" s="9"/>
      <c r="D552" s="9"/>
      <c r="E552" s="131"/>
      <c r="F552" s="131"/>
      <c r="G552" s="131"/>
      <c r="H552" s="131"/>
      <c r="I552" s="131"/>
      <c r="J552" s="131"/>
      <c r="K552" s="131"/>
      <c r="L552" s="131"/>
      <c r="M552" s="131"/>
      <c r="N552" s="131"/>
      <c r="O552" s="131"/>
      <c r="P552" s="131"/>
      <c r="Q552" s="131"/>
      <c r="R552" s="131"/>
      <c r="S552" s="131"/>
      <c r="T552" s="131"/>
      <c r="U552" s="131"/>
      <c r="V552" s="131"/>
      <c r="W552" s="131"/>
      <c r="X552" s="131"/>
      <c r="Y552" s="20"/>
      <c r="Z552" s="20"/>
      <c r="AA552" s="19"/>
      <c r="AB552" s="19"/>
      <c r="AC552" s="20"/>
      <c r="AD552" s="20"/>
      <c r="AE552" s="20"/>
      <c r="AF552" s="20"/>
      <c r="AG552" s="20"/>
      <c r="AH552" s="20"/>
      <c r="AI552" s="20"/>
      <c r="AJ552" s="20"/>
      <c r="AK552" s="20"/>
      <c r="AL552" s="20"/>
      <c r="AM552" s="20"/>
      <c r="AN552" s="20"/>
      <c r="AO552" s="20"/>
      <c r="AP552" s="20"/>
      <c r="AQ552" s="20"/>
      <c r="AR552" s="20" t="s">
        <v>442</v>
      </c>
      <c r="AS552" s="20" t="s">
        <v>442</v>
      </c>
      <c r="AT552" s="20"/>
      <c r="AU552" s="20" t="s">
        <v>442</v>
      </c>
      <c r="AV552" s="20" t="s">
        <v>442</v>
      </c>
      <c r="AW552" s="20"/>
      <c r="AX552" s="20" t="s">
        <v>442</v>
      </c>
      <c r="AY552" s="20" t="s">
        <v>442</v>
      </c>
      <c r="AZ552" s="20"/>
      <c r="BA552" s="20" t="s">
        <v>442</v>
      </c>
      <c r="BB552" s="20" t="s">
        <v>442</v>
      </c>
      <c r="BC552" s="20"/>
      <c r="BD552" s="20" t="s">
        <v>442</v>
      </c>
      <c r="BE552" s="20" t="s">
        <v>442</v>
      </c>
      <c r="BF552" s="20"/>
      <c r="BG552" s="20" t="s">
        <v>442</v>
      </c>
      <c r="BH552" s="20" t="s">
        <v>442</v>
      </c>
      <c r="BI552" s="20"/>
      <c r="BJ552" s="20" t="s">
        <v>442</v>
      </c>
      <c r="BK552" s="20" t="s">
        <v>442</v>
      </c>
      <c r="BL552" s="20" t="s">
        <v>442</v>
      </c>
      <c r="BM552" s="20" t="s">
        <v>442</v>
      </c>
      <c r="BN552" s="20" t="s">
        <v>442</v>
      </c>
      <c r="BO552" s="20" t="s">
        <v>442</v>
      </c>
      <c r="BP552" s="9" t="s">
        <v>442</v>
      </c>
      <c r="BQ552" s="9" t="s">
        <v>442</v>
      </c>
      <c r="BR552" s="9" t="s">
        <v>442</v>
      </c>
      <c r="BS552" s="9" t="s">
        <v>442</v>
      </c>
      <c r="BT552" s="9" t="s">
        <v>442</v>
      </c>
      <c r="BU552" s="9" t="s">
        <v>442</v>
      </c>
      <c r="BV552" s="9" t="s">
        <v>442</v>
      </c>
      <c r="BW552" s="9" t="s">
        <v>442</v>
      </c>
      <c r="BX552" s="9" t="s">
        <v>442</v>
      </c>
      <c r="BY552" s="9" t="s">
        <v>442</v>
      </c>
      <c r="BZ552" s="9" t="s">
        <v>442</v>
      </c>
      <c r="CA552" s="9" t="s">
        <v>442</v>
      </c>
      <c r="CB552" s="20" t="e">
        <v>#N/A</v>
      </c>
      <c r="CC552" s="20" t="e">
        <v>#N/A</v>
      </c>
      <c r="CD552" s="20" t="e">
        <v>#N/A</v>
      </c>
      <c r="CE552" s="20" t="e">
        <v>#N/A</v>
      </c>
      <c r="CF552" s="20" t="e">
        <v>#N/A</v>
      </c>
      <c r="CG552" s="20" t="e">
        <v>#N/A</v>
      </c>
      <c r="CH552" s="20">
        <v>0</v>
      </c>
      <c r="CI552" s="20">
        <v>0</v>
      </c>
      <c r="CJ552" s="20">
        <v>0</v>
      </c>
      <c r="CK552" s="20">
        <v>0</v>
      </c>
      <c r="CL552" s="20">
        <v>0</v>
      </c>
      <c r="CM552" s="20">
        <v>0</v>
      </c>
      <c r="CN552" s="20">
        <v>0</v>
      </c>
      <c r="CO552" s="20" t="e">
        <v>#N/A</v>
      </c>
      <c r="CP552" s="20" t="e">
        <v>#N/A</v>
      </c>
      <c r="CQ552" s="20" t="e">
        <v>#N/A</v>
      </c>
      <c r="CR552" s="20" t="e">
        <v>#N/A</v>
      </c>
      <c r="CS552" s="20" t="e">
        <v>#N/A</v>
      </c>
      <c r="CT552" s="20" t="e">
        <v>#N/A</v>
      </c>
      <c r="CU552" s="20">
        <v>0</v>
      </c>
      <c r="CV552" s="20">
        <v>0</v>
      </c>
      <c r="CW552" s="20">
        <v>0</v>
      </c>
      <c r="CX552" s="20">
        <v>0</v>
      </c>
      <c r="CY552" s="20">
        <v>0</v>
      </c>
      <c r="CZ552" s="20">
        <v>0</v>
      </c>
      <c r="DA552" s="20" t="e">
        <v>#N/A</v>
      </c>
      <c r="DB552" s="20" t="e">
        <v>#N/A</v>
      </c>
      <c r="DC552" s="20" t="e">
        <v>#N/A</v>
      </c>
      <c r="DD552" s="20" t="e">
        <v>#N/A</v>
      </c>
      <c r="DE552" s="20" t="e">
        <v>#N/A</v>
      </c>
      <c r="DF552" s="20" t="e">
        <v>#N/A</v>
      </c>
    </row>
    <row r="553" spans="1:110" x14ac:dyDescent="0.25">
      <c r="A553" s="9"/>
      <c r="B553" s="10"/>
      <c r="C553" s="9"/>
      <c r="D553" s="9"/>
      <c r="E553" s="131"/>
      <c r="F553" s="131"/>
      <c r="G553" s="131"/>
      <c r="H553" s="131"/>
      <c r="I553" s="131"/>
      <c r="J553" s="131"/>
      <c r="K553" s="131"/>
      <c r="L553" s="131"/>
      <c r="M553" s="131"/>
      <c r="N553" s="131"/>
      <c r="O553" s="131"/>
      <c r="P553" s="131"/>
      <c r="Q553" s="131"/>
      <c r="R553" s="131"/>
      <c r="S553" s="131"/>
      <c r="T553" s="131"/>
      <c r="U553" s="131"/>
      <c r="V553" s="131"/>
      <c r="W553" s="131"/>
      <c r="X553" s="131"/>
      <c r="Y553" s="20"/>
      <c r="Z553" s="20"/>
      <c r="AA553" s="19"/>
      <c r="AB553" s="19"/>
      <c r="AC553" s="20"/>
      <c r="AD553" s="20"/>
      <c r="AE553" s="20"/>
      <c r="AF553" s="20"/>
      <c r="AG553" s="20"/>
      <c r="AH553" s="20"/>
      <c r="AI553" s="20"/>
      <c r="AJ553" s="20"/>
      <c r="AK553" s="20"/>
      <c r="AL553" s="20"/>
      <c r="AM553" s="20"/>
      <c r="AN553" s="20"/>
      <c r="AO553" s="20"/>
      <c r="AP553" s="20"/>
      <c r="AQ553" s="20"/>
      <c r="AR553" s="20" t="s">
        <v>442</v>
      </c>
      <c r="AS553" s="20" t="s">
        <v>442</v>
      </c>
      <c r="AT553" s="20"/>
      <c r="AU553" s="20" t="s">
        <v>442</v>
      </c>
      <c r="AV553" s="20" t="s">
        <v>442</v>
      </c>
      <c r="AW553" s="20"/>
      <c r="AX553" s="20" t="s">
        <v>442</v>
      </c>
      <c r="AY553" s="20" t="s">
        <v>442</v>
      </c>
      <c r="AZ553" s="20"/>
      <c r="BA553" s="20" t="s">
        <v>442</v>
      </c>
      <c r="BB553" s="20" t="s">
        <v>442</v>
      </c>
      <c r="BC553" s="20"/>
      <c r="BD553" s="20" t="s">
        <v>442</v>
      </c>
      <c r="BE553" s="20" t="s">
        <v>442</v>
      </c>
      <c r="BF553" s="20"/>
      <c r="BG553" s="20" t="s">
        <v>442</v>
      </c>
      <c r="BH553" s="20" t="s">
        <v>442</v>
      </c>
      <c r="BI553" s="20"/>
      <c r="BJ553" s="20" t="s">
        <v>442</v>
      </c>
      <c r="BK553" s="20" t="s">
        <v>442</v>
      </c>
      <c r="BL553" s="20" t="s">
        <v>442</v>
      </c>
      <c r="BM553" s="20" t="s">
        <v>442</v>
      </c>
      <c r="BN553" s="20" t="s">
        <v>442</v>
      </c>
      <c r="BO553" s="20" t="s">
        <v>442</v>
      </c>
      <c r="BP553" s="9" t="s">
        <v>442</v>
      </c>
      <c r="BQ553" s="9" t="s">
        <v>442</v>
      </c>
      <c r="BR553" s="9" t="s">
        <v>442</v>
      </c>
      <c r="BS553" s="9" t="s">
        <v>442</v>
      </c>
      <c r="BT553" s="9" t="s">
        <v>442</v>
      </c>
      <c r="BU553" s="9" t="s">
        <v>442</v>
      </c>
      <c r="BV553" s="9" t="s">
        <v>442</v>
      </c>
      <c r="BW553" s="9" t="s">
        <v>442</v>
      </c>
      <c r="BX553" s="9" t="s">
        <v>442</v>
      </c>
      <c r="BY553" s="9" t="s">
        <v>442</v>
      </c>
      <c r="BZ553" s="9" t="s">
        <v>442</v>
      </c>
      <c r="CA553" s="9" t="s">
        <v>442</v>
      </c>
      <c r="CB553" s="20" t="e">
        <v>#N/A</v>
      </c>
      <c r="CC553" s="20" t="e">
        <v>#N/A</v>
      </c>
      <c r="CD553" s="20" t="e">
        <v>#N/A</v>
      </c>
      <c r="CE553" s="20" t="e">
        <v>#N/A</v>
      </c>
      <c r="CF553" s="20" t="e">
        <v>#N/A</v>
      </c>
      <c r="CG553" s="20" t="e">
        <v>#N/A</v>
      </c>
      <c r="CH553" s="20">
        <v>0</v>
      </c>
      <c r="CI553" s="20">
        <v>0</v>
      </c>
      <c r="CJ553" s="20">
        <v>0</v>
      </c>
      <c r="CK553" s="20">
        <v>0</v>
      </c>
      <c r="CL553" s="20">
        <v>0</v>
      </c>
      <c r="CM553" s="20">
        <v>0</v>
      </c>
      <c r="CN553" s="20">
        <v>0</v>
      </c>
      <c r="CO553" s="20" t="e">
        <v>#N/A</v>
      </c>
      <c r="CP553" s="20" t="e">
        <v>#N/A</v>
      </c>
      <c r="CQ553" s="20" t="e">
        <v>#N/A</v>
      </c>
      <c r="CR553" s="20" t="e">
        <v>#N/A</v>
      </c>
      <c r="CS553" s="20" t="e">
        <v>#N/A</v>
      </c>
      <c r="CT553" s="20" t="e">
        <v>#N/A</v>
      </c>
      <c r="CU553" s="20">
        <v>0</v>
      </c>
      <c r="CV553" s="20">
        <v>0</v>
      </c>
      <c r="CW553" s="20">
        <v>0</v>
      </c>
      <c r="CX553" s="20">
        <v>0</v>
      </c>
      <c r="CY553" s="20">
        <v>0</v>
      </c>
      <c r="CZ553" s="20">
        <v>0</v>
      </c>
      <c r="DA553" s="20" t="e">
        <v>#N/A</v>
      </c>
      <c r="DB553" s="20" t="e">
        <v>#N/A</v>
      </c>
      <c r="DC553" s="20" t="e">
        <v>#N/A</v>
      </c>
      <c r="DD553" s="20" t="e">
        <v>#N/A</v>
      </c>
      <c r="DE553" s="20" t="e">
        <v>#N/A</v>
      </c>
      <c r="DF553" s="20" t="e">
        <v>#N/A</v>
      </c>
    </row>
    <row r="554" spans="1:110" x14ac:dyDescent="0.25">
      <c r="A554" s="9"/>
      <c r="B554" s="10"/>
      <c r="C554" s="9"/>
      <c r="D554" s="9"/>
      <c r="E554" s="131"/>
      <c r="F554" s="131"/>
      <c r="G554" s="131"/>
      <c r="H554" s="131"/>
      <c r="I554" s="131"/>
      <c r="J554" s="131"/>
      <c r="K554" s="131"/>
      <c r="L554" s="131"/>
      <c r="M554" s="131"/>
      <c r="N554" s="131"/>
      <c r="O554" s="131"/>
      <c r="P554" s="131"/>
      <c r="Q554" s="131"/>
      <c r="R554" s="131"/>
      <c r="S554" s="131"/>
      <c r="T554" s="131"/>
      <c r="U554" s="131"/>
      <c r="V554" s="131"/>
      <c r="W554" s="131"/>
      <c r="X554" s="131"/>
      <c r="Y554" s="20"/>
      <c r="Z554" s="20"/>
      <c r="AA554" s="19"/>
      <c r="AB554" s="19"/>
      <c r="AC554" s="20"/>
      <c r="AD554" s="20"/>
      <c r="AE554" s="20"/>
      <c r="AF554" s="20"/>
      <c r="AG554" s="20"/>
      <c r="AH554" s="20"/>
      <c r="AI554" s="20"/>
      <c r="AJ554" s="20"/>
      <c r="AK554" s="20"/>
      <c r="AL554" s="20"/>
      <c r="AM554" s="20"/>
      <c r="AN554" s="20"/>
      <c r="AO554" s="20"/>
      <c r="AP554" s="20"/>
      <c r="AQ554" s="20"/>
      <c r="AR554" s="20" t="s">
        <v>442</v>
      </c>
      <c r="AS554" s="20" t="s">
        <v>442</v>
      </c>
      <c r="AT554" s="20"/>
      <c r="AU554" s="20" t="s">
        <v>442</v>
      </c>
      <c r="AV554" s="20" t="s">
        <v>442</v>
      </c>
      <c r="AW554" s="20"/>
      <c r="AX554" s="20" t="s">
        <v>442</v>
      </c>
      <c r="AY554" s="20" t="s">
        <v>442</v>
      </c>
      <c r="AZ554" s="20"/>
      <c r="BA554" s="20" t="s">
        <v>442</v>
      </c>
      <c r="BB554" s="20" t="s">
        <v>442</v>
      </c>
      <c r="BC554" s="20"/>
      <c r="BD554" s="20" t="s">
        <v>442</v>
      </c>
      <c r="BE554" s="20" t="s">
        <v>442</v>
      </c>
      <c r="BF554" s="20"/>
      <c r="BG554" s="20" t="s">
        <v>442</v>
      </c>
      <c r="BH554" s="20" t="s">
        <v>442</v>
      </c>
      <c r="BI554" s="20"/>
      <c r="BJ554" s="20" t="s">
        <v>442</v>
      </c>
      <c r="BK554" s="20" t="s">
        <v>442</v>
      </c>
      <c r="BL554" s="20" t="s">
        <v>442</v>
      </c>
      <c r="BM554" s="20" t="s">
        <v>442</v>
      </c>
      <c r="BN554" s="20" t="s">
        <v>442</v>
      </c>
      <c r="BO554" s="20" t="s">
        <v>442</v>
      </c>
      <c r="BP554" s="9" t="s">
        <v>442</v>
      </c>
      <c r="BQ554" s="9" t="s">
        <v>442</v>
      </c>
      <c r="BR554" s="9" t="s">
        <v>442</v>
      </c>
      <c r="BS554" s="9" t="s">
        <v>442</v>
      </c>
      <c r="BT554" s="9" t="s">
        <v>442</v>
      </c>
      <c r="BU554" s="9" t="s">
        <v>442</v>
      </c>
      <c r="BV554" s="9" t="s">
        <v>442</v>
      </c>
      <c r="BW554" s="9" t="s">
        <v>442</v>
      </c>
      <c r="BX554" s="9" t="s">
        <v>442</v>
      </c>
      <c r="BY554" s="9" t="s">
        <v>442</v>
      </c>
      <c r="BZ554" s="9" t="s">
        <v>442</v>
      </c>
      <c r="CA554" s="9" t="s">
        <v>442</v>
      </c>
      <c r="CB554" s="20" t="e">
        <v>#N/A</v>
      </c>
      <c r="CC554" s="20" t="e">
        <v>#N/A</v>
      </c>
      <c r="CD554" s="20" t="e">
        <v>#N/A</v>
      </c>
      <c r="CE554" s="20" t="e">
        <v>#N/A</v>
      </c>
      <c r="CF554" s="20" t="e">
        <v>#N/A</v>
      </c>
      <c r="CG554" s="20" t="e">
        <v>#N/A</v>
      </c>
      <c r="CH554" s="20">
        <v>0</v>
      </c>
      <c r="CI554" s="20">
        <v>0</v>
      </c>
      <c r="CJ554" s="20">
        <v>0</v>
      </c>
      <c r="CK554" s="20">
        <v>0</v>
      </c>
      <c r="CL554" s="20">
        <v>0</v>
      </c>
      <c r="CM554" s="20">
        <v>0</v>
      </c>
      <c r="CN554" s="20">
        <v>0</v>
      </c>
      <c r="CO554" s="20" t="e">
        <v>#N/A</v>
      </c>
      <c r="CP554" s="20" t="e">
        <v>#N/A</v>
      </c>
      <c r="CQ554" s="20" t="e">
        <v>#N/A</v>
      </c>
      <c r="CR554" s="20" t="e">
        <v>#N/A</v>
      </c>
      <c r="CS554" s="20" t="e">
        <v>#N/A</v>
      </c>
      <c r="CT554" s="20" t="e">
        <v>#N/A</v>
      </c>
      <c r="CU554" s="20">
        <v>0</v>
      </c>
      <c r="CV554" s="20">
        <v>0</v>
      </c>
      <c r="CW554" s="20">
        <v>0</v>
      </c>
      <c r="CX554" s="20">
        <v>0</v>
      </c>
      <c r="CY554" s="20">
        <v>0</v>
      </c>
      <c r="CZ554" s="20">
        <v>0</v>
      </c>
      <c r="DA554" s="20" t="e">
        <v>#N/A</v>
      </c>
      <c r="DB554" s="20" t="e">
        <v>#N/A</v>
      </c>
      <c r="DC554" s="20" t="e">
        <v>#N/A</v>
      </c>
      <c r="DD554" s="20" t="e">
        <v>#N/A</v>
      </c>
      <c r="DE554" s="20" t="e">
        <v>#N/A</v>
      </c>
      <c r="DF554" s="20" t="e">
        <v>#N/A</v>
      </c>
    </row>
    <row r="555" spans="1:110" x14ac:dyDescent="0.25">
      <c r="A555" s="9"/>
      <c r="B555" s="10"/>
      <c r="C555" s="9"/>
      <c r="D555" s="9"/>
      <c r="E555" s="131"/>
      <c r="F555" s="131"/>
      <c r="G555" s="131"/>
      <c r="H555" s="131"/>
      <c r="I555" s="131"/>
      <c r="J555" s="131"/>
      <c r="K555" s="131"/>
      <c r="L555" s="131"/>
      <c r="M555" s="131"/>
      <c r="N555" s="131"/>
      <c r="O555" s="131"/>
      <c r="P555" s="131"/>
      <c r="Q555" s="131"/>
      <c r="R555" s="131"/>
      <c r="S555" s="131"/>
      <c r="T555" s="131"/>
      <c r="U555" s="131"/>
      <c r="V555" s="131"/>
      <c r="W555" s="131"/>
      <c r="X555" s="131"/>
      <c r="Y555" s="20"/>
      <c r="Z555" s="20"/>
      <c r="AA555" s="19"/>
      <c r="AB555" s="19"/>
      <c r="AC555" s="20"/>
      <c r="AD555" s="20"/>
      <c r="AE555" s="20"/>
      <c r="AF555" s="20"/>
      <c r="AG555" s="20"/>
      <c r="AH555" s="20"/>
      <c r="AI555" s="20"/>
      <c r="AJ555" s="20"/>
      <c r="AK555" s="20"/>
      <c r="AL555" s="20"/>
      <c r="AM555" s="20"/>
      <c r="AN555" s="20"/>
      <c r="AO555" s="20"/>
      <c r="AP555" s="20"/>
      <c r="AQ555" s="20"/>
      <c r="AR555" s="20" t="s">
        <v>442</v>
      </c>
      <c r="AS555" s="20" t="s">
        <v>442</v>
      </c>
      <c r="AT555" s="20"/>
      <c r="AU555" s="20" t="s">
        <v>442</v>
      </c>
      <c r="AV555" s="20" t="s">
        <v>442</v>
      </c>
      <c r="AW555" s="20"/>
      <c r="AX555" s="20" t="s">
        <v>442</v>
      </c>
      <c r="AY555" s="20" t="s">
        <v>442</v>
      </c>
      <c r="AZ555" s="20"/>
      <c r="BA555" s="20" t="s">
        <v>442</v>
      </c>
      <c r="BB555" s="20" t="s">
        <v>442</v>
      </c>
      <c r="BC555" s="20"/>
      <c r="BD555" s="20" t="s">
        <v>442</v>
      </c>
      <c r="BE555" s="20" t="s">
        <v>442</v>
      </c>
      <c r="BF555" s="20"/>
      <c r="BG555" s="20" t="s">
        <v>442</v>
      </c>
      <c r="BH555" s="20" t="s">
        <v>442</v>
      </c>
      <c r="BI555" s="20"/>
      <c r="BJ555" s="20" t="s">
        <v>442</v>
      </c>
      <c r="BK555" s="20" t="s">
        <v>442</v>
      </c>
      <c r="BL555" s="20" t="s">
        <v>442</v>
      </c>
      <c r="BM555" s="20" t="s">
        <v>442</v>
      </c>
      <c r="BN555" s="20" t="s">
        <v>442</v>
      </c>
      <c r="BO555" s="20" t="s">
        <v>442</v>
      </c>
      <c r="BP555" s="9" t="s">
        <v>442</v>
      </c>
      <c r="BQ555" s="9" t="s">
        <v>442</v>
      </c>
      <c r="BR555" s="9" t="s">
        <v>442</v>
      </c>
      <c r="BS555" s="9" t="s">
        <v>442</v>
      </c>
      <c r="BT555" s="9" t="s">
        <v>442</v>
      </c>
      <c r="BU555" s="9" t="s">
        <v>442</v>
      </c>
      <c r="BV555" s="9" t="s">
        <v>442</v>
      </c>
      <c r="BW555" s="9" t="s">
        <v>442</v>
      </c>
      <c r="BX555" s="9" t="s">
        <v>442</v>
      </c>
      <c r="BY555" s="9" t="s">
        <v>442</v>
      </c>
      <c r="BZ555" s="9" t="s">
        <v>442</v>
      </c>
      <c r="CA555" s="9" t="s">
        <v>442</v>
      </c>
      <c r="CB555" s="20" t="e">
        <v>#N/A</v>
      </c>
      <c r="CC555" s="20" t="e">
        <v>#N/A</v>
      </c>
      <c r="CD555" s="20" t="e">
        <v>#N/A</v>
      </c>
      <c r="CE555" s="20" t="e">
        <v>#N/A</v>
      </c>
      <c r="CF555" s="20" t="e">
        <v>#N/A</v>
      </c>
      <c r="CG555" s="20" t="e">
        <v>#N/A</v>
      </c>
      <c r="CH555" s="20">
        <v>0</v>
      </c>
      <c r="CI555" s="20">
        <v>0</v>
      </c>
      <c r="CJ555" s="20">
        <v>0</v>
      </c>
      <c r="CK555" s="20">
        <v>0</v>
      </c>
      <c r="CL555" s="20">
        <v>0</v>
      </c>
      <c r="CM555" s="20">
        <v>0</v>
      </c>
      <c r="CN555" s="20">
        <v>0</v>
      </c>
      <c r="CO555" s="20" t="e">
        <v>#N/A</v>
      </c>
      <c r="CP555" s="20" t="e">
        <v>#N/A</v>
      </c>
      <c r="CQ555" s="20" t="e">
        <v>#N/A</v>
      </c>
      <c r="CR555" s="20" t="e">
        <v>#N/A</v>
      </c>
      <c r="CS555" s="20" t="e">
        <v>#N/A</v>
      </c>
      <c r="CT555" s="20" t="e">
        <v>#N/A</v>
      </c>
      <c r="CU555" s="20">
        <v>0</v>
      </c>
      <c r="CV555" s="20">
        <v>0</v>
      </c>
      <c r="CW555" s="20">
        <v>0</v>
      </c>
      <c r="CX555" s="20">
        <v>0</v>
      </c>
      <c r="CY555" s="20">
        <v>0</v>
      </c>
      <c r="CZ555" s="20">
        <v>0</v>
      </c>
      <c r="DA555" s="20" t="e">
        <v>#N/A</v>
      </c>
      <c r="DB555" s="20" t="e">
        <v>#N/A</v>
      </c>
      <c r="DC555" s="20" t="e">
        <v>#N/A</v>
      </c>
      <c r="DD555" s="20" t="e">
        <v>#N/A</v>
      </c>
      <c r="DE555" s="20" t="e">
        <v>#N/A</v>
      </c>
      <c r="DF555" s="20" t="e">
        <v>#N/A</v>
      </c>
    </row>
    <row r="556" spans="1:110" x14ac:dyDescent="0.25">
      <c r="A556" s="9"/>
      <c r="B556" s="10"/>
      <c r="C556" s="9"/>
      <c r="D556" s="9"/>
      <c r="E556" s="131"/>
      <c r="F556" s="131"/>
      <c r="G556" s="131"/>
      <c r="H556" s="131"/>
      <c r="I556" s="131"/>
      <c r="J556" s="131"/>
      <c r="K556" s="131"/>
      <c r="L556" s="131"/>
      <c r="M556" s="131"/>
      <c r="N556" s="131"/>
      <c r="O556" s="131"/>
      <c r="P556" s="131"/>
      <c r="Q556" s="131"/>
      <c r="R556" s="131"/>
      <c r="S556" s="131"/>
      <c r="T556" s="131"/>
      <c r="U556" s="131"/>
      <c r="V556" s="131"/>
      <c r="W556" s="131"/>
      <c r="X556" s="131"/>
      <c r="Y556" s="20"/>
      <c r="Z556" s="20"/>
      <c r="AA556" s="19"/>
      <c r="AB556" s="19"/>
      <c r="AC556" s="20"/>
      <c r="AD556" s="20"/>
      <c r="AE556" s="20"/>
      <c r="AF556" s="20"/>
      <c r="AG556" s="20"/>
      <c r="AH556" s="20"/>
      <c r="AI556" s="20"/>
      <c r="AJ556" s="20"/>
      <c r="AK556" s="20"/>
      <c r="AL556" s="20"/>
      <c r="AM556" s="20"/>
      <c r="AN556" s="20"/>
      <c r="AO556" s="20"/>
      <c r="AP556" s="20"/>
      <c r="AQ556" s="20"/>
      <c r="AR556" s="20" t="s">
        <v>442</v>
      </c>
      <c r="AS556" s="20" t="s">
        <v>442</v>
      </c>
      <c r="AT556" s="20"/>
      <c r="AU556" s="20" t="s">
        <v>442</v>
      </c>
      <c r="AV556" s="20" t="s">
        <v>442</v>
      </c>
      <c r="AW556" s="20"/>
      <c r="AX556" s="20" t="s">
        <v>442</v>
      </c>
      <c r="AY556" s="20" t="s">
        <v>442</v>
      </c>
      <c r="AZ556" s="20"/>
      <c r="BA556" s="20" t="s">
        <v>442</v>
      </c>
      <c r="BB556" s="20" t="s">
        <v>442</v>
      </c>
      <c r="BC556" s="20"/>
      <c r="BD556" s="20" t="s">
        <v>442</v>
      </c>
      <c r="BE556" s="20" t="s">
        <v>442</v>
      </c>
      <c r="BF556" s="20"/>
      <c r="BG556" s="20" t="s">
        <v>442</v>
      </c>
      <c r="BH556" s="20" t="s">
        <v>442</v>
      </c>
      <c r="BI556" s="20"/>
      <c r="BJ556" s="20" t="s">
        <v>442</v>
      </c>
      <c r="BK556" s="20" t="s">
        <v>442</v>
      </c>
      <c r="BL556" s="20" t="s">
        <v>442</v>
      </c>
      <c r="BM556" s="20" t="s">
        <v>442</v>
      </c>
      <c r="BN556" s="20" t="s">
        <v>442</v>
      </c>
      <c r="BO556" s="20" t="s">
        <v>442</v>
      </c>
      <c r="BP556" s="9" t="s">
        <v>442</v>
      </c>
      <c r="BQ556" s="9" t="s">
        <v>442</v>
      </c>
      <c r="BR556" s="9" t="s">
        <v>442</v>
      </c>
      <c r="BS556" s="9" t="s">
        <v>442</v>
      </c>
      <c r="BT556" s="9" t="s">
        <v>442</v>
      </c>
      <c r="BU556" s="9" t="s">
        <v>442</v>
      </c>
      <c r="BV556" s="9" t="s">
        <v>442</v>
      </c>
      <c r="BW556" s="9" t="s">
        <v>442</v>
      </c>
      <c r="BX556" s="9" t="s">
        <v>442</v>
      </c>
      <c r="BY556" s="9" t="s">
        <v>442</v>
      </c>
      <c r="BZ556" s="9" t="s">
        <v>442</v>
      </c>
      <c r="CA556" s="9" t="s">
        <v>442</v>
      </c>
      <c r="CB556" s="20" t="e">
        <v>#N/A</v>
      </c>
      <c r="CC556" s="20" t="e">
        <v>#N/A</v>
      </c>
      <c r="CD556" s="20" t="e">
        <v>#N/A</v>
      </c>
      <c r="CE556" s="20" t="e">
        <v>#N/A</v>
      </c>
      <c r="CF556" s="20" t="e">
        <v>#N/A</v>
      </c>
      <c r="CG556" s="20" t="e">
        <v>#N/A</v>
      </c>
      <c r="CH556" s="20">
        <v>0</v>
      </c>
      <c r="CI556" s="20">
        <v>0</v>
      </c>
      <c r="CJ556" s="20">
        <v>0</v>
      </c>
      <c r="CK556" s="20">
        <v>0</v>
      </c>
      <c r="CL556" s="20">
        <v>0</v>
      </c>
      <c r="CM556" s="20">
        <v>0</v>
      </c>
      <c r="CN556" s="20">
        <v>0</v>
      </c>
      <c r="CO556" s="20" t="e">
        <v>#N/A</v>
      </c>
      <c r="CP556" s="20" t="e">
        <v>#N/A</v>
      </c>
      <c r="CQ556" s="20" t="e">
        <v>#N/A</v>
      </c>
      <c r="CR556" s="20" t="e">
        <v>#N/A</v>
      </c>
      <c r="CS556" s="20" t="e">
        <v>#N/A</v>
      </c>
      <c r="CT556" s="20" t="e">
        <v>#N/A</v>
      </c>
      <c r="CU556" s="20">
        <v>0</v>
      </c>
      <c r="CV556" s="20">
        <v>0</v>
      </c>
      <c r="CW556" s="20">
        <v>0</v>
      </c>
      <c r="CX556" s="20">
        <v>0</v>
      </c>
      <c r="CY556" s="20">
        <v>0</v>
      </c>
      <c r="CZ556" s="20">
        <v>0</v>
      </c>
      <c r="DA556" s="20" t="e">
        <v>#N/A</v>
      </c>
      <c r="DB556" s="20" t="e">
        <v>#N/A</v>
      </c>
      <c r="DC556" s="20" t="e">
        <v>#N/A</v>
      </c>
      <c r="DD556" s="20" t="e">
        <v>#N/A</v>
      </c>
      <c r="DE556" s="20" t="e">
        <v>#N/A</v>
      </c>
      <c r="DF556" s="20" t="e">
        <v>#N/A</v>
      </c>
    </row>
    <row r="557" spans="1:110" x14ac:dyDescent="0.25">
      <c r="A557" s="9"/>
      <c r="B557" s="10"/>
      <c r="C557" s="9"/>
      <c r="D557" s="9"/>
      <c r="E557" s="131"/>
      <c r="F557" s="131"/>
      <c r="G557" s="131"/>
      <c r="H557" s="131"/>
      <c r="I557" s="131"/>
      <c r="J557" s="131"/>
      <c r="K557" s="131"/>
      <c r="L557" s="131"/>
      <c r="M557" s="131"/>
      <c r="N557" s="131"/>
      <c r="O557" s="131"/>
      <c r="P557" s="131"/>
      <c r="Q557" s="131"/>
      <c r="R557" s="131"/>
      <c r="S557" s="131"/>
      <c r="T557" s="131"/>
      <c r="U557" s="131"/>
      <c r="V557" s="131"/>
      <c r="W557" s="131"/>
      <c r="X557" s="131"/>
      <c r="Y557" s="20"/>
      <c r="Z557" s="20"/>
      <c r="AA557" s="19"/>
      <c r="AB557" s="19"/>
      <c r="AC557" s="20"/>
      <c r="AD557" s="20"/>
      <c r="AE557" s="20"/>
      <c r="AF557" s="20"/>
      <c r="AG557" s="20"/>
      <c r="AH557" s="20"/>
      <c r="AI557" s="20"/>
      <c r="AJ557" s="20"/>
      <c r="AK557" s="20"/>
      <c r="AL557" s="20"/>
      <c r="AM557" s="20"/>
      <c r="AN557" s="20"/>
      <c r="AO557" s="20"/>
      <c r="AP557" s="20"/>
      <c r="AQ557" s="20"/>
      <c r="AR557" s="20" t="s">
        <v>442</v>
      </c>
      <c r="AS557" s="20" t="s">
        <v>442</v>
      </c>
      <c r="AT557" s="20"/>
      <c r="AU557" s="20" t="s">
        <v>442</v>
      </c>
      <c r="AV557" s="20" t="s">
        <v>442</v>
      </c>
      <c r="AW557" s="20"/>
      <c r="AX557" s="20" t="s">
        <v>442</v>
      </c>
      <c r="AY557" s="20" t="s">
        <v>442</v>
      </c>
      <c r="AZ557" s="20"/>
      <c r="BA557" s="20" t="s">
        <v>442</v>
      </c>
      <c r="BB557" s="20" t="s">
        <v>442</v>
      </c>
      <c r="BC557" s="20"/>
      <c r="BD557" s="20" t="s">
        <v>442</v>
      </c>
      <c r="BE557" s="20" t="s">
        <v>442</v>
      </c>
      <c r="BF557" s="20"/>
      <c r="BG557" s="20" t="s">
        <v>442</v>
      </c>
      <c r="BH557" s="20" t="s">
        <v>442</v>
      </c>
      <c r="BI557" s="20"/>
      <c r="BJ557" s="20" t="s">
        <v>442</v>
      </c>
      <c r="BK557" s="20" t="s">
        <v>442</v>
      </c>
      <c r="BL557" s="20" t="s">
        <v>442</v>
      </c>
      <c r="BM557" s="20" t="s">
        <v>442</v>
      </c>
      <c r="BN557" s="20" t="s">
        <v>442</v>
      </c>
      <c r="BO557" s="20" t="s">
        <v>442</v>
      </c>
      <c r="BP557" s="9" t="s">
        <v>442</v>
      </c>
      <c r="BQ557" s="9" t="s">
        <v>442</v>
      </c>
      <c r="BR557" s="9" t="s">
        <v>442</v>
      </c>
      <c r="BS557" s="9" t="s">
        <v>442</v>
      </c>
      <c r="BT557" s="9" t="s">
        <v>442</v>
      </c>
      <c r="BU557" s="9" t="s">
        <v>442</v>
      </c>
      <c r="BV557" s="9" t="s">
        <v>442</v>
      </c>
      <c r="BW557" s="9" t="s">
        <v>442</v>
      </c>
      <c r="BX557" s="9" t="s">
        <v>442</v>
      </c>
      <c r="BY557" s="9" t="s">
        <v>442</v>
      </c>
      <c r="BZ557" s="9" t="s">
        <v>442</v>
      </c>
      <c r="CA557" s="9" t="s">
        <v>442</v>
      </c>
      <c r="CB557" s="20" t="e">
        <v>#N/A</v>
      </c>
      <c r="CC557" s="20" t="e">
        <v>#N/A</v>
      </c>
      <c r="CD557" s="20" t="e">
        <v>#N/A</v>
      </c>
      <c r="CE557" s="20" t="e">
        <v>#N/A</v>
      </c>
      <c r="CF557" s="20" t="e">
        <v>#N/A</v>
      </c>
      <c r="CG557" s="20" t="e">
        <v>#N/A</v>
      </c>
      <c r="CH557" s="20">
        <v>0</v>
      </c>
      <c r="CI557" s="20">
        <v>0</v>
      </c>
      <c r="CJ557" s="20">
        <v>0</v>
      </c>
      <c r="CK557" s="20">
        <v>0</v>
      </c>
      <c r="CL557" s="20">
        <v>0</v>
      </c>
      <c r="CM557" s="20">
        <v>0</v>
      </c>
      <c r="CN557" s="20">
        <v>0</v>
      </c>
      <c r="CO557" s="20" t="e">
        <v>#N/A</v>
      </c>
      <c r="CP557" s="20" t="e">
        <v>#N/A</v>
      </c>
      <c r="CQ557" s="20" t="e">
        <v>#N/A</v>
      </c>
      <c r="CR557" s="20" t="e">
        <v>#N/A</v>
      </c>
      <c r="CS557" s="20" t="e">
        <v>#N/A</v>
      </c>
      <c r="CT557" s="20" t="e">
        <v>#N/A</v>
      </c>
      <c r="CU557" s="20">
        <v>0</v>
      </c>
      <c r="CV557" s="20">
        <v>0</v>
      </c>
      <c r="CW557" s="20">
        <v>0</v>
      </c>
      <c r="CX557" s="20">
        <v>0</v>
      </c>
      <c r="CY557" s="20">
        <v>0</v>
      </c>
      <c r="CZ557" s="20">
        <v>0</v>
      </c>
      <c r="DA557" s="20" t="e">
        <v>#N/A</v>
      </c>
      <c r="DB557" s="20" t="e">
        <v>#N/A</v>
      </c>
      <c r="DC557" s="20" t="e">
        <v>#N/A</v>
      </c>
      <c r="DD557" s="20" t="e">
        <v>#N/A</v>
      </c>
      <c r="DE557" s="20" t="e">
        <v>#N/A</v>
      </c>
      <c r="DF557" s="20" t="e">
        <v>#N/A</v>
      </c>
    </row>
    <row r="558" spans="1:110" x14ac:dyDescent="0.25">
      <c r="A558" s="9"/>
      <c r="B558" s="10"/>
      <c r="C558" s="9"/>
      <c r="D558" s="9"/>
      <c r="E558" s="131"/>
      <c r="F558" s="131"/>
      <c r="G558" s="131"/>
      <c r="H558" s="131"/>
      <c r="I558" s="131"/>
      <c r="J558" s="131"/>
      <c r="K558" s="131"/>
      <c r="L558" s="131"/>
      <c r="M558" s="131"/>
      <c r="N558" s="131"/>
      <c r="O558" s="131"/>
      <c r="P558" s="131"/>
      <c r="Q558" s="131"/>
      <c r="R558" s="131"/>
      <c r="S558" s="131"/>
      <c r="T558" s="131"/>
      <c r="U558" s="131"/>
      <c r="V558" s="131"/>
      <c r="W558" s="131"/>
      <c r="X558" s="131"/>
      <c r="Y558" s="20"/>
      <c r="Z558" s="20"/>
      <c r="AA558" s="19"/>
      <c r="AB558" s="19"/>
      <c r="AC558" s="20"/>
      <c r="AD558" s="20"/>
      <c r="AE558" s="20"/>
      <c r="AF558" s="20"/>
      <c r="AG558" s="20"/>
      <c r="AH558" s="20"/>
      <c r="AI558" s="20"/>
      <c r="AJ558" s="20"/>
      <c r="AK558" s="20"/>
      <c r="AL558" s="20"/>
      <c r="AM558" s="20"/>
      <c r="AN558" s="20"/>
      <c r="AO558" s="20"/>
      <c r="AP558" s="20"/>
      <c r="AQ558" s="20"/>
      <c r="AR558" s="20" t="s">
        <v>442</v>
      </c>
      <c r="AS558" s="20" t="s">
        <v>442</v>
      </c>
      <c r="AT558" s="20"/>
      <c r="AU558" s="20" t="s">
        <v>442</v>
      </c>
      <c r="AV558" s="20" t="s">
        <v>442</v>
      </c>
      <c r="AW558" s="20"/>
      <c r="AX558" s="20" t="s">
        <v>442</v>
      </c>
      <c r="AY558" s="20" t="s">
        <v>442</v>
      </c>
      <c r="AZ558" s="20"/>
      <c r="BA558" s="20" t="s">
        <v>442</v>
      </c>
      <c r="BB558" s="20" t="s">
        <v>442</v>
      </c>
      <c r="BC558" s="20"/>
      <c r="BD558" s="20" t="s">
        <v>442</v>
      </c>
      <c r="BE558" s="20" t="s">
        <v>442</v>
      </c>
      <c r="BF558" s="20"/>
      <c r="BG558" s="20" t="s">
        <v>442</v>
      </c>
      <c r="BH558" s="20" t="s">
        <v>442</v>
      </c>
      <c r="BI558" s="20"/>
      <c r="BJ558" s="20" t="s">
        <v>442</v>
      </c>
      <c r="BK558" s="20" t="s">
        <v>442</v>
      </c>
      <c r="BL558" s="20" t="s">
        <v>442</v>
      </c>
      <c r="BM558" s="20" t="s">
        <v>442</v>
      </c>
      <c r="BN558" s="20" t="s">
        <v>442</v>
      </c>
      <c r="BO558" s="20" t="s">
        <v>442</v>
      </c>
      <c r="BP558" s="9" t="s">
        <v>442</v>
      </c>
      <c r="BQ558" s="9" t="s">
        <v>442</v>
      </c>
      <c r="BR558" s="9" t="s">
        <v>442</v>
      </c>
      <c r="BS558" s="9" t="s">
        <v>442</v>
      </c>
      <c r="BT558" s="9" t="s">
        <v>442</v>
      </c>
      <c r="BU558" s="9" t="s">
        <v>442</v>
      </c>
      <c r="BV558" s="9" t="s">
        <v>442</v>
      </c>
      <c r="BW558" s="9" t="s">
        <v>442</v>
      </c>
      <c r="BX558" s="9" t="s">
        <v>442</v>
      </c>
      <c r="BY558" s="9" t="s">
        <v>442</v>
      </c>
      <c r="BZ558" s="9" t="s">
        <v>442</v>
      </c>
      <c r="CA558" s="9" t="s">
        <v>442</v>
      </c>
      <c r="CB558" s="20" t="e">
        <v>#N/A</v>
      </c>
      <c r="CC558" s="20" t="e">
        <v>#N/A</v>
      </c>
      <c r="CD558" s="20" t="e">
        <v>#N/A</v>
      </c>
      <c r="CE558" s="20" t="e">
        <v>#N/A</v>
      </c>
      <c r="CF558" s="20" t="e">
        <v>#N/A</v>
      </c>
      <c r="CG558" s="20" t="e">
        <v>#N/A</v>
      </c>
      <c r="CH558" s="20">
        <v>0</v>
      </c>
      <c r="CI558" s="20">
        <v>0</v>
      </c>
      <c r="CJ558" s="20">
        <v>0</v>
      </c>
      <c r="CK558" s="20">
        <v>0</v>
      </c>
      <c r="CL558" s="20">
        <v>0</v>
      </c>
      <c r="CM558" s="20">
        <v>0</v>
      </c>
      <c r="CN558" s="20">
        <v>0</v>
      </c>
      <c r="CO558" s="20" t="e">
        <v>#N/A</v>
      </c>
      <c r="CP558" s="20" t="e">
        <v>#N/A</v>
      </c>
      <c r="CQ558" s="20" t="e">
        <v>#N/A</v>
      </c>
      <c r="CR558" s="20" t="e">
        <v>#N/A</v>
      </c>
      <c r="CS558" s="20" t="e">
        <v>#N/A</v>
      </c>
      <c r="CT558" s="20" t="e">
        <v>#N/A</v>
      </c>
      <c r="CU558" s="20">
        <v>0</v>
      </c>
      <c r="CV558" s="20">
        <v>0</v>
      </c>
      <c r="CW558" s="20">
        <v>0</v>
      </c>
      <c r="CX558" s="20">
        <v>0</v>
      </c>
      <c r="CY558" s="20">
        <v>0</v>
      </c>
      <c r="CZ558" s="20">
        <v>0</v>
      </c>
      <c r="DA558" s="20" t="e">
        <v>#N/A</v>
      </c>
      <c r="DB558" s="20" t="e">
        <v>#N/A</v>
      </c>
      <c r="DC558" s="20" t="e">
        <v>#N/A</v>
      </c>
      <c r="DD558" s="20" t="e">
        <v>#N/A</v>
      </c>
      <c r="DE558" s="20" t="e">
        <v>#N/A</v>
      </c>
      <c r="DF558" s="20" t="e">
        <v>#N/A</v>
      </c>
    </row>
    <row r="559" spans="1:110" x14ac:dyDescent="0.25">
      <c r="A559" s="9"/>
      <c r="B559" s="10"/>
      <c r="C559" s="9"/>
      <c r="D559" s="9"/>
      <c r="E559" s="131"/>
      <c r="F559" s="131"/>
      <c r="G559" s="131"/>
      <c r="H559" s="131"/>
      <c r="I559" s="131"/>
      <c r="J559" s="131"/>
      <c r="K559" s="131"/>
      <c r="L559" s="131"/>
      <c r="M559" s="131"/>
      <c r="N559" s="131"/>
      <c r="O559" s="131"/>
      <c r="P559" s="131"/>
      <c r="Q559" s="131"/>
      <c r="R559" s="131"/>
      <c r="S559" s="131"/>
      <c r="T559" s="131"/>
      <c r="U559" s="131"/>
      <c r="V559" s="131"/>
      <c r="W559" s="131"/>
      <c r="X559" s="131"/>
      <c r="Y559" s="20"/>
      <c r="Z559" s="20"/>
      <c r="AA559" s="19"/>
      <c r="AB559" s="19"/>
      <c r="AC559" s="20"/>
      <c r="AD559" s="20"/>
      <c r="AE559" s="20"/>
      <c r="AF559" s="20"/>
      <c r="AG559" s="20"/>
      <c r="AH559" s="20"/>
      <c r="AI559" s="20"/>
      <c r="AJ559" s="20"/>
      <c r="AK559" s="20"/>
      <c r="AL559" s="20"/>
      <c r="AM559" s="20"/>
      <c r="AN559" s="20"/>
      <c r="AO559" s="20"/>
      <c r="AP559" s="20"/>
      <c r="AQ559" s="20"/>
      <c r="AR559" s="20" t="s">
        <v>442</v>
      </c>
      <c r="AS559" s="20" t="s">
        <v>442</v>
      </c>
      <c r="AT559" s="20"/>
      <c r="AU559" s="20" t="s">
        <v>442</v>
      </c>
      <c r="AV559" s="20" t="s">
        <v>442</v>
      </c>
      <c r="AW559" s="20"/>
      <c r="AX559" s="20" t="s">
        <v>442</v>
      </c>
      <c r="AY559" s="20" t="s">
        <v>442</v>
      </c>
      <c r="AZ559" s="20"/>
      <c r="BA559" s="20" t="s">
        <v>442</v>
      </c>
      <c r="BB559" s="20" t="s">
        <v>442</v>
      </c>
      <c r="BC559" s="20"/>
      <c r="BD559" s="20" t="s">
        <v>442</v>
      </c>
      <c r="BE559" s="20" t="s">
        <v>442</v>
      </c>
      <c r="BF559" s="20"/>
      <c r="BG559" s="20" t="s">
        <v>442</v>
      </c>
      <c r="BH559" s="20" t="s">
        <v>442</v>
      </c>
      <c r="BI559" s="20"/>
      <c r="BJ559" s="20" t="s">
        <v>442</v>
      </c>
      <c r="BK559" s="20" t="s">
        <v>442</v>
      </c>
      <c r="BL559" s="20" t="s">
        <v>442</v>
      </c>
      <c r="BM559" s="20" t="s">
        <v>442</v>
      </c>
      <c r="BN559" s="20" t="s">
        <v>442</v>
      </c>
      <c r="BO559" s="20" t="s">
        <v>442</v>
      </c>
      <c r="BP559" s="9" t="s">
        <v>442</v>
      </c>
      <c r="BQ559" s="9" t="s">
        <v>442</v>
      </c>
      <c r="BR559" s="9" t="s">
        <v>442</v>
      </c>
      <c r="BS559" s="9" t="s">
        <v>442</v>
      </c>
      <c r="BT559" s="9" t="s">
        <v>442</v>
      </c>
      <c r="BU559" s="9" t="s">
        <v>442</v>
      </c>
      <c r="BV559" s="9" t="s">
        <v>442</v>
      </c>
      <c r="BW559" s="9" t="s">
        <v>442</v>
      </c>
      <c r="BX559" s="9" t="s">
        <v>442</v>
      </c>
      <c r="BY559" s="9" t="s">
        <v>442</v>
      </c>
      <c r="BZ559" s="9" t="s">
        <v>442</v>
      </c>
      <c r="CA559" s="9" t="s">
        <v>442</v>
      </c>
      <c r="CB559" s="20" t="e">
        <v>#N/A</v>
      </c>
      <c r="CC559" s="20" t="e">
        <v>#N/A</v>
      </c>
      <c r="CD559" s="20" t="e">
        <v>#N/A</v>
      </c>
      <c r="CE559" s="20" t="e">
        <v>#N/A</v>
      </c>
      <c r="CF559" s="20" t="e">
        <v>#N/A</v>
      </c>
      <c r="CG559" s="20" t="e">
        <v>#N/A</v>
      </c>
      <c r="CH559" s="20">
        <v>0</v>
      </c>
      <c r="CI559" s="20">
        <v>0</v>
      </c>
      <c r="CJ559" s="20">
        <v>0</v>
      </c>
      <c r="CK559" s="20">
        <v>0</v>
      </c>
      <c r="CL559" s="20">
        <v>0</v>
      </c>
      <c r="CM559" s="20">
        <v>0</v>
      </c>
      <c r="CN559" s="20">
        <v>0</v>
      </c>
      <c r="CO559" s="20" t="e">
        <v>#N/A</v>
      </c>
      <c r="CP559" s="20" t="e">
        <v>#N/A</v>
      </c>
      <c r="CQ559" s="20" t="e">
        <v>#N/A</v>
      </c>
      <c r="CR559" s="20" t="e">
        <v>#N/A</v>
      </c>
      <c r="CS559" s="20" t="e">
        <v>#N/A</v>
      </c>
      <c r="CT559" s="20" t="e">
        <v>#N/A</v>
      </c>
      <c r="CU559" s="20">
        <v>0</v>
      </c>
      <c r="CV559" s="20">
        <v>0</v>
      </c>
      <c r="CW559" s="20">
        <v>0</v>
      </c>
      <c r="CX559" s="20">
        <v>0</v>
      </c>
      <c r="CY559" s="20">
        <v>0</v>
      </c>
      <c r="CZ559" s="20">
        <v>0</v>
      </c>
      <c r="DA559" s="20" t="e">
        <v>#N/A</v>
      </c>
      <c r="DB559" s="20" t="e">
        <v>#N/A</v>
      </c>
      <c r="DC559" s="20" t="e">
        <v>#N/A</v>
      </c>
      <c r="DD559" s="20" t="e">
        <v>#N/A</v>
      </c>
      <c r="DE559" s="20" t="e">
        <v>#N/A</v>
      </c>
      <c r="DF559" s="20" t="e">
        <v>#N/A</v>
      </c>
    </row>
    <row r="560" spans="1:110" x14ac:dyDescent="0.25">
      <c r="A560" s="9"/>
      <c r="B560" s="10"/>
      <c r="C560" s="9"/>
      <c r="D560" s="9"/>
      <c r="E560" s="131"/>
      <c r="F560" s="131"/>
      <c r="G560" s="131"/>
      <c r="H560" s="131"/>
      <c r="I560" s="131"/>
      <c r="J560" s="131"/>
      <c r="K560" s="131"/>
      <c r="L560" s="131"/>
      <c r="M560" s="131"/>
      <c r="N560" s="131"/>
      <c r="O560" s="131"/>
      <c r="P560" s="131"/>
      <c r="Q560" s="131"/>
      <c r="R560" s="131"/>
      <c r="S560" s="131"/>
      <c r="T560" s="131"/>
      <c r="U560" s="131"/>
      <c r="V560" s="131"/>
      <c r="W560" s="131"/>
      <c r="X560" s="131"/>
      <c r="Y560" s="20"/>
      <c r="Z560" s="20"/>
      <c r="AA560" s="19"/>
      <c r="AB560" s="19"/>
      <c r="AC560" s="20"/>
      <c r="AD560" s="20"/>
      <c r="AE560" s="20"/>
      <c r="AF560" s="20"/>
      <c r="AG560" s="20"/>
      <c r="AH560" s="20"/>
      <c r="AI560" s="20"/>
      <c r="AJ560" s="20"/>
      <c r="AK560" s="20"/>
      <c r="AL560" s="20"/>
      <c r="AM560" s="20"/>
      <c r="AN560" s="20"/>
      <c r="AO560" s="20"/>
      <c r="AP560" s="20"/>
      <c r="AQ560" s="20"/>
      <c r="AR560" s="20" t="s">
        <v>442</v>
      </c>
      <c r="AS560" s="20" t="s">
        <v>442</v>
      </c>
      <c r="AT560" s="20"/>
      <c r="AU560" s="20" t="s">
        <v>442</v>
      </c>
      <c r="AV560" s="20" t="s">
        <v>442</v>
      </c>
      <c r="AW560" s="20"/>
      <c r="AX560" s="20" t="s">
        <v>442</v>
      </c>
      <c r="AY560" s="20" t="s">
        <v>442</v>
      </c>
      <c r="AZ560" s="20"/>
      <c r="BA560" s="20" t="s">
        <v>442</v>
      </c>
      <c r="BB560" s="20" t="s">
        <v>442</v>
      </c>
      <c r="BC560" s="20"/>
      <c r="BD560" s="20" t="s">
        <v>442</v>
      </c>
      <c r="BE560" s="20" t="s">
        <v>442</v>
      </c>
      <c r="BF560" s="20"/>
      <c r="BG560" s="20" t="s">
        <v>442</v>
      </c>
      <c r="BH560" s="20" t="s">
        <v>442</v>
      </c>
      <c r="BI560" s="20"/>
      <c r="BJ560" s="20" t="s">
        <v>442</v>
      </c>
      <c r="BK560" s="20" t="s">
        <v>442</v>
      </c>
      <c r="BL560" s="20" t="s">
        <v>442</v>
      </c>
      <c r="BM560" s="20" t="s">
        <v>442</v>
      </c>
      <c r="BN560" s="20" t="s">
        <v>442</v>
      </c>
      <c r="BO560" s="20" t="s">
        <v>442</v>
      </c>
      <c r="BP560" s="9" t="s">
        <v>442</v>
      </c>
      <c r="BQ560" s="9" t="s">
        <v>442</v>
      </c>
      <c r="BR560" s="9" t="s">
        <v>442</v>
      </c>
      <c r="BS560" s="9" t="s">
        <v>442</v>
      </c>
      <c r="BT560" s="9" t="s">
        <v>442</v>
      </c>
      <c r="BU560" s="9" t="s">
        <v>442</v>
      </c>
      <c r="BV560" s="9" t="s">
        <v>442</v>
      </c>
      <c r="BW560" s="9" t="s">
        <v>442</v>
      </c>
      <c r="BX560" s="9" t="s">
        <v>442</v>
      </c>
      <c r="BY560" s="9" t="s">
        <v>442</v>
      </c>
      <c r="BZ560" s="9" t="s">
        <v>442</v>
      </c>
      <c r="CA560" s="9" t="s">
        <v>442</v>
      </c>
      <c r="CB560" s="20" t="e">
        <v>#N/A</v>
      </c>
      <c r="CC560" s="20" t="e">
        <v>#N/A</v>
      </c>
      <c r="CD560" s="20" t="e">
        <v>#N/A</v>
      </c>
      <c r="CE560" s="20" t="e">
        <v>#N/A</v>
      </c>
      <c r="CF560" s="20" t="e">
        <v>#N/A</v>
      </c>
      <c r="CG560" s="20" t="e">
        <v>#N/A</v>
      </c>
      <c r="CH560" s="20">
        <v>0</v>
      </c>
      <c r="CI560" s="20">
        <v>0</v>
      </c>
      <c r="CJ560" s="20">
        <v>0</v>
      </c>
      <c r="CK560" s="20">
        <v>0</v>
      </c>
      <c r="CL560" s="20">
        <v>0</v>
      </c>
      <c r="CM560" s="20">
        <v>0</v>
      </c>
      <c r="CN560" s="20">
        <v>0</v>
      </c>
      <c r="CO560" s="20" t="e">
        <v>#N/A</v>
      </c>
      <c r="CP560" s="20" t="e">
        <v>#N/A</v>
      </c>
      <c r="CQ560" s="20" t="e">
        <v>#N/A</v>
      </c>
      <c r="CR560" s="20" t="e">
        <v>#N/A</v>
      </c>
      <c r="CS560" s="20" t="e">
        <v>#N/A</v>
      </c>
      <c r="CT560" s="20" t="e">
        <v>#N/A</v>
      </c>
      <c r="CU560" s="20">
        <v>0</v>
      </c>
      <c r="CV560" s="20">
        <v>0</v>
      </c>
      <c r="CW560" s="20">
        <v>0</v>
      </c>
      <c r="CX560" s="20">
        <v>0</v>
      </c>
      <c r="CY560" s="20">
        <v>0</v>
      </c>
      <c r="CZ560" s="20">
        <v>0</v>
      </c>
      <c r="DA560" s="20" t="e">
        <v>#N/A</v>
      </c>
      <c r="DB560" s="20" t="e">
        <v>#N/A</v>
      </c>
      <c r="DC560" s="20" t="e">
        <v>#N/A</v>
      </c>
      <c r="DD560" s="20" t="e">
        <v>#N/A</v>
      </c>
      <c r="DE560" s="20" t="e">
        <v>#N/A</v>
      </c>
      <c r="DF560" s="20" t="e">
        <v>#N/A</v>
      </c>
    </row>
    <row r="561" spans="1:110" x14ac:dyDescent="0.25">
      <c r="A561" s="9"/>
      <c r="B561" s="10"/>
      <c r="C561" s="9"/>
      <c r="D561" s="9"/>
      <c r="E561" s="131"/>
      <c r="F561" s="131"/>
      <c r="G561" s="131"/>
      <c r="H561" s="131"/>
      <c r="I561" s="131"/>
      <c r="J561" s="131"/>
      <c r="K561" s="131"/>
      <c r="L561" s="131"/>
      <c r="M561" s="131"/>
      <c r="N561" s="131"/>
      <c r="O561" s="131"/>
      <c r="P561" s="131"/>
      <c r="Q561" s="131"/>
      <c r="R561" s="131"/>
      <c r="S561" s="131"/>
      <c r="T561" s="131"/>
      <c r="U561" s="131"/>
      <c r="V561" s="131"/>
      <c r="W561" s="131"/>
      <c r="X561" s="131"/>
      <c r="Y561" s="20"/>
      <c r="Z561" s="20"/>
      <c r="AA561" s="19"/>
      <c r="AB561" s="19"/>
      <c r="AC561" s="20"/>
      <c r="AD561" s="20"/>
      <c r="AE561" s="20"/>
      <c r="AF561" s="20"/>
      <c r="AG561" s="20"/>
      <c r="AH561" s="20"/>
      <c r="AI561" s="20"/>
      <c r="AJ561" s="20"/>
      <c r="AK561" s="20"/>
      <c r="AL561" s="20"/>
      <c r="AM561" s="20"/>
      <c r="AN561" s="20"/>
      <c r="AO561" s="20"/>
      <c r="AP561" s="20"/>
      <c r="AQ561" s="20"/>
      <c r="AR561" s="20" t="s">
        <v>442</v>
      </c>
      <c r="AS561" s="20" t="s">
        <v>442</v>
      </c>
      <c r="AT561" s="20"/>
      <c r="AU561" s="20" t="s">
        <v>442</v>
      </c>
      <c r="AV561" s="20" t="s">
        <v>442</v>
      </c>
      <c r="AW561" s="20"/>
      <c r="AX561" s="20" t="s">
        <v>442</v>
      </c>
      <c r="AY561" s="20" t="s">
        <v>442</v>
      </c>
      <c r="AZ561" s="20"/>
      <c r="BA561" s="20" t="s">
        <v>442</v>
      </c>
      <c r="BB561" s="20" t="s">
        <v>442</v>
      </c>
      <c r="BC561" s="20"/>
      <c r="BD561" s="20" t="s">
        <v>442</v>
      </c>
      <c r="BE561" s="20" t="s">
        <v>442</v>
      </c>
      <c r="BF561" s="20"/>
      <c r="BG561" s="20" t="s">
        <v>442</v>
      </c>
      <c r="BH561" s="20" t="s">
        <v>442</v>
      </c>
      <c r="BI561" s="20"/>
      <c r="BJ561" s="20" t="s">
        <v>442</v>
      </c>
      <c r="BK561" s="20" t="s">
        <v>442</v>
      </c>
      <c r="BL561" s="20" t="s">
        <v>442</v>
      </c>
      <c r="BM561" s="20" t="s">
        <v>442</v>
      </c>
      <c r="BN561" s="20" t="s">
        <v>442</v>
      </c>
      <c r="BO561" s="20" t="s">
        <v>442</v>
      </c>
      <c r="BP561" s="9" t="s">
        <v>442</v>
      </c>
      <c r="BQ561" s="9" t="s">
        <v>442</v>
      </c>
      <c r="BR561" s="9" t="s">
        <v>442</v>
      </c>
      <c r="BS561" s="9" t="s">
        <v>442</v>
      </c>
      <c r="BT561" s="9" t="s">
        <v>442</v>
      </c>
      <c r="BU561" s="9" t="s">
        <v>442</v>
      </c>
      <c r="BV561" s="9" t="s">
        <v>442</v>
      </c>
      <c r="BW561" s="9" t="s">
        <v>442</v>
      </c>
      <c r="BX561" s="9" t="s">
        <v>442</v>
      </c>
      <c r="BY561" s="9" t="s">
        <v>442</v>
      </c>
      <c r="BZ561" s="9" t="s">
        <v>442</v>
      </c>
      <c r="CA561" s="9" t="s">
        <v>442</v>
      </c>
      <c r="CB561" s="20" t="e">
        <v>#N/A</v>
      </c>
      <c r="CC561" s="20" t="e">
        <v>#N/A</v>
      </c>
      <c r="CD561" s="20" t="e">
        <v>#N/A</v>
      </c>
      <c r="CE561" s="20" t="e">
        <v>#N/A</v>
      </c>
      <c r="CF561" s="20" t="e">
        <v>#N/A</v>
      </c>
      <c r="CG561" s="20" t="e">
        <v>#N/A</v>
      </c>
      <c r="CH561" s="20">
        <v>0</v>
      </c>
      <c r="CI561" s="20">
        <v>0</v>
      </c>
      <c r="CJ561" s="20">
        <v>0</v>
      </c>
      <c r="CK561" s="20">
        <v>0</v>
      </c>
      <c r="CL561" s="20">
        <v>0</v>
      </c>
      <c r="CM561" s="20">
        <v>0</v>
      </c>
      <c r="CN561" s="20">
        <v>0</v>
      </c>
      <c r="CO561" s="20" t="e">
        <v>#N/A</v>
      </c>
      <c r="CP561" s="20" t="e">
        <v>#N/A</v>
      </c>
      <c r="CQ561" s="20" t="e">
        <v>#N/A</v>
      </c>
      <c r="CR561" s="20" t="e">
        <v>#N/A</v>
      </c>
      <c r="CS561" s="20" t="e">
        <v>#N/A</v>
      </c>
      <c r="CT561" s="20" t="e">
        <v>#N/A</v>
      </c>
      <c r="CU561" s="20">
        <v>0</v>
      </c>
      <c r="CV561" s="20">
        <v>0</v>
      </c>
      <c r="CW561" s="20">
        <v>0</v>
      </c>
      <c r="CX561" s="20">
        <v>0</v>
      </c>
      <c r="CY561" s="20">
        <v>0</v>
      </c>
      <c r="CZ561" s="20">
        <v>0</v>
      </c>
      <c r="DA561" s="20" t="e">
        <v>#N/A</v>
      </c>
      <c r="DB561" s="20" t="e">
        <v>#N/A</v>
      </c>
      <c r="DC561" s="20" t="e">
        <v>#N/A</v>
      </c>
      <c r="DD561" s="20" t="e">
        <v>#N/A</v>
      </c>
      <c r="DE561" s="20" t="e">
        <v>#N/A</v>
      </c>
      <c r="DF561" s="20" t="e">
        <v>#N/A</v>
      </c>
    </row>
    <row r="562" spans="1:110" x14ac:dyDescent="0.25">
      <c r="A562" s="9"/>
      <c r="B562" s="10"/>
      <c r="C562" s="9"/>
      <c r="D562" s="9"/>
      <c r="E562" s="131"/>
      <c r="F562" s="131"/>
      <c r="G562" s="131"/>
      <c r="H562" s="131"/>
      <c r="I562" s="131"/>
      <c r="J562" s="131"/>
      <c r="K562" s="131"/>
      <c r="L562" s="131"/>
      <c r="M562" s="131"/>
      <c r="N562" s="131"/>
      <c r="O562" s="131"/>
      <c r="P562" s="131"/>
      <c r="Q562" s="131"/>
      <c r="R562" s="131"/>
      <c r="S562" s="131"/>
      <c r="T562" s="131"/>
      <c r="U562" s="131"/>
      <c r="V562" s="131"/>
      <c r="W562" s="131"/>
      <c r="X562" s="131"/>
      <c r="Y562" s="20"/>
      <c r="Z562" s="20"/>
      <c r="AA562" s="19"/>
      <c r="AB562" s="19"/>
      <c r="AC562" s="20"/>
      <c r="AD562" s="20"/>
      <c r="AE562" s="20"/>
      <c r="AF562" s="20"/>
      <c r="AG562" s="20"/>
      <c r="AH562" s="20"/>
      <c r="AI562" s="20"/>
      <c r="AJ562" s="20"/>
      <c r="AK562" s="20"/>
      <c r="AL562" s="20"/>
      <c r="AM562" s="20"/>
      <c r="AN562" s="20"/>
      <c r="AO562" s="20"/>
      <c r="AP562" s="20"/>
      <c r="AQ562" s="20"/>
      <c r="AR562" s="20" t="s">
        <v>442</v>
      </c>
      <c r="AS562" s="20" t="s">
        <v>442</v>
      </c>
      <c r="AT562" s="20"/>
      <c r="AU562" s="20" t="s">
        <v>442</v>
      </c>
      <c r="AV562" s="20" t="s">
        <v>442</v>
      </c>
      <c r="AW562" s="20"/>
      <c r="AX562" s="20" t="s">
        <v>442</v>
      </c>
      <c r="AY562" s="20" t="s">
        <v>442</v>
      </c>
      <c r="AZ562" s="20"/>
      <c r="BA562" s="20" t="s">
        <v>442</v>
      </c>
      <c r="BB562" s="20" t="s">
        <v>442</v>
      </c>
      <c r="BC562" s="20"/>
      <c r="BD562" s="20" t="s">
        <v>442</v>
      </c>
      <c r="BE562" s="20" t="s">
        <v>442</v>
      </c>
      <c r="BF562" s="20"/>
      <c r="BG562" s="20" t="s">
        <v>442</v>
      </c>
      <c r="BH562" s="20" t="s">
        <v>442</v>
      </c>
      <c r="BI562" s="20"/>
      <c r="BJ562" s="20" t="s">
        <v>442</v>
      </c>
      <c r="BK562" s="20" t="s">
        <v>442</v>
      </c>
      <c r="BL562" s="20" t="s">
        <v>442</v>
      </c>
      <c r="BM562" s="20" t="s">
        <v>442</v>
      </c>
      <c r="BN562" s="20" t="s">
        <v>442</v>
      </c>
      <c r="BO562" s="20" t="s">
        <v>442</v>
      </c>
      <c r="BP562" s="9" t="s">
        <v>442</v>
      </c>
      <c r="BQ562" s="9" t="s">
        <v>442</v>
      </c>
      <c r="BR562" s="9" t="s">
        <v>442</v>
      </c>
      <c r="BS562" s="9" t="s">
        <v>442</v>
      </c>
      <c r="BT562" s="9" t="s">
        <v>442</v>
      </c>
      <c r="BU562" s="9" t="s">
        <v>442</v>
      </c>
      <c r="BV562" s="9" t="s">
        <v>442</v>
      </c>
      <c r="BW562" s="9" t="s">
        <v>442</v>
      </c>
      <c r="BX562" s="9" t="s">
        <v>442</v>
      </c>
      <c r="BY562" s="9" t="s">
        <v>442</v>
      </c>
      <c r="BZ562" s="9" t="s">
        <v>442</v>
      </c>
      <c r="CA562" s="9" t="s">
        <v>442</v>
      </c>
      <c r="CB562" s="20" t="e">
        <v>#N/A</v>
      </c>
      <c r="CC562" s="20" t="e">
        <v>#N/A</v>
      </c>
      <c r="CD562" s="20" t="e">
        <v>#N/A</v>
      </c>
      <c r="CE562" s="20" t="e">
        <v>#N/A</v>
      </c>
      <c r="CF562" s="20" t="e">
        <v>#N/A</v>
      </c>
      <c r="CG562" s="20" t="e">
        <v>#N/A</v>
      </c>
      <c r="CH562" s="20">
        <v>0</v>
      </c>
      <c r="CI562" s="20">
        <v>0</v>
      </c>
      <c r="CJ562" s="20">
        <v>0</v>
      </c>
      <c r="CK562" s="20">
        <v>0</v>
      </c>
      <c r="CL562" s="20">
        <v>0</v>
      </c>
      <c r="CM562" s="20">
        <v>0</v>
      </c>
      <c r="CN562" s="20">
        <v>0</v>
      </c>
      <c r="CO562" s="20" t="e">
        <v>#N/A</v>
      </c>
      <c r="CP562" s="20" t="e">
        <v>#N/A</v>
      </c>
      <c r="CQ562" s="20" t="e">
        <v>#N/A</v>
      </c>
      <c r="CR562" s="20" t="e">
        <v>#N/A</v>
      </c>
      <c r="CS562" s="20" t="e">
        <v>#N/A</v>
      </c>
      <c r="CT562" s="20" t="e">
        <v>#N/A</v>
      </c>
      <c r="CU562" s="20">
        <v>0</v>
      </c>
      <c r="CV562" s="20">
        <v>0</v>
      </c>
      <c r="CW562" s="20">
        <v>0</v>
      </c>
      <c r="CX562" s="20">
        <v>0</v>
      </c>
      <c r="CY562" s="20">
        <v>0</v>
      </c>
      <c r="CZ562" s="20">
        <v>0</v>
      </c>
      <c r="DA562" s="20" t="e">
        <v>#N/A</v>
      </c>
      <c r="DB562" s="20" t="e">
        <v>#N/A</v>
      </c>
      <c r="DC562" s="20" t="e">
        <v>#N/A</v>
      </c>
      <c r="DD562" s="20" t="e">
        <v>#N/A</v>
      </c>
      <c r="DE562" s="20" t="e">
        <v>#N/A</v>
      </c>
      <c r="DF562" s="20" t="e">
        <v>#N/A</v>
      </c>
    </row>
    <row r="563" spans="1:110" x14ac:dyDescent="0.25">
      <c r="A563" s="9"/>
      <c r="B563" s="10"/>
      <c r="C563" s="9"/>
      <c r="D563" s="9"/>
      <c r="E563" s="131"/>
      <c r="F563" s="131"/>
      <c r="G563" s="131"/>
      <c r="H563" s="131"/>
      <c r="I563" s="131"/>
      <c r="J563" s="131"/>
      <c r="K563" s="131"/>
      <c r="L563" s="131"/>
      <c r="M563" s="131"/>
      <c r="N563" s="131"/>
      <c r="O563" s="131"/>
      <c r="P563" s="131"/>
      <c r="Q563" s="131"/>
      <c r="R563" s="131"/>
      <c r="S563" s="131"/>
      <c r="T563" s="131"/>
      <c r="U563" s="131"/>
      <c r="V563" s="131"/>
      <c r="W563" s="131"/>
      <c r="X563" s="131"/>
      <c r="Y563" s="20"/>
      <c r="Z563" s="20"/>
      <c r="AA563" s="19"/>
      <c r="AB563" s="19"/>
      <c r="AC563" s="20"/>
      <c r="AD563" s="20"/>
      <c r="AE563" s="20"/>
      <c r="AF563" s="20"/>
      <c r="AG563" s="20"/>
      <c r="AH563" s="20"/>
      <c r="AI563" s="20"/>
      <c r="AJ563" s="20"/>
      <c r="AK563" s="20"/>
      <c r="AL563" s="20"/>
      <c r="AM563" s="20"/>
      <c r="AN563" s="20"/>
      <c r="AO563" s="20"/>
      <c r="AP563" s="20"/>
      <c r="AQ563" s="20"/>
      <c r="AR563" s="20" t="s">
        <v>442</v>
      </c>
      <c r="AS563" s="20" t="s">
        <v>442</v>
      </c>
      <c r="AT563" s="20"/>
      <c r="AU563" s="20" t="s">
        <v>442</v>
      </c>
      <c r="AV563" s="20" t="s">
        <v>442</v>
      </c>
      <c r="AW563" s="20"/>
      <c r="AX563" s="20" t="s">
        <v>442</v>
      </c>
      <c r="AY563" s="20" t="s">
        <v>442</v>
      </c>
      <c r="AZ563" s="20"/>
      <c r="BA563" s="20" t="s">
        <v>442</v>
      </c>
      <c r="BB563" s="20" t="s">
        <v>442</v>
      </c>
      <c r="BC563" s="20"/>
      <c r="BD563" s="20" t="s">
        <v>442</v>
      </c>
      <c r="BE563" s="20" t="s">
        <v>442</v>
      </c>
      <c r="BF563" s="20"/>
      <c r="BG563" s="20" t="s">
        <v>442</v>
      </c>
      <c r="BH563" s="20" t="s">
        <v>442</v>
      </c>
      <c r="BI563" s="20"/>
      <c r="BJ563" s="20" t="s">
        <v>442</v>
      </c>
      <c r="BK563" s="20" t="s">
        <v>442</v>
      </c>
      <c r="BL563" s="20" t="s">
        <v>442</v>
      </c>
      <c r="BM563" s="20" t="s">
        <v>442</v>
      </c>
      <c r="BN563" s="20" t="s">
        <v>442</v>
      </c>
      <c r="BO563" s="20" t="s">
        <v>442</v>
      </c>
      <c r="BP563" s="9" t="s">
        <v>442</v>
      </c>
      <c r="BQ563" s="9" t="s">
        <v>442</v>
      </c>
      <c r="BR563" s="9" t="s">
        <v>442</v>
      </c>
      <c r="BS563" s="9" t="s">
        <v>442</v>
      </c>
      <c r="BT563" s="9" t="s">
        <v>442</v>
      </c>
      <c r="BU563" s="9" t="s">
        <v>442</v>
      </c>
      <c r="BV563" s="9" t="s">
        <v>442</v>
      </c>
      <c r="BW563" s="9" t="s">
        <v>442</v>
      </c>
      <c r="BX563" s="9" t="s">
        <v>442</v>
      </c>
      <c r="BY563" s="9" t="s">
        <v>442</v>
      </c>
      <c r="BZ563" s="9" t="s">
        <v>442</v>
      </c>
      <c r="CA563" s="9" t="s">
        <v>442</v>
      </c>
      <c r="CB563" s="20" t="e">
        <v>#N/A</v>
      </c>
      <c r="CC563" s="20" t="e">
        <v>#N/A</v>
      </c>
      <c r="CD563" s="20" t="e">
        <v>#N/A</v>
      </c>
      <c r="CE563" s="20" t="e">
        <v>#N/A</v>
      </c>
      <c r="CF563" s="20" t="e">
        <v>#N/A</v>
      </c>
      <c r="CG563" s="20" t="e">
        <v>#N/A</v>
      </c>
      <c r="CH563" s="20">
        <v>0</v>
      </c>
      <c r="CI563" s="20">
        <v>0</v>
      </c>
      <c r="CJ563" s="20">
        <v>0</v>
      </c>
      <c r="CK563" s="20">
        <v>0</v>
      </c>
      <c r="CL563" s="20">
        <v>0</v>
      </c>
      <c r="CM563" s="20">
        <v>0</v>
      </c>
      <c r="CN563" s="20">
        <v>0</v>
      </c>
      <c r="CO563" s="20" t="e">
        <v>#N/A</v>
      </c>
      <c r="CP563" s="20" t="e">
        <v>#N/A</v>
      </c>
      <c r="CQ563" s="20" t="e">
        <v>#N/A</v>
      </c>
      <c r="CR563" s="20" t="e">
        <v>#N/A</v>
      </c>
      <c r="CS563" s="20" t="e">
        <v>#N/A</v>
      </c>
      <c r="CT563" s="20" t="e">
        <v>#N/A</v>
      </c>
      <c r="CU563" s="20">
        <v>0</v>
      </c>
      <c r="CV563" s="20">
        <v>0</v>
      </c>
      <c r="CW563" s="20">
        <v>0</v>
      </c>
      <c r="CX563" s="20">
        <v>0</v>
      </c>
      <c r="CY563" s="20">
        <v>0</v>
      </c>
      <c r="CZ563" s="20">
        <v>0</v>
      </c>
      <c r="DA563" s="20" t="e">
        <v>#N/A</v>
      </c>
      <c r="DB563" s="20" t="e">
        <v>#N/A</v>
      </c>
      <c r="DC563" s="20" t="e">
        <v>#N/A</v>
      </c>
      <c r="DD563" s="20" t="e">
        <v>#N/A</v>
      </c>
      <c r="DE563" s="20" t="e">
        <v>#N/A</v>
      </c>
      <c r="DF563" s="20" t="e">
        <v>#N/A</v>
      </c>
    </row>
    <row r="564" spans="1:110" x14ac:dyDescent="0.25">
      <c r="A564" s="9"/>
      <c r="B564" s="10"/>
      <c r="C564" s="9"/>
      <c r="D564" s="9"/>
      <c r="E564" s="131"/>
      <c r="F564" s="131"/>
      <c r="G564" s="131"/>
      <c r="H564" s="131"/>
      <c r="I564" s="131"/>
      <c r="J564" s="131"/>
      <c r="K564" s="131"/>
      <c r="L564" s="131"/>
      <c r="M564" s="131"/>
      <c r="N564" s="131"/>
      <c r="O564" s="131"/>
      <c r="P564" s="131"/>
      <c r="Q564" s="131"/>
      <c r="R564" s="131"/>
      <c r="S564" s="131"/>
      <c r="T564" s="131"/>
      <c r="U564" s="131"/>
      <c r="V564" s="131"/>
      <c r="W564" s="131"/>
      <c r="X564" s="131"/>
      <c r="Y564" s="20"/>
      <c r="Z564" s="20"/>
      <c r="AA564" s="19"/>
      <c r="AB564" s="19"/>
      <c r="AC564" s="20"/>
      <c r="AD564" s="20"/>
      <c r="AE564" s="20"/>
      <c r="AF564" s="20"/>
      <c r="AG564" s="20"/>
      <c r="AH564" s="20"/>
      <c r="AI564" s="20"/>
      <c r="AJ564" s="20"/>
      <c r="AK564" s="20"/>
      <c r="AL564" s="20"/>
      <c r="AM564" s="20"/>
      <c r="AN564" s="20"/>
      <c r="AO564" s="20"/>
      <c r="AP564" s="20"/>
      <c r="AQ564" s="20"/>
      <c r="AR564" s="20" t="s">
        <v>442</v>
      </c>
      <c r="AS564" s="20" t="s">
        <v>442</v>
      </c>
      <c r="AT564" s="20"/>
      <c r="AU564" s="20" t="s">
        <v>442</v>
      </c>
      <c r="AV564" s="20" t="s">
        <v>442</v>
      </c>
      <c r="AW564" s="20"/>
      <c r="AX564" s="20" t="s">
        <v>442</v>
      </c>
      <c r="AY564" s="20" t="s">
        <v>442</v>
      </c>
      <c r="AZ564" s="20"/>
      <c r="BA564" s="20" t="s">
        <v>442</v>
      </c>
      <c r="BB564" s="20" t="s">
        <v>442</v>
      </c>
      <c r="BC564" s="20"/>
      <c r="BD564" s="20" t="s">
        <v>442</v>
      </c>
      <c r="BE564" s="20" t="s">
        <v>442</v>
      </c>
      <c r="BF564" s="20"/>
      <c r="BG564" s="20" t="s">
        <v>442</v>
      </c>
      <c r="BH564" s="20" t="s">
        <v>442</v>
      </c>
      <c r="BI564" s="20"/>
      <c r="BJ564" s="20" t="s">
        <v>442</v>
      </c>
      <c r="BK564" s="20" t="s">
        <v>442</v>
      </c>
      <c r="BL564" s="20" t="s">
        <v>442</v>
      </c>
      <c r="BM564" s="20" t="s">
        <v>442</v>
      </c>
      <c r="BN564" s="20" t="s">
        <v>442</v>
      </c>
      <c r="BO564" s="20" t="s">
        <v>442</v>
      </c>
      <c r="BP564" s="9" t="s">
        <v>442</v>
      </c>
      <c r="BQ564" s="9" t="s">
        <v>442</v>
      </c>
      <c r="BR564" s="9" t="s">
        <v>442</v>
      </c>
      <c r="BS564" s="9" t="s">
        <v>442</v>
      </c>
      <c r="BT564" s="9" t="s">
        <v>442</v>
      </c>
      <c r="BU564" s="9" t="s">
        <v>442</v>
      </c>
      <c r="BV564" s="9" t="s">
        <v>442</v>
      </c>
      <c r="BW564" s="9" t="s">
        <v>442</v>
      </c>
      <c r="BX564" s="9" t="s">
        <v>442</v>
      </c>
      <c r="BY564" s="9" t="s">
        <v>442</v>
      </c>
      <c r="BZ564" s="9" t="s">
        <v>442</v>
      </c>
      <c r="CA564" s="9" t="s">
        <v>442</v>
      </c>
      <c r="CB564" s="20" t="e">
        <v>#N/A</v>
      </c>
      <c r="CC564" s="20" t="e">
        <v>#N/A</v>
      </c>
      <c r="CD564" s="20" t="e">
        <v>#N/A</v>
      </c>
      <c r="CE564" s="20" t="e">
        <v>#N/A</v>
      </c>
      <c r="CF564" s="20" t="e">
        <v>#N/A</v>
      </c>
      <c r="CG564" s="20" t="e">
        <v>#N/A</v>
      </c>
      <c r="CH564" s="20">
        <v>0</v>
      </c>
      <c r="CI564" s="20">
        <v>0</v>
      </c>
      <c r="CJ564" s="20">
        <v>0</v>
      </c>
      <c r="CK564" s="20">
        <v>0</v>
      </c>
      <c r="CL564" s="20">
        <v>0</v>
      </c>
      <c r="CM564" s="20">
        <v>0</v>
      </c>
      <c r="CN564" s="20">
        <v>0</v>
      </c>
      <c r="CO564" s="20" t="e">
        <v>#N/A</v>
      </c>
      <c r="CP564" s="20" t="e">
        <v>#N/A</v>
      </c>
      <c r="CQ564" s="20" t="e">
        <v>#N/A</v>
      </c>
      <c r="CR564" s="20" t="e">
        <v>#N/A</v>
      </c>
      <c r="CS564" s="20" t="e">
        <v>#N/A</v>
      </c>
      <c r="CT564" s="20" t="e">
        <v>#N/A</v>
      </c>
      <c r="CU564" s="20">
        <v>0</v>
      </c>
      <c r="CV564" s="20">
        <v>0</v>
      </c>
      <c r="CW564" s="20">
        <v>0</v>
      </c>
      <c r="CX564" s="20">
        <v>0</v>
      </c>
      <c r="CY564" s="20">
        <v>0</v>
      </c>
      <c r="CZ564" s="20">
        <v>0</v>
      </c>
      <c r="DA564" s="20" t="e">
        <v>#N/A</v>
      </c>
      <c r="DB564" s="20" t="e">
        <v>#N/A</v>
      </c>
      <c r="DC564" s="20" t="e">
        <v>#N/A</v>
      </c>
      <c r="DD564" s="20" t="e">
        <v>#N/A</v>
      </c>
      <c r="DE564" s="20" t="e">
        <v>#N/A</v>
      </c>
      <c r="DF564" s="20" t="e">
        <v>#N/A</v>
      </c>
    </row>
    <row r="565" spans="1:110" x14ac:dyDescent="0.25">
      <c r="A565" s="9"/>
      <c r="B565" s="10"/>
      <c r="C565" s="9"/>
      <c r="D565" s="9"/>
      <c r="E565" s="131"/>
      <c r="F565" s="131"/>
      <c r="G565" s="131"/>
      <c r="H565" s="131"/>
      <c r="I565" s="131"/>
      <c r="J565" s="131"/>
      <c r="K565" s="131"/>
      <c r="L565" s="131"/>
      <c r="M565" s="131"/>
      <c r="N565" s="131"/>
      <c r="O565" s="131"/>
      <c r="P565" s="131"/>
      <c r="Q565" s="131"/>
      <c r="R565" s="131"/>
      <c r="S565" s="131"/>
      <c r="T565" s="131"/>
      <c r="U565" s="131"/>
      <c r="V565" s="131"/>
      <c r="W565" s="131"/>
      <c r="X565" s="131"/>
      <c r="Y565" s="20"/>
      <c r="Z565" s="20"/>
      <c r="AA565" s="19"/>
      <c r="AB565" s="19"/>
      <c r="AC565" s="20"/>
      <c r="AD565" s="20"/>
      <c r="AE565" s="20"/>
      <c r="AF565" s="20"/>
      <c r="AG565" s="20"/>
      <c r="AH565" s="20"/>
      <c r="AI565" s="20"/>
      <c r="AJ565" s="20"/>
      <c r="AK565" s="20"/>
      <c r="AL565" s="20"/>
      <c r="AM565" s="20"/>
      <c r="AN565" s="20"/>
      <c r="AO565" s="20"/>
      <c r="AP565" s="20"/>
      <c r="AQ565" s="20"/>
      <c r="AR565" s="20" t="s">
        <v>442</v>
      </c>
      <c r="AS565" s="20" t="s">
        <v>442</v>
      </c>
      <c r="AT565" s="20"/>
      <c r="AU565" s="20" t="s">
        <v>442</v>
      </c>
      <c r="AV565" s="20" t="s">
        <v>442</v>
      </c>
      <c r="AW565" s="20"/>
      <c r="AX565" s="20" t="s">
        <v>442</v>
      </c>
      <c r="AY565" s="20" t="s">
        <v>442</v>
      </c>
      <c r="AZ565" s="20"/>
      <c r="BA565" s="20" t="s">
        <v>442</v>
      </c>
      <c r="BB565" s="20" t="s">
        <v>442</v>
      </c>
      <c r="BC565" s="20"/>
      <c r="BD565" s="20" t="s">
        <v>442</v>
      </c>
      <c r="BE565" s="20" t="s">
        <v>442</v>
      </c>
      <c r="BF565" s="20"/>
      <c r="BG565" s="20" t="s">
        <v>442</v>
      </c>
      <c r="BH565" s="20" t="s">
        <v>442</v>
      </c>
      <c r="BI565" s="20"/>
      <c r="BJ565" s="20" t="s">
        <v>442</v>
      </c>
      <c r="BK565" s="20" t="s">
        <v>442</v>
      </c>
      <c r="BL565" s="20" t="s">
        <v>442</v>
      </c>
      <c r="BM565" s="20" t="s">
        <v>442</v>
      </c>
      <c r="BN565" s="20" t="s">
        <v>442</v>
      </c>
      <c r="BO565" s="20" t="s">
        <v>442</v>
      </c>
      <c r="BP565" s="9" t="s">
        <v>442</v>
      </c>
      <c r="BQ565" s="9" t="s">
        <v>442</v>
      </c>
      <c r="BR565" s="9" t="s">
        <v>442</v>
      </c>
      <c r="BS565" s="9" t="s">
        <v>442</v>
      </c>
      <c r="BT565" s="9" t="s">
        <v>442</v>
      </c>
      <c r="BU565" s="9" t="s">
        <v>442</v>
      </c>
      <c r="BV565" s="9" t="s">
        <v>442</v>
      </c>
      <c r="BW565" s="9" t="s">
        <v>442</v>
      </c>
      <c r="BX565" s="9" t="s">
        <v>442</v>
      </c>
      <c r="BY565" s="9" t="s">
        <v>442</v>
      </c>
      <c r="BZ565" s="9" t="s">
        <v>442</v>
      </c>
      <c r="CA565" s="9" t="s">
        <v>442</v>
      </c>
      <c r="CB565" s="20" t="e">
        <v>#N/A</v>
      </c>
      <c r="CC565" s="20" t="e">
        <v>#N/A</v>
      </c>
      <c r="CD565" s="20" t="e">
        <v>#N/A</v>
      </c>
      <c r="CE565" s="20" t="e">
        <v>#N/A</v>
      </c>
      <c r="CF565" s="20" t="e">
        <v>#N/A</v>
      </c>
      <c r="CG565" s="20" t="e">
        <v>#N/A</v>
      </c>
      <c r="CH565" s="20">
        <v>0</v>
      </c>
      <c r="CI565" s="20">
        <v>0</v>
      </c>
      <c r="CJ565" s="20">
        <v>0</v>
      </c>
      <c r="CK565" s="20">
        <v>0</v>
      </c>
      <c r="CL565" s="20">
        <v>0</v>
      </c>
      <c r="CM565" s="20">
        <v>0</v>
      </c>
      <c r="CN565" s="20">
        <v>0</v>
      </c>
      <c r="CO565" s="20" t="e">
        <v>#N/A</v>
      </c>
      <c r="CP565" s="20" t="e">
        <v>#N/A</v>
      </c>
      <c r="CQ565" s="20" t="e">
        <v>#N/A</v>
      </c>
      <c r="CR565" s="20" t="e">
        <v>#N/A</v>
      </c>
      <c r="CS565" s="20" t="e">
        <v>#N/A</v>
      </c>
      <c r="CT565" s="20" t="e">
        <v>#N/A</v>
      </c>
      <c r="CU565" s="20">
        <v>0</v>
      </c>
      <c r="CV565" s="20">
        <v>0</v>
      </c>
      <c r="CW565" s="20">
        <v>0</v>
      </c>
      <c r="CX565" s="20">
        <v>0</v>
      </c>
      <c r="CY565" s="20">
        <v>0</v>
      </c>
      <c r="CZ565" s="20">
        <v>0</v>
      </c>
      <c r="DA565" s="20" t="e">
        <v>#N/A</v>
      </c>
      <c r="DB565" s="20" t="e">
        <v>#N/A</v>
      </c>
      <c r="DC565" s="20" t="e">
        <v>#N/A</v>
      </c>
      <c r="DD565" s="20" t="e">
        <v>#N/A</v>
      </c>
      <c r="DE565" s="20" t="e">
        <v>#N/A</v>
      </c>
      <c r="DF565" s="20" t="e">
        <v>#N/A</v>
      </c>
    </row>
    <row r="566" spans="1:110" x14ac:dyDescent="0.25">
      <c r="A566" s="9"/>
      <c r="B566" s="10"/>
      <c r="C566" s="9"/>
      <c r="D566" s="9"/>
      <c r="E566" s="131"/>
      <c r="F566" s="131"/>
      <c r="G566" s="131"/>
      <c r="H566" s="131"/>
      <c r="I566" s="131"/>
      <c r="J566" s="131"/>
      <c r="K566" s="131"/>
      <c r="L566" s="131"/>
      <c r="M566" s="131"/>
      <c r="N566" s="131"/>
      <c r="O566" s="131"/>
      <c r="P566" s="131"/>
      <c r="Q566" s="131"/>
      <c r="R566" s="131"/>
      <c r="S566" s="131"/>
      <c r="T566" s="131"/>
      <c r="U566" s="131"/>
      <c r="V566" s="131"/>
      <c r="W566" s="131"/>
      <c r="X566" s="131"/>
      <c r="Y566" s="20"/>
      <c r="Z566" s="20"/>
      <c r="AA566" s="19"/>
      <c r="AB566" s="19"/>
      <c r="AC566" s="20"/>
      <c r="AD566" s="20"/>
      <c r="AE566" s="20"/>
      <c r="AF566" s="20"/>
      <c r="AG566" s="20"/>
      <c r="AH566" s="20"/>
      <c r="AI566" s="20"/>
      <c r="AJ566" s="20"/>
      <c r="AK566" s="20"/>
      <c r="AL566" s="20"/>
      <c r="AM566" s="20"/>
      <c r="AN566" s="20"/>
      <c r="AO566" s="20"/>
      <c r="AP566" s="20"/>
      <c r="AQ566" s="20"/>
      <c r="AR566" s="20" t="s">
        <v>442</v>
      </c>
      <c r="AS566" s="20" t="s">
        <v>442</v>
      </c>
      <c r="AT566" s="20"/>
      <c r="AU566" s="20" t="s">
        <v>442</v>
      </c>
      <c r="AV566" s="20" t="s">
        <v>442</v>
      </c>
      <c r="AW566" s="20"/>
      <c r="AX566" s="20" t="s">
        <v>442</v>
      </c>
      <c r="AY566" s="20" t="s">
        <v>442</v>
      </c>
      <c r="AZ566" s="20"/>
      <c r="BA566" s="20" t="s">
        <v>442</v>
      </c>
      <c r="BB566" s="20" t="s">
        <v>442</v>
      </c>
      <c r="BC566" s="20"/>
      <c r="BD566" s="20" t="s">
        <v>442</v>
      </c>
      <c r="BE566" s="20" t="s">
        <v>442</v>
      </c>
      <c r="BF566" s="20"/>
      <c r="BG566" s="20" t="s">
        <v>442</v>
      </c>
      <c r="BH566" s="20" t="s">
        <v>442</v>
      </c>
      <c r="BI566" s="20"/>
      <c r="BJ566" s="20" t="s">
        <v>442</v>
      </c>
      <c r="BK566" s="20" t="s">
        <v>442</v>
      </c>
      <c r="BL566" s="20" t="s">
        <v>442</v>
      </c>
      <c r="BM566" s="20" t="s">
        <v>442</v>
      </c>
      <c r="BN566" s="20" t="s">
        <v>442</v>
      </c>
      <c r="BO566" s="20" t="s">
        <v>442</v>
      </c>
      <c r="BP566" s="9" t="s">
        <v>442</v>
      </c>
      <c r="BQ566" s="9" t="s">
        <v>442</v>
      </c>
      <c r="BR566" s="9" t="s">
        <v>442</v>
      </c>
      <c r="BS566" s="9" t="s">
        <v>442</v>
      </c>
      <c r="BT566" s="9" t="s">
        <v>442</v>
      </c>
      <c r="BU566" s="9" t="s">
        <v>442</v>
      </c>
      <c r="BV566" s="9" t="s">
        <v>442</v>
      </c>
      <c r="BW566" s="9" t="s">
        <v>442</v>
      </c>
      <c r="BX566" s="9" t="s">
        <v>442</v>
      </c>
      <c r="BY566" s="9" t="s">
        <v>442</v>
      </c>
      <c r="BZ566" s="9" t="s">
        <v>442</v>
      </c>
      <c r="CA566" s="9" t="s">
        <v>442</v>
      </c>
      <c r="CB566" s="20" t="e">
        <v>#N/A</v>
      </c>
      <c r="CC566" s="20" t="e">
        <v>#N/A</v>
      </c>
      <c r="CD566" s="20" t="e">
        <v>#N/A</v>
      </c>
      <c r="CE566" s="20" t="e">
        <v>#N/A</v>
      </c>
      <c r="CF566" s="20" t="e">
        <v>#N/A</v>
      </c>
      <c r="CG566" s="20" t="e">
        <v>#N/A</v>
      </c>
      <c r="CH566" s="20">
        <v>0</v>
      </c>
      <c r="CI566" s="20">
        <v>0</v>
      </c>
      <c r="CJ566" s="20">
        <v>0</v>
      </c>
      <c r="CK566" s="20">
        <v>0</v>
      </c>
      <c r="CL566" s="20">
        <v>0</v>
      </c>
      <c r="CM566" s="20">
        <v>0</v>
      </c>
      <c r="CN566" s="20">
        <v>0</v>
      </c>
      <c r="CO566" s="20" t="e">
        <v>#N/A</v>
      </c>
      <c r="CP566" s="20" t="e">
        <v>#N/A</v>
      </c>
      <c r="CQ566" s="20" t="e">
        <v>#N/A</v>
      </c>
      <c r="CR566" s="20" t="e">
        <v>#N/A</v>
      </c>
      <c r="CS566" s="20" t="e">
        <v>#N/A</v>
      </c>
      <c r="CT566" s="20" t="e">
        <v>#N/A</v>
      </c>
      <c r="CU566" s="20">
        <v>0</v>
      </c>
      <c r="CV566" s="20">
        <v>0</v>
      </c>
      <c r="CW566" s="20">
        <v>0</v>
      </c>
      <c r="CX566" s="20">
        <v>0</v>
      </c>
      <c r="CY566" s="20">
        <v>0</v>
      </c>
      <c r="CZ566" s="20">
        <v>0</v>
      </c>
      <c r="DA566" s="20" t="e">
        <v>#N/A</v>
      </c>
      <c r="DB566" s="20" t="e">
        <v>#N/A</v>
      </c>
      <c r="DC566" s="20" t="e">
        <v>#N/A</v>
      </c>
      <c r="DD566" s="20" t="e">
        <v>#N/A</v>
      </c>
      <c r="DE566" s="20" t="e">
        <v>#N/A</v>
      </c>
      <c r="DF566" s="20" t="e">
        <v>#N/A</v>
      </c>
    </row>
    <row r="567" spans="1:110" x14ac:dyDescent="0.25">
      <c r="A567" s="9"/>
      <c r="B567" s="10"/>
      <c r="C567" s="9"/>
      <c r="D567" s="9"/>
      <c r="E567" s="131"/>
      <c r="F567" s="131"/>
      <c r="G567" s="131"/>
      <c r="H567" s="131"/>
      <c r="I567" s="131"/>
      <c r="J567" s="131"/>
      <c r="K567" s="131"/>
      <c r="L567" s="131"/>
      <c r="M567" s="131"/>
      <c r="N567" s="131"/>
      <c r="O567" s="131"/>
      <c r="P567" s="131"/>
      <c r="Q567" s="131"/>
      <c r="R567" s="131"/>
      <c r="S567" s="131"/>
      <c r="T567" s="131"/>
      <c r="U567" s="131"/>
      <c r="V567" s="131"/>
      <c r="W567" s="131"/>
      <c r="X567" s="131"/>
      <c r="Y567" s="20"/>
      <c r="Z567" s="20"/>
      <c r="AA567" s="19"/>
      <c r="AB567" s="19"/>
      <c r="AC567" s="20"/>
      <c r="AD567" s="20"/>
      <c r="AE567" s="20"/>
      <c r="AF567" s="20"/>
      <c r="AG567" s="20"/>
      <c r="AH567" s="20"/>
      <c r="AI567" s="20"/>
      <c r="AJ567" s="20"/>
      <c r="AK567" s="20"/>
      <c r="AL567" s="20"/>
      <c r="AM567" s="20"/>
      <c r="AN567" s="20"/>
      <c r="AO567" s="20"/>
      <c r="AP567" s="20"/>
      <c r="AQ567" s="20"/>
      <c r="AR567" s="20" t="s">
        <v>442</v>
      </c>
      <c r="AS567" s="20" t="s">
        <v>442</v>
      </c>
      <c r="AT567" s="20"/>
      <c r="AU567" s="20" t="s">
        <v>442</v>
      </c>
      <c r="AV567" s="20" t="s">
        <v>442</v>
      </c>
      <c r="AW567" s="20"/>
      <c r="AX567" s="20" t="s">
        <v>442</v>
      </c>
      <c r="AY567" s="20" t="s">
        <v>442</v>
      </c>
      <c r="AZ567" s="20"/>
      <c r="BA567" s="20" t="s">
        <v>442</v>
      </c>
      <c r="BB567" s="20" t="s">
        <v>442</v>
      </c>
      <c r="BC567" s="20"/>
      <c r="BD567" s="20" t="s">
        <v>442</v>
      </c>
      <c r="BE567" s="20" t="s">
        <v>442</v>
      </c>
      <c r="BF567" s="20"/>
      <c r="BG567" s="20" t="s">
        <v>442</v>
      </c>
      <c r="BH567" s="20" t="s">
        <v>442</v>
      </c>
      <c r="BI567" s="20"/>
      <c r="BJ567" s="20" t="s">
        <v>442</v>
      </c>
      <c r="BK567" s="20" t="s">
        <v>442</v>
      </c>
      <c r="BL567" s="20" t="s">
        <v>442</v>
      </c>
      <c r="BM567" s="20" t="s">
        <v>442</v>
      </c>
      <c r="BN567" s="20" t="s">
        <v>442</v>
      </c>
      <c r="BO567" s="20" t="s">
        <v>442</v>
      </c>
      <c r="BP567" s="9" t="s">
        <v>442</v>
      </c>
      <c r="BQ567" s="9" t="s">
        <v>442</v>
      </c>
      <c r="BR567" s="9" t="s">
        <v>442</v>
      </c>
      <c r="BS567" s="9" t="s">
        <v>442</v>
      </c>
      <c r="BT567" s="9" t="s">
        <v>442</v>
      </c>
      <c r="BU567" s="9" t="s">
        <v>442</v>
      </c>
      <c r="BV567" s="9" t="s">
        <v>442</v>
      </c>
      <c r="BW567" s="9" t="s">
        <v>442</v>
      </c>
      <c r="BX567" s="9" t="s">
        <v>442</v>
      </c>
      <c r="BY567" s="9" t="s">
        <v>442</v>
      </c>
      <c r="BZ567" s="9" t="s">
        <v>442</v>
      </c>
      <c r="CA567" s="9" t="s">
        <v>442</v>
      </c>
      <c r="CB567" s="20" t="e">
        <v>#N/A</v>
      </c>
      <c r="CC567" s="20" t="e">
        <v>#N/A</v>
      </c>
      <c r="CD567" s="20" t="e">
        <v>#N/A</v>
      </c>
      <c r="CE567" s="20" t="e">
        <v>#N/A</v>
      </c>
      <c r="CF567" s="20" t="e">
        <v>#N/A</v>
      </c>
      <c r="CG567" s="20" t="e">
        <v>#N/A</v>
      </c>
      <c r="CH567" s="20">
        <v>0</v>
      </c>
      <c r="CI567" s="20">
        <v>0</v>
      </c>
      <c r="CJ567" s="20">
        <v>0</v>
      </c>
      <c r="CK567" s="20">
        <v>0</v>
      </c>
      <c r="CL567" s="20">
        <v>0</v>
      </c>
      <c r="CM567" s="20">
        <v>0</v>
      </c>
      <c r="CN567" s="20">
        <v>0</v>
      </c>
      <c r="CO567" s="20" t="e">
        <v>#N/A</v>
      </c>
      <c r="CP567" s="20" t="e">
        <v>#N/A</v>
      </c>
      <c r="CQ567" s="20" t="e">
        <v>#N/A</v>
      </c>
      <c r="CR567" s="20" t="e">
        <v>#N/A</v>
      </c>
      <c r="CS567" s="20" t="e">
        <v>#N/A</v>
      </c>
      <c r="CT567" s="20" t="e">
        <v>#N/A</v>
      </c>
      <c r="CU567" s="20">
        <v>0</v>
      </c>
      <c r="CV567" s="20">
        <v>0</v>
      </c>
      <c r="CW567" s="20">
        <v>0</v>
      </c>
      <c r="CX567" s="20">
        <v>0</v>
      </c>
      <c r="CY567" s="20">
        <v>0</v>
      </c>
      <c r="CZ567" s="20">
        <v>0</v>
      </c>
      <c r="DA567" s="20" t="e">
        <v>#N/A</v>
      </c>
      <c r="DB567" s="20" t="e">
        <v>#N/A</v>
      </c>
      <c r="DC567" s="20" t="e">
        <v>#N/A</v>
      </c>
      <c r="DD567" s="20" t="e">
        <v>#N/A</v>
      </c>
      <c r="DE567" s="20" t="e">
        <v>#N/A</v>
      </c>
      <c r="DF567" s="20" t="e">
        <v>#N/A</v>
      </c>
    </row>
    <row r="568" spans="1:110" x14ac:dyDescent="0.25">
      <c r="A568" s="9"/>
      <c r="B568" s="10"/>
      <c r="C568" s="9"/>
      <c r="D568" s="9"/>
      <c r="E568" s="131"/>
      <c r="F568" s="131"/>
      <c r="G568" s="131"/>
      <c r="H568" s="131"/>
      <c r="I568" s="131"/>
      <c r="J568" s="131"/>
      <c r="K568" s="131"/>
      <c r="L568" s="131"/>
      <c r="M568" s="131"/>
      <c r="N568" s="131"/>
      <c r="O568" s="131"/>
      <c r="P568" s="131"/>
      <c r="Q568" s="131"/>
      <c r="R568" s="131"/>
      <c r="S568" s="131"/>
      <c r="T568" s="131"/>
      <c r="U568" s="131"/>
      <c r="V568" s="131"/>
      <c r="W568" s="131"/>
      <c r="X568" s="131"/>
      <c r="Y568" s="20"/>
      <c r="Z568" s="20"/>
      <c r="AA568" s="19"/>
      <c r="AB568" s="19"/>
      <c r="AC568" s="20"/>
      <c r="AD568" s="20"/>
      <c r="AE568" s="20"/>
      <c r="AF568" s="20"/>
      <c r="AG568" s="20"/>
      <c r="AH568" s="20"/>
      <c r="AI568" s="20"/>
      <c r="AJ568" s="20"/>
      <c r="AK568" s="20"/>
      <c r="AL568" s="20"/>
      <c r="AM568" s="20"/>
      <c r="AN568" s="20"/>
      <c r="AO568" s="20"/>
      <c r="AP568" s="20"/>
      <c r="AQ568" s="20"/>
      <c r="AR568" s="20" t="s">
        <v>442</v>
      </c>
      <c r="AS568" s="20" t="s">
        <v>442</v>
      </c>
      <c r="AT568" s="20"/>
      <c r="AU568" s="20" t="s">
        <v>442</v>
      </c>
      <c r="AV568" s="20" t="s">
        <v>442</v>
      </c>
      <c r="AW568" s="20"/>
      <c r="AX568" s="20" t="s">
        <v>442</v>
      </c>
      <c r="AY568" s="20" t="s">
        <v>442</v>
      </c>
      <c r="AZ568" s="20"/>
      <c r="BA568" s="20" t="s">
        <v>442</v>
      </c>
      <c r="BB568" s="20" t="s">
        <v>442</v>
      </c>
      <c r="BC568" s="20"/>
      <c r="BD568" s="20" t="s">
        <v>442</v>
      </c>
      <c r="BE568" s="20" t="s">
        <v>442</v>
      </c>
      <c r="BF568" s="20"/>
      <c r="BG568" s="20" t="s">
        <v>442</v>
      </c>
      <c r="BH568" s="20" t="s">
        <v>442</v>
      </c>
      <c r="BI568" s="20"/>
      <c r="BJ568" s="20" t="s">
        <v>442</v>
      </c>
      <c r="BK568" s="20" t="s">
        <v>442</v>
      </c>
      <c r="BL568" s="20" t="s">
        <v>442</v>
      </c>
      <c r="BM568" s="20" t="s">
        <v>442</v>
      </c>
      <c r="BN568" s="20" t="s">
        <v>442</v>
      </c>
      <c r="BO568" s="20" t="s">
        <v>442</v>
      </c>
      <c r="BP568" s="9" t="s">
        <v>442</v>
      </c>
      <c r="BQ568" s="9" t="s">
        <v>442</v>
      </c>
      <c r="BR568" s="9" t="s">
        <v>442</v>
      </c>
      <c r="BS568" s="9" t="s">
        <v>442</v>
      </c>
      <c r="BT568" s="9" t="s">
        <v>442</v>
      </c>
      <c r="BU568" s="9" t="s">
        <v>442</v>
      </c>
      <c r="BV568" s="9" t="s">
        <v>442</v>
      </c>
      <c r="BW568" s="9" t="s">
        <v>442</v>
      </c>
      <c r="BX568" s="9" t="s">
        <v>442</v>
      </c>
      <c r="BY568" s="9" t="s">
        <v>442</v>
      </c>
      <c r="BZ568" s="9" t="s">
        <v>442</v>
      </c>
      <c r="CA568" s="9" t="s">
        <v>442</v>
      </c>
      <c r="CB568" s="20" t="e">
        <v>#N/A</v>
      </c>
      <c r="CC568" s="20" t="e">
        <v>#N/A</v>
      </c>
      <c r="CD568" s="20" t="e">
        <v>#N/A</v>
      </c>
      <c r="CE568" s="20" t="e">
        <v>#N/A</v>
      </c>
      <c r="CF568" s="20" t="e">
        <v>#N/A</v>
      </c>
      <c r="CG568" s="20" t="e">
        <v>#N/A</v>
      </c>
      <c r="CH568" s="20">
        <v>0</v>
      </c>
      <c r="CI568" s="20">
        <v>0</v>
      </c>
      <c r="CJ568" s="20">
        <v>0</v>
      </c>
      <c r="CK568" s="20">
        <v>0</v>
      </c>
      <c r="CL568" s="20">
        <v>0</v>
      </c>
      <c r="CM568" s="20">
        <v>0</v>
      </c>
      <c r="CN568" s="20">
        <v>0</v>
      </c>
      <c r="CO568" s="20" t="e">
        <v>#N/A</v>
      </c>
      <c r="CP568" s="20" t="e">
        <v>#N/A</v>
      </c>
      <c r="CQ568" s="20" t="e">
        <v>#N/A</v>
      </c>
      <c r="CR568" s="20" t="e">
        <v>#N/A</v>
      </c>
      <c r="CS568" s="20" t="e">
        <v>#N/A</v>
      </c>
      <c r="CT568" s="20" t="e">
        <v>#N/A</v>
      </c>
      <c r="CU568" s="20">
        <v>0</v>
      </c>
      <c r="CV568" s="20">
        <v>0</v>
      </c>
      <c r="CW568" s="20">
        <v>0</v>
      </c>
      <c r="CX568" s="20">
        <v>0</v>
      </c>
      <c r="CY568" s="20">
        <v>0</v>
      </c>
      <c r="CZ568" s="20">
        <v>0</v>
      </c>
      <c r="DA568" s="20" t="e">
        <v>#N/A</v>
      </c>
      <c r="DB568" s="20" t="e">
        <v>#N/A</v>
      </c>
      <c r="DC568" s="20" t="e">
        <v>#N/A</v>
      </c>
      <c r="DD568" s="20" t="e">
        <v>#N/A</v>
      </c>
      <c r="DE568" s="20" t="e">
        <v>#N/A</v>
      </c>
      <c r="DF568" s="20" t="e">
        <v>#N/A</v>
      </c>
    </row>
    <row r="569" spans="1:110" x14ac:dyDescent="0.25">
      <c r="A569" s="9"/>
      <c r="B569" s="10"/>
      <c r="C569" s="9"/>
      <c r="D569" s="9"/>
      <c r="E569" s="131"/>
      <c r="F569" s="131"/>
      <c r="G569" s="131"/>
      <c r="H569" s="131"/>
      <c r="I569" s="131"/>
      <c r="J569" s="131"/>
      <c r="K569" s="131"/>
      <c r="L569" s="131"/>
      <c r="M569" s="131"/>
      <c r="N569" s="131"/>
      <c r="O569" s="131"/>
      <c r="P569" s="131"/>
      <c r="Q569" s="131"/>
      <c r="R569" s="131"/>
      <c r="S569" s="131"/>
      <c r="T569" s="131"/>
      <c r="U569" s="131"/>
      <c r="V569" s="131"/>
      <c r="W569" s="131"/>
      <c r="X569" s="131"/>
      <c r="Y569" s="20"/>
      <c r="Z569" s="20"/>
      <c r="AA569" s="19"/>
      <c r="AB569" s="19"/>
      <c r="AC569" s="20"/>
      <c r="AD569" s="20"/>
      <c r="AE569" s="20"/>
      <c r="AF569" s="20"/>
      <c r="AG569" s="20"/>
      <c r="AH569" s="20"/>
      <c r="AI569" s="20"/>
      <c r="AJ569" s="20"/>
      <c r="AK569" s="20"/>
      <c r="AL569" s="20"/>
      <c r="AM569" s="20"/>
      <c r="AN569" s="20"/>
      <c r="AO569" s="20"/>
      <c r="AP569" s="20"/>
      <c r="AQ569" s="20"/>
      <c r="AR569" s="20" t="s">
        <v>442</v>
      </c>
      <c r="AS569" s="20" t="s">
        <v>442</v>
      </c>
      <c r="AT569" s="20"/>
      <c r="AU569" s="20" t="s">
        <v>442</v>
      </c>
      <c r="AV569" s="20" t="s">
        <v>442</v>
      </c>
      <c r="AW569" s="20"/>
      <c r="AX569" s="20" t="s">
        <v>442</v>
      </c>
      <c r="AY569" s="20" t="s">
        <v>442</v>
      </c>
      <c r="AZ569" s="20"/>
      <c r="BA569" s="20" t="s">
        <v>442</v>
      </c>
      <c r="BB569" s="20" t="s">
        <v>442</v>
      </c>
      <c r="BC569" s="20"/>
      <c r="BD569" s="20" t="s">
        <v>442</v>
      </c>
      <c r="BE569" s="20" t="s">
        <v>442</v>
      </c>
      <c r="BF569" s="20"/>
      <c r="BG569" s="20" t="s">
        <v>442</v>
      </c>
      <c r="BH569" s="20" t="s">
        <v>442</v>
      </c>
      <c r="BI569" s="20"/>
      <c r="BJ569" s="20" t="s">
        <v>442</v>
      </c>
      <c r="BK569" s="20" t="s">
        <v>442</v>
      </c>
      <c r="BL569" s="20" t="s">
        <v>442</v>
      </c>
      <c r="BM569" s="20" t="s">
        <v>442</v>
      </c>
      <c r="BN569" s="20" t="s">
        <v>442</v>
      </c>
      <c r="BO569" s="20" t="s">
        <v>442</v>
      </c>
      <c r="BP569" s="9" t="s">
        <v>442</v>
      </c>
      <c r="BQ569" s="9" t="s">
        <v>442</v>
      </c>
      <c r="BR569" s="9" t="s">
        <v>442</v>
      </c>
      <c r="BS569" s="9" t="s">
        <v>442</v>
      </c>
      <c r="BT569" s="9" t="s">
        <v>442</v>
      </c>
      <c r="BU569" s="9" t="s">
        <v>442</v>
      </c>
      <c r="BV569" s="9" t="s">
        <v>442</v>
      </c>
      <c r="BW569" s="9" t="s">
        <v>442</v>
      </c>
      <c r="BX569" s="9" t="s">
        <v>442</v>
      </c>
      <c r="BY569" s="9" t="s">
        <v>442</v>
      </c>
      <c r="BZ569" s="9" t="s">
        <v>442</v>
      </c>
      <c r="CA569" s="9" t="s">
        <v>442</v>
      </c>
      <c r="CB569" s="20" t="e">
        <v>#N/A</v>
      </c>
      <c r="CC569" s="20" t="e">
        <v>#N/A</v>
      </c>
      <c r="CD569" s="20" t="e">
        <v>#N/A</v>
      </c>
      <c r="CE569" s="20" t="e">
        <v>#N/A</v>
      </c>
      <c r="CF569" s="20" t="e">
        <v>#N/A</v>
      </c>
      <c r="CG569" s="20" t="e">
        <v>#N/A</v>
      </c>
      <c r="CH569" s="20">
        <v>0</v>
      </c>
      <c r="CI569" s="20">
        <v>0</v>
      </c>
      <c r="CJ569" s="20">
        <v>0</v>
      </c>
      <c r="CK569" s="20">
        <v>0</v>
      </c>
      <c r="CL569" s="20">
        <v>0</v>
      </c>
      <c r="CM569" s="20">
        <v>0</v>
      </c>
      <c r="CN569" s="20">
        <v>0</v>
      </c>
      <c r="CO569" s="20" t="e">
        <v>#N/A</v>
      </c>
      <c r="CP569" s="20" t="e">
        <v>#N/A</v>
      </c>
      <c r="CQ569" s="20" t="e">
        <v>#N/A</v>
      </c>
      <c r="CR569" s="20" t="e">
        <v>#N/A</v>
      </c>
      <c r="CS569" s="20" t="e">
        <v>#N/A</v>
      </c>
      <c r="CT569" s="20" t="e">
        <v>#N/A</v>
      </c>
      <c r="CU569" s="20">
        <v>0</v>
      </c>
      <c r="CV569" s="20">
        <v>0</v>
      </c>
      <c r="CW569" s="20">
        <v>0</v>
      </c>
      <c r="CX569" s="20">
        <v>0</v>
      </c>
      <c r="CY569" s="20">
        <v>0</v>
      </c>
      <c r="CZ569" s="20">
        <v>0</v>
      </c>
      <c r="DA569" s="20" t="e">
        <v>#N/A</v>
      </c>
      <c r="DB569" s="20" t="e">
        <v>#N/A</v>
      </c>
      <c r="DC569" s="20" t="e">
        <v>#N/A</v>
      </c>
      <c r="DD569" s="20" t="e">
        <v>#N/A</v>
      </c>
      <c r="DE569" s="20" t="e">
        <v>#N/A</v>
      </c>
      <c r="DF569" s="20" t="e">
        <v>#N/A</v>
      </c>
    </row>
    <row r="570" spans="1:110" x14ac:dyDescent="0.25">
      <c r="A570" s="9"/>
      <c r="B570" s="10"/>
      <c r="C570" s="9"/>
      <c r="D570" s="9"/>
      <c r="E570" s="131"/>
      <c r="F570" s="131"/>
      <c r="G570" s="131"/>
      <c r="H570" s="131"/>
      <c r="I570" s="131"/>
      <c r="J570" s="131"/>
      <c r="K570" s="131"/>
      <c r="L570" s="131"/>
      <c r="M570" s="131"/>
      <c r="N570" s="131"/>
      <c r="O570" s="131"/>
      <c r="P570" s="131"/>
      <c r="Q570" s="131"/>
      <c r="R570" s="131"/>
      <c r="S570" s="131"/>
      <c r="T570" s="131"/>
      <c r="U570" s="131"/>
      <c r="V570" s="131"/>
      <c r="W570" s="131"/>
      <c r="X570" s="131"/>
      <c r="Y570" s="20"/>
      <c r="Z570" s="20"/>
      <c r="AA570" s="19"/>
      <c r="AB570" s="19"/>
      <c r="AC570" s="20"/>
      <c r="AD570" s="20"/>
      <c r="AE570" s="20"/>
      <c r="AF570" s="20"/>
      <c r="AG570" s="20"/>
      <c r="AH570" s="20"/>
      <c r="AI570" s="20"/>
      <c r="AJ570" s="20"/>
      <c r="AK570" s="20"/>
      <c r="AL570" s="20"/>
      <c r="AM570" s="20"/>
      <c r="AN570" s="20"/>
      <c r="AO570" s="20"/>
      <c r="AP570" s="20"/>
      <c r="AQ570" s="20"/>
      <c r="AR570" s="20" t="s">
        <v>442</v>
      </c>
      <c r="AS570" s="20" t="s">
        <v>442</v>
      </c>
      <c r="AT570" s="20"/>
      <c r="AU570" s="20" t="s">
        <v>442</v>
      </c>
      <c r="AV570" s="20" t="s">
        <v>442</v>
      </c>
      <c r="AW570" s="20"/>
      <c r="AX570" s="20" t="s">
        <v>442</v>
      </c>
      <c r="AY570" s="20" t="s">
        <v>442</v>
      </c>
      <c r="AZ570" s="20"/>
      <c r="BA570" s="20" t="s">
        <v>442</v>
      </c>
      <c r="BB570" s="20" t="s">
        <v>442</v>
      </c>
      <c r="BC570" s="20"/>
      <c r="BD570" s="20" t="s">
        <v>442</v>
      </c>
      <c r="BE570" s="20" t="s">
        <v>442</v>
      </c>
      <c r="BF570" s="20"/>
      <c r="BG570" s="20" t="s">
        <v>442</v>
      </c>
      <c r="BH570" s="20" t="s">
        <v>442</v>
      </c>
      <c r="BI570" s="20"/>
      <c r="BJ570" s="20" t="s">
        <v>442</v>
      </c>
      <c r="BK570" s="20" t="s">
        <v>442</v>
      </c>
      <c r="BL570" s="20" t="s">
        <v>442</v>
      </c>
      <c r="BM570" s="20" t="s">
        <v>442</v>
      </c>
      <c r="BN570" s="20" t="s">
        <v>442</v>
      </c>
      <c r="BO570" s="20" t="s">
        <v>442</v>
      </c>
      <c r="BP570" s="9" t="s">
        <v>442</v>
      </c>
      <c r="BQ570" s="9" t="s">
        <v>442</v>
      </c>
      <c r="BR570" s="9" t="s">
        <v>442</v>
      </c>
      <c r="BS570" s="9" t="s">
        <v>442</v>
      </c>
      <c r="BT570" s="9" t="s">
        <v>442</v>
      </c>
      <c r="BU570" s="9" t="s">
        <v>442</v>
      </c>
      <c r="BV570" s="9" t="s">
        <v>442</v>
      </c>
      <c r="BW570" s="9" t="s">
        <v>442</v>
      </c>
      <c r="BX570" s="9" t="s">
        <v>442</v>
      </c>
      <c r="BY570" s="9" t="s">
        <v>442</v>
      </c>
      <c r="BZ570" s="9" t="s">
        <v>442</v>
      </c>
      <c r="CA570" s="9" t="s">
        <v>442</v>
      </c>
      <c r="CB570" s="20" t="e">
        <v>#N/A</v>
      </c>
      <c r="CC570" s="20" t="e">
        <v>#N/A</v>
      </c>
      <c r="CD570" s="20" t="e">
        <v>#N/A</v>
      </c>
      <c r="CE570" s="20" t="e">
        <v>#N/A</v>
      </c>
      <c r="CF570" s="20" t="e">
        <v>#N/A</v>
      </c>
      <c r="CG570" s="20" t="e">
        <v>#N/A</v>
      </c>
      <c r="CH570" s="20">
        <v>0</v>
      </c>
      <c r="CI570" s="20">
        <v>0</v>
      </c>
      <c r="CJ570" s="20">
        <v>0</v>
      </c>
      <c r="CK570" s="20">
        <v>0</v>
      </c>
      <c r="CL570" s="20">
        <v>0</v>
      </c>
      <c r="CM570" s="20">
        <v>0</v>
      </c>
      <c r="CN570" s="20">
        <v>0</v>
      </c>
      <c r="CO570" s="20" t="e">
        <v>#N/A</v>
      </c>
      <c r="CP570" s="20" t="e">
        <v>#N/A</v>
      </c>
      <c r="CQ570" s="20" t="e">
        <v>#N/A</v>
      </c>
      <c r="CR570" s="20" t="e">
        <v>#N/A</v>
      </c>
      <c r="CS570" s="20" t="e">
        <v>#N/A</v>
      </c>
      <c r="CT570" s="20" t="e">
        <v>#N/A</v>
      </c>
      <c r="CU570" s="20">
        <v>0</v>
      </c>
      <c r="CV570" s="20">
        <v>0</v>
      </c>
      <c r="CW570" s="20">
        <v>0</v>
      </c>
      <c r="CX570" s="20">
        <v>0</v>
      </c>
      <c r="CY570" s="20">
        <v>0</v>
      </c>
      <c r="CZ570" s="20">
        <v>0</v>
      </c>
      <c r="DA570" s="20" t="e">
        <v>#N/A</v>
      </c>
      <c r="DB570" s="20" t="e">
        <v>#N/A</v>
      </c>
      <c r="DC570" s="20" t="e">
        <v>#N/A</v>
      </c>
      <c r="DD570" s="20" t="e">
        <v>#N/A</v>
      </c>
      <c r="DE570" s="20" t="e">
        <v>#N/A</v>
      </c>
      <c r="DF570" s="20" t="e">
        <v>#N/A</v>
      </c>
    </row>
    <row r="571" spans="1:110" x14ac:dyDescent="0.25">
      <c r="A571" s="9"/>
      <c r="B571" s="10"/>
      <c r="C571" s="9"/>
      <c r="D571" s="9"/>
      <c r="E571" s="131"/>
      <c r="F571" s="131"/>
      <c r="G571" s="131"/>
      <c r="H571" s="131"/>
      <c r="I571" s="131"/>
      <c r="J571" s="131"/>
      <c r="K571" s="131"/>
      <c r="L571" s="131"/>
      <c r="M571" s="131"/>
      <c r="N571" s="131"/>
      <c r="O571" s="131"/>
      <c r="P571" s="131"/>
      <c r="Q571" s="131"/>
      <c r="R571" s="131"/>
      <c r="S571" s="131"/>
      <c r="T571" s="131"/>
      <c r="U571" s="131"/>
      <c r="V571" s="131"/>
      <c r="W571" s="131"/>
      <c r="X571" s="131"/>
      <c r="Y571" s="20"/>
      <c r="Z571" s="20"/>
      <c r="AA571" s="19"/>
      <c r="AB571" s="19"/>
      <c r="AC571" s="20"/>
      <c r="AD571" s="20"/>
      <c r="AE571" s="20"/>
      <c r="AF571" s="20"/>
      <c r="AG571" s="20"/>
      <c r="AH571" s="20"/>
      <c r="AI571" s="20"/>
      <c r="AJ571" s="20"/>
      <c r="AK571" s="20"/>
      <c r="AL571" s="20"/>
      <c r="AM571" s="20"/>
      <c r="AN571" s="20"/>
      <c r="AO571" s="20"/>
      <c r="AP571" s="20"/>
      <c r="AQ571" s="20"/>
      <c r="AR571" s="20" t="s">
        <v>442</v>
      </c>
      <c r="AS571" s="20" t="s">
        <v>442</v>
      </c>
      <c r="AT571" s="20"/>
      <c r="AU571" s="20" t="s">
        <v>442</v>
      </c>
      <c r="AV571" s="20" t="s">
        <v>442</v>
      </c>
      <c r="AW571" s="20"/>
      <c r="AX571" s="20" t="s">
        <v>442</v>
      </c>
      <c r="AY571" s="20" t="s">
        <v>442</v>
      </c>
      <c r="AZ571" s="20"/>
      <c r="BA571" s="20" t="s">
        <v>442</v>
      </c>
      <c r="BB571" s="20" t="s">
        <v>442</v>
      </c>
      <c r="BC571" s="20"/>
      <c r="BD571" s="20" t="s">
        <v>442</v>
      </c>
      <c r="BE571" s="20" t="s">
        <v>442</v>
      </c>
      <c r="BF571" s="20"/>
      <c r="BG571" s="20" t="s">
        <v>442</v>
      </c>
      <c r="BH571" s="20" t="s">
        <v>442</v>
      </c>
      <c r="BI571" s="20"/>
      <c r="BJ571" s="20" t="s">
        <v>442</v>
      </c>
      <c r="BK571" s="20" t="s">
        <v>442</v>
      </c>
      <c r="BL571" s="20" t="s">
        <v>442</v>
      </c>
      <c r="BM571" s="20" t="s">
        <v>442</v>
      </c>
      <c r="BN571" s="20" t="s">
        <v>442</v>
      </c>
      <c r="BO571" s="20" t="s">
        <v>442</v>
      </c>
      <c r="BP571" s="9" t="s">
        <v>442</v>
      </c>
      <c r="BQ571" s="9" t="s">
        <v>442</v>
      </c>
      <c r="BR571" s="9" t="s">
        <v>442</v>
      </c>
      <c r="BS571" s="9" t="s">
        <v>442</v>
      </c>
      <c r="BT571" s="9" t="s">
        <v>442</v>
      </c>
      <c r="BU571" s="9" t="s">
        <v>442</v>
      </c>
      <c r="BV571" s="9" t="s">
        <v>442</v>
      </c>
      <c r="BW571" s="9" t="s">
        <v>442</v>
      </c>
      <c r="BX571" s="9" t="s">
        <v>442</v>
      </c>
      <c r="BY571" s="9" t="s">
        <v>442</v>
      </c>
      <c r="BZ571" s="9" t="s">
        <v>442</v>
      </c>
      <c r="CA571" s="9" t="s">
        <v>442</v>
      </c>
      <c r="CB571" s="20" t="e">
        <v>#N/A</v>
      </c>
      <c r="CC571" s="20" t="e">
        <v>#N/A</v>
      </c>
      <c r="CD571" s="20" t="e">
        <v>#N/A</v>
      </c>
      <c r="CE571" s="20" t="e">
        <v>#N/A</v>
      </c>
      <c r="CF571" s="20" t="e">
        <v>#N/A</v>
      </c>
      <c r="CG571" s="20" t="e">
        <v>#N/A</v>
      </c>
      <c r="CH571" s="20">
        <v>0</v>
      </c>
      <c r="CI571" s="20">
        <v>0</v>
      </c>
      <c r="CJ571" s="20">
        <v>0</v>
      </c>
      <c r="CK571" s="20">
        <v>0</v>
      </c>
      <c r="CL571" s="20">
        <v>0</v>
      </c>
      <c r="CM571" s="20">
        <v>0</v>
      </c>
      <c r="CN571" s="20">
        <v>0</v>
      </c>
      <c r="CO571" s="20" t="e">
        <v>#N/A</v>
      </c>
      <c r="CP571" s="20" t="e">
        <v>#N/A</v>
      </c>
      <c r="CQ571" s="20" t="e">
        <v>#N/A</v>
      </c>
      <c r="CR571" s="20" t="e">
        <v>#N/A</v>
      </c>
      <c r="CS571" s="20" t="e">
        <v>#N/A</v>
      </c>
      <c r="CT571" s="20" t="e">
        <v>#N/A</v>
      </c>
      <c r="CU571" s="20">
        <v>0</v>
      </c>
      <c r="CV571" s="20">
        <v>0</v>
      </c>
      <c r="CW571" s="20">
        <v>0</v>
      </c>
      <c r="CX571" s="20">
        <v>0</v>
      </c>
      <c r="CY571" s="20">
        <v>0</v>
      </c>
      <c r="CZ571" s="20">
        <v>0</v>
      </c>
      <c r="DA571" s="20" t="e">
        <v>#N/A</v>
      </c>
      <c r="DB571" s="20" t="e">
        <v>#N/A</v>
      </c>
      <c r="DC571" s="20" t="e">
        <v>#N/A</v>
      </c>
      <c r="DD571" s="20" t="e">
        <v>#N/A</v>
      </c>
      <c r="DE571" s="20" t="e">
        <v>#N/A</v>
      </c>
      <c r="DF571" s="20" t="e">
        <v>#N/A</v>
      </c>
    </row>
    <row r="572" spans="1:110" x14ac:dyDescent="0.25">
      <c r="A572" s="9"/>
      <c r="B572" s="10"/>
      <c r="C572" s="9"/>
      <c r="D572" s="9"/>
      <c r="E572" s="131"/>
      <c r="F572" s="131"/>
      <c r="G572" s="131"/>
      <c r="H572" s="131"/>
      <c r="I572" s="131"/>
      <c r="J572" s="131"/>
      <c r="K572" s="131"/>
      <c r="L572" s="131"/>
      <c r="M572" s="131"/>
      <c r="N572" s="131"/>
      <c r="O572" s="131"/>
      <c r="P572" s="131"/>
      <c r="Q572" s="131"/>
      <c r="R572" s="131"/>
      <c r="S572" s="131"/>
      <c r="T572" s="131"/>
      <c r="U572" s="131"/>
      <c r="V572" s="131"/>
      <c r="W572" s="131"/>
      <c r="X572" s="131"/>
      <c r="Y572" s="20"/>
      <c r="Z572" s="20"/>
      <c r="AA572" s="19"/>
      <c r="AB572" s="19"/>
      <c r="AC572" s="20"/>
      <c r="AD572" s="20"/>
      <c r="AE572" s="20"/>
      <c r="AF572" s="20"/>
      <c r="AG572" s="20"/>
      <c r="AH572" s="20"/>
      <c r="AI572" s="20"/>
      <c r="AJ572" s="20"/>
      <c r="AK572" s="20"/>
      <c r="AL572" s="20"/>
      <c r="AM572" s="20"/>
      <c r="AN572" s="20"/>
      <c r="AO572" s="20"/>
      <c r="AP572" s="20"/>
      <c r="AQ572" s="20"/>
      <c r="AR572" s="20" t="s">
        <v>442</v>
      </c>
      <c r="AS572" s="20" t="s">
        <v>442</v>
      </c>
      <c r="AT572" s="20"/>
      <c r="AU572" s="20" t="s">
        <v>442</v>
      </c>
      <c r="AV572" s="20" t="s">
        <v>442</v>
      </c>
      <c r="AW572" s="20"/>
      <c r="AX572" s="20" t="s">
        <v>442</v>
      </c>
      <c r="AY572" s="20" t="s">
        <v>442</v>
      </c>
      <c r="AZ572" s="20"/>
      <c r="BA572" s="20" t="s">
        <v>442</v>
      </c>
      <c r="BB572" s="20" t="s">
        <v>442</v>
      </c>
      <c r="BC572" s="20"/>
      <c r="BD572" s="20" t="s">
        <v>442</v>
      </c>
      <c r="BE572" s="20" t="s">
        <v>442</v>
      </c>
      <c r="BF572" s="20"/>
      <c r="BG572" s="20" t="s">
        <v>442</v>
      </c>
      <c r="BH572" s="20" t="s">
        <v>442</v>
      </c>
      <c r="BI572" s="20"/>
      <c r="BJ572" s="20" t="s">
        <v>442</v>
      </c>
      <c r="BK572" s="20" t="s">
        <v>442</v>
      </c>
      <c r="BL572" s="20" t="s">
        <v>442</v>
      </c>
      <c r="BM572" s="20" t="s">
        <v>442</v>
      </c>
      <c r="BN572" s="20" t="s">
        <v>442</v>
      </c>
      <c r="BO572" s="20" t="s">
        <v>442</v>
      </c>
      <c r="BP572" s="9" t="s">
        <v>442</v>
      </c>
      <c r="BQ572" s="9" t="s">
        <v>442</v>
      </c>
      <c r="BR572" s="9" t="s">
        <v>442</v>
      </c>
      <c r="BS572" s="9" t="s">
        <v>442</v>
      </c>
      <c r="BT572" s="9" t="s">
        <v>442</v>
      </c>
      <c r="BU572" s="9" t="s">
        <v>442</v>
      </c>
      <c r="BV572" s="9" t="s">
        <v>442</v>
      </c>
      <c r="BW572" s="9" t="s">
        <v>442</v>
      </c>
      <c r="BX572" s="9" t="s">
        <v>442</v>
      </c>
      <c r="BY572" s="9" t="s">
        <v>442</v>
      </c>
      <c r="BZ572" s="9" t="s">
        <v>442</v>
      </c>
      <c r="CA572" s="9" t="s">
        <v>442</v>
      </c>
      <c r="CB572" s="20" t="e">
        <v>#N/A</v>
      </c>
      <c r="CC572" s="20" t="e">
        <v>#N/A</v>
      </c>
      <c r="CD572" s="20" t="e">
        <v>#N/A</v>
      </c>
      <c r="CE572" s="20" t="e">
        <v>#N/A</v>
      </c>
      <c r="CF572" s="20" t="e">
        <v>#N/A</v>
      </c>
      <c r="CG572" s="20" t="e">
        <v>#N/A</v>
      </c>
      <c r="CH572" s="20">
        <v>0</v>
      </c>
      <c r="CI572" s="20">
        <v>0</v>
      </c>
      <c r="CJ572" s="20">
        <v>0</v>
      </c>
      <c r="CK572" s="20">
        <v>0</v>
      </c>
      <c r="CL572" s="20">
        <v>0</v>
      </c>
      <c r="CM572" s="20">
        <v>0</v>
      </c>
      <c r="CN572" s="20">
        <v>0</v>
      </c>
      <c r="CO572" s="20" t="e">
        <v>#N/A</v>
      </c>
      <c r="CP572" s="20" t="e">
        <v>#N/A</v>
      </c>
      <c r="CQ572" s="20" t="e">
        <v>#N/A</v>
      </c>
      <c r="CR572" s="20" t="e">
        <v>#N/A</v>
      </c>
      <c r="CS572" s="20" t="e">
        <v>#N/A</v>
      </c>
      <c r="CT572" s="20" t="e">
        <v>#N/A</v>
      </c>
      <c r="CU572" s="20">
        <v>0</v>
      </c>
      <c r="CV572" s="20">
        <v>0</v>
      </c>
      <c r="CW572" s="20">
        <v>0</v>
      </c>
      <c r="CX572" s="20">
        <v>0</v>
      </c>
      <c r="CY572" s="20">
        <v>0</v>
      </c>
      <c r="CZ572" s="20">
        <v>0</v>
      </c>
      <c r="DA572" s="20" t="e">
        <v>#N/A</v>
      </c>
      <c r="DB572" s="20" t="e">
        <v>#N/A</v>
      </c>
      <c r="DC572" s="20" t="e">
        <v>#N/A</v>
      </c>
      <c r="DD572" s="20" t="e">
        <v>#N/A</v>
      </c>
      <c r="DE572" s="20" t="e">
        <v>#N/A</v>
      </c>
      <c r="DF572" s="20" t="e">
        <v>#N/A</v>
      </c>
    </row>
    <row r="573" spans="1:110" x14ac:dyDescent="0.25">
      <c r="A573" s="9"/>
      <c r="B573" s="10"/>
      <c r="C573" s="9"/>
      <c r="D573" s="9"/>
      <c r="E573" s="131"/>
      <c r="F573" s="131"/>
      <c r="G573" s="131"/>
      <c r="H573" s="131"/>
      <c r="I573" s="131"/>
      <c r="J573" s="131"/>
      <c r="K573" s="131"/>
      <c r="L573" s="131"/>
      <c r="M573" s="131"/>
      <c r="N573" s="131"/>
      <c r="O573" s="131"/>
      <c r="P573" s="131"/>
      <c r="Q573" s="131"/>
      <c r="R573" s="131"/>
      <c r="S573" s="131"/>
      <c r="T573" s="131"/>
      <c r="U573" s="131"/>
      <c r="V573" s="131"/>
      <c r="W573" s="131"/>
      <c r="X573" s="131"/>
      <c r="Y573" s="20"/>
      <c r="Z573" s="20"/>
      <c r="AA573" s="19"/>
      <c r="AB573" s="19"/>
      <c r="AC573" s="20"/>
      <c r="AD573" s="20"/>
      <c r="AE573" s="20"/>
      <c r="AF573" s="20"/>
      <c r="AG573" s="20"/>
      <c r="AH573" s="20"/>
      <c r="AI573" s="20"/>
      <c r="AJ573" s="20"/>
      <c r="AK573" s="20"/>
      <c r="AL573" s="20"/>
      <c r="AM573" s="20"/>
      <c r="AN573" s="20"/>
      <c r="AO573" s="20"/>
      <c r="AP573" s="20"/>
      <c r="AQ573" s="20"/>
      <c r="AR573" s="20" t="s">
        <v>442</v>
      </c>
      <c r="AS573" s="20" t="s">
        <v>442</v>
      </c>
      <c r="AT573" s="20"/>
      <c r="AU573" s="20" t="s">
        <v>442</v>
      </c>
      <c r="AV573" s="20" t="s">
        <v>442</v>
      </c>
      <c r="AW573" s="20"/>
      <c r="AX573" s="20" t="s">
        <v>442</v>
      </c>
      <c r="AY573" s="20" t="s">
        <v>442</v>
      </c>
      <c r="AZ573" s="20"/>
      <c r="BA573" s="20" t="s">
        <v>442</v>
      </c>
      <c r="BB573" s="20" t="s">
        <v>442</v>
      </c>
      <c r="BC573" s="20"/>
      <c r="BD573" s="20" t="s">
        <v>442</v>
      </c>
      <c r="BE573" s="20" t="s">
        <v>442</v>
      </c>
      <c r="BF573" s="20"/>
      <c r="BG573" s="20" t="s">
        <v>442</v>
      </c>
      <c r="BH573" s="20" t="s">
        <v>442</v>
      </c>
      <c r="BI573" s="20"/>
      <c r="BJ573" s="20" t="s">
        <v>442</v>
      </c>
      <c r="BK573" s="20" t="s">
        <v>442</v>
      </c>
      <c r="BL573" s="20" t="s">
        <v>442</v>
      </c>
      <c r="BM573" s="20" t="s">
        <v>442</v>
      </c>
      <c r="BN573" s="20" t="s">
        <v>442</v>
      </c>
      <c r="BO573" s="20" t="s">
        <v>442</v>
      </c>
      <c r="BP573" s="9" t="s">
        <v>442</v>
      </c>
      <c r="BQ573" s="9" t="s">
        <v>442</v>
      </c>
      <c r="BR573" s="9" t="s">
        <v>442</v>
      </c>
      <c r="BS573" s="9" t="s">
        <v>442</v>
      </c>
      <c r="BT573" s="9" t="s">
        <v>442</v>
      </c>
      <c r="BU573" s="9" t="s">
        <v>442</v>
      </c>
      <c r="BV573" s="9" t="s">
        <v>442</v>
      </c>
      <c r="BW573" s="9" t="s">
        <v>442</v>
      </c>
      <c r="BX573" s="9" t="s">
        <v>442</v>
      </c>
      <c r="BY573" s="9" t="s">
        <v>442</v>
      </c>
      <c r="BZ573" s="9" t="s">
        <v>442</v>
      </c>
      <c r="CA573" s="9" t="s">
        <v>442</v>
      </c>
      <c r="CB573" s="20" t="e">
        <v>#N/A</v>
      </c>
      <c r="CC573" s="20" t="e">
        <v>#N/A</v>
      </c>
      <c r="CD573" s="20" t="e">
        <v>#N/A</v>
      </c>
      <c r="CE573" s="20" t="e">
        <v>#N/A</v>
      </c>
      <c r="CF573" s="20" t="e">
        <v>#N/A</v>
      </c>
      <c r="CG573" s="20" t="e">
        <v>#N/A</v>
      </c>
      <c r="CH573" s="20">
        <v>0</v>
      </c>
      <c r="CI573" s="20">
        <v>0</v>
      </c>
      <c r="CJ573" s="20">
        <v>0</v>
      </c>
      <c r="CK573" s="20">
        <v>0</v>
      </c>
      <c r="CL573" s="20">
        <v>0</v>
      </c>
      <c r="CM573" s="20">
        <v>0</v>
      </c>
      <c r="CN573" s="20">
        <v>0</v>
      </c>
      <c r="CO573" s="20" t="e">
        <v>#N/A</v>
      </c>
      <c r="CP573" s="20" t="e">
        <v>#N/A</v>
      </c>
      <c r="CQ573" s="20" t="e">
        <v>#N/A</v>
      </c>
      <c r="CR573" s="20" t="e">
        <v>#N/A</v>
      </c>
      <c r="CS573" s="20" t="e">
        <v>#N/A</v>
      </c>
      <c r="CT573" s="20" t="e">
        <v>#N/A</v>
      </c>
      <c r="CU573" s="20">
        <v>0</v>
      </c>
      <c r="CV573" s="20">
        <v>0</v>
      </c>
      <c r="CW573" s="20">
        <v>0</v>
      </c>
      <c r="CX573" s="20">
        <v>0</v>
      </c>
      <c r="CY573" s="20">
        <v>0</v>
      </c>
      <c r="CZ573" s="20">
        <v>0</v>
      </c>
      <c r="DA573" s="20" t="e">
        <v>#N/A</v>
      </c>
      <c r="DB573" s="20" t="e">
        <v>#N/A</v>
      </c>
      <c r="DC573" s="20" t="e">
        <v>#N/A</v>
      </c>
      <c r="DD573" s="20" t="e">
        <v>#N/A</v>
      </c>
      <c r="DE573" s="20" t="e">
        <v>#N/A</v>
      </c>
      <c r="DF573" s="20" t="e">
        <v>#N/A</v>
      </c>
    </row>
    <row r="574" spans="1:110" x14ac:dyDescent="0.25">
      <c r="A574" s="9"/>
      <c r="B574" s="10"/>
      <c r="C574" s="9"/>
      <c r="D574" s="9"/>
      <c r="E574" s="131"/>
      <c r="F574" s="131"/>
      <c r="G574" s="131"/>
      <c r="H574" s="131"/>
      <c r="I574" s="131"/>
      <c r="J574" s="131"/>
      <c r="K574" s="131"/>
      <c r="L574" s="131"/>
      <c r="M574" s="131"/>
      <c r="N574" s="131"/>
      <c r="O574" s="131"/>
      <c r="P574" s="131"/>
      <c r="Q574" s="131"/>
      <c r="R574" s="131"/>
      <c r="S574" s="131"/>
      <c r="T574" s="131"/>
      <c r="U574" s="131"/>
      <c r="V574" s="131"/>
      <c r="W574" s="131"/>
      <c r="X574" s="131"/>
      <c r="Y574" s="20"/>
      <c r="Z574" s="20"/>
      <c r="AA574" s="19"/>
      <c r="AB574" s="19"/>
      <c r="AC574" s="20"/>
      <c r="AD574" s="20"/>
      <c r="AE574" s="20"/>
      <c r="AF574" s="20"/>
      <c r="AG574" s="20"/>
      <c r="AH574" s="20"/>
      <c r="AI574" s="20"/>
      <c r="AJ574" s="20"/>
      <c r="AK574" s="20"/>
      <c r="AL574" s="20"/>
      <c r="AM574" s="20"/>
      <c r="AN574" s="20"/>
      <c r="AO574" s="20"/>
      <c r="AP574" s="20"/>
      <c r="AQ574" s="20"/>
      <c r="AR574" s="20" t="s">
        <v>442</v>
      </c>
      <c r="AS574" s="20" t="s">
        <v>442</v>
      </c>
      <c r="AT574" s="20"/>
      <c r="AU574" s="20" t="s">
        <v>442</v>
      </c>
      <c r="AV574" s="20" t="s">
        <v>442</v>
      </c>
      <c r="AW574" s="20"/>
      <c r="AX574" s="20" t="s">
        <v>442</v>
      </c>
      <c r="AY574" s="20" t="s">
        <v>442</v>
      </c>
      <c r="AZ574" s="20"/>
      <c r="BA574" s="20" t="s">
        <v>442</v>
      </c>
      <c r="BB574" s="20" t="s">
        <v>442</v>
      </c>
      <c r="BC574" s="20"/>
      <c r="BD574" s="20" t="s">
        <v>442</v>
      </c>
      <c r="BE574" s="20" t="s">
        <v>442</v>
      </c>
      <c r="BF574" s="20"/>
      <c r="BG574" s="20" t="s">
        <v>442</v>
      </c>
      <c r="BH574" s="20" t="s">
        <v>442</v>
      </c>
      <c r="BI574" s="20"/>
      <c r="BJ574" s="20" t="s">
        <v>442</v>
      </c>
      <c r="BK574" s="20" t="s">
        <v>442</v>
      </c>
      <c r="BL574" s="20" t="s">
        <v>442</v>
      </c>
      <c r="BM574" s="20" t="s">
        <v>442</v>
      </c>
      <c r="BN574" s="20" t="s">
        <v>442</v>
      </c>
      <c r="BO574" s="20" t="s">
        <v>442</v>
      </c>
      <c r="BP574" s="9" t="s">
        <v>442</v>
      </c>
      <c r="BQ574" s="9" t="s">
        <v>442</v>
      </c>
      <c r="BR574" s="9" t="s">
        <v>442</v>
      </c>
      <c r="BS574" s="9" t="s">
        <v>442</v>
      </c>
      <c r="BT574" s="9" t="s">
        <v>442</v>
      </c>
      <c r="BU574" s="9" t="s">
        <v>442</v>
      </c>
      <c r="BV574" s="9" t="s">
        <v>442</v>
      </c>
      <c r="BW574" s="9" t="s">
        <v>442</v>
      </c>
      <c r="BX574" s="9" t="s">
        <v>442</v>
      </c>
      <c r="BY574" s="9" t="s">
        <v>442</v>
      </c>
      <c r="BZ574" s="9" t="s">
        <v>442</v>
      </c>
      <c r="CA574" s="9" t="s">
        <v>442</v>
      </c>
      <c r="CB574" s="20" t="e">
        <v>#N/A</v>
      </c>
      <c r="CC574" s="20" t="e">
        <v>#N/A</v>
      </c>
      <c r="CD574" s="20" t="e">
        <v>#N/A</v>
      </c>
      <c r="CE574" s="20" t="e">
        <v>#N/A</v>
      </c>
      <c r="CF574" s="20" t="e">
        <v>#N/A</v>
      </c>
      <c r="CG574" s="20" t="e">
        <v>#N/A</v>
      </c>
      <c r="CH574" s="20">
        <v>0</v>
      </c>
      <c r="CI574" s="20">
        <v>0</v>
      </c>
      <c r="CJ574" s="20">
        <v>0</v>
      </c>
      <c r="CK574" s="20">
        <v>0</v>
      </c>
      <c r="CL574" s="20">
        <v>0</v>
      </c>
      <c r="CM574" s="20">
        <v>0</v>
      </c>
      <c r="CN574" s="20">
        <v>0</v>
      </c>
      <c r="CO574" s="20" t="e">
        <v>#N/A</v>
      </c>
      <c r="CP574" s="20" t="e">
        <v>#N/A</v>
      </c>
      <c r="CQ574" s="20" t="e">
        <v>#N/A</v>
      </c>
      <c r="CR574" s="20" t="e">
        <v>#N/A</v>
      </c>
      <c r="CS574" s="20" t="e">
        <v>#N/A</v>
      </c>
      <c r="CT574" s="20" t="e">
        <v>#N/A</v>
      </c>
      <c r="CU574" s="20">
        <v>0</v>
      </c>
      <c r="CV574" s="20">
        <v>0</v>
      </c>
      <c r="CW574" s="20">
        <v>0</v>
      </c>
      <c r="CX574" s="20">
        <v>0</v>
      </c>
      <c r="CY574" s="20">
        <v>0</v>
      </c>
      <c r="CZ574" s="20">
        <v>0</v>
      </c>
      <c r="DA574" s="20" t="e">
        <v>#N/A</v>
      </c>
      <c r="DB574" s="20" t="e">
        <v>#N/A</v>
      </c>
      <c r="DC574" s="20" t="e">
        <v>#N/A</v>
      </c>
      <c r="DD574" s="20" t="e">
        <v>#N/A</v>
      </c>
      <c r="DE574" s="20" t="e">
        <v>#N/A</v>
      </c>
      <c r="DF574" s="20" t="e">
        <v>#N/A</v>
      </c>
    </row>
    <row r="575" spans="1:110" x14ac:dyDescent="0.25">
      <c r="A575" s="9"/>
      <c r="B575" s="10"/>
      <c r="C575" s="9"/>
      <c r="D575" s="9"/>
      <c r="E575" s="131"/>
      <c r="F575" s="131"/>
      <c r="G575" s="131"/>
      <c r="H575" s="131"/>
      <c r="I575" s="131"/>
      <c r="J575" s="131"/>
      <c r="K575" s="131"/>
      <c r="L575" s="131"/>
      <c r="M575" s="131"/>
      <c r="N575" s="131"/>
      <c r="O575" s="131"/>
      <c r="P575" s="131"/>
      <c r="Q575" s="131"/>
      <c r="R575" s="131"/>
      <c r="S575" s="131"/>
      <c r="T575" s="131"/>
      <c r="U575" s="131"/>
      <c r="V575" s="131"/>
      <c r="W575" s="131"/>
      <c r="X575" s="131"/>
      <c r="Y575" s="20"/>
      <c r="Z575" s="20"/>
      <c r="AA575" s="19"/>
      <c r="AB575" s="19"/>
      <c r="AC575" s="20"/>
      <c r="AD575" s="20"/>
      <c r="AE575" s="20"/>
      <c r="AF575" s="20"/>
      <c r="AG575" s="20"/>
      <c r="AH575" s="20"/>
      <c r="AI575" s="20"/>
      <c r="AJ575" s="20"/>
      <c r="AK575" s="20"/>
      <c r="AL575" s="20"/>
      <c r="AM575" s="20"/>
      <c r="AN575" s="20"/>
      <c r="AO575" s="20"/>
      <c r="AP575" s="20"/>
      <c r="AQ575" s="20"/>
      <c r="AR575" s="20" t="s">
        <v>442</v>
      </c>
      <c r="AS575" s="20" t="s">
        <v>442</v>
      </c>
      <c r="AT575" s="20"/>
      <c r="AU575" s="20" t="s">
        <v>442</v>
      </c>
      <c r="AV575" s="20" t="s">
        <v>442</v>
      </c>
      <c r="AW575" s="20"/>
      <c r="AX575" s="20" t="s">
        <v>442</v>
      </c>
      <c r="AY575" s="20" t="s">
        <v>442</v>
      </c>
      <c r="AZ575" s="20"/>
      <c r="BA575" s="20" t="s">
        <v>442</v>
      </c>
      <c r="BB575" s="20" t="s">
        <v>442</v>
      </c>
      <c r="BC575" s="20"/>
      <c r="BD575" s="20" t="s">
        <v>442</v>
      </c>
      <c r="BE575" s="20" t="s">
        <v>442</v>
      </c>
      <c r="BF575" s="20"/>
      <c r="BG575" s="20" t="s">
        <v>442</v>
      </c>
      <c r="BH575" s="20" t="s">
        <v>442</v>
      </c>
      <c r="BI575" s="20"/>
      <c r="BJ575" s="20" t="s">
        <v>442</v>
      </c>
      <c r="BK575" s="20" t="s">
        <v>442</v>
      </c>
      <c r="BL575" s="20" t="s">
        <v>442</v>
      </c>
      <c r="BM575" s="20" t="s">
        <v>442</v>
      </c>
      <c r="BN575" s="20" t="s">
        <v>442</v>
      </c>
      <c r="BO575" s="20" t="s">
        <v>442</v>
      </c>
      <c r="BP575" s="9" t="s">
        <v>442</v>
      </c>
      <c r="BQ575" s="9" t="s">
        <v>442</v>
      </c>
      <c r="BR575" s="9" t="s">
        <v>442</v>
      </c>
      <c r="BS575" s="9" t="s">
        <v>442</v>
      </c>
      <c r="BT575" s="9" t="s">
        <v>442</v>
      </c>
      <c r="BU575" s="9" t="s">
        <v>442</v>
      </c>
      <c r="BV575" s="9" t="s">
        <v>442</v>
      </c>
      <c r="BW575" s="9" t="s">
        <v>442</v>
      </c>
      <c r="BX575" s="9" t="s">
        <v>442</v>
      </c>
      <c r="BY575" s="9" t="s">
        <v>442</v>
      </c>
      <c r="BZ575" s="9" t="s">
        <v>442</v>
      </c>
      <c r="CA575" s="9" t="s">
        <v>442</v>
      </c>
      <c r="CB575" s="20" t="e">
        <v>#N/A</v>
      </c>
      <c r="CC575" s="20" t="e">
        <v>#N/A</v>
      </c>
      <c r="CD575" s="20" t="e">
        <v>#N/A</v>
      </c>
      <c r="CE575" s="20" t="e">
        <v>#N/A</v>
      </c>
      <c r="CF575" s="20" t="e">
        <v>#N/A</v>
      </c>
      <c r="CG575" s="20" t="e">
        <v>#N/A</v>
      </c>
      <c r="CH575" s="20">
        <v>0</v>
      </c>
      <c r="CI575" s="20">
        <v>0</v>
      </c>
      <c r="CJ575" s="20">
        <v>0</v>
      </c>
      <c r="CK575" s="20">
        <v>0</v>
      </c>
      <c r="CL575" s="20">
        <v>0</v>
      </c>
      <c r="CM575" s="20">
        <v>0</v>
      </c>
      <c r="CN575" s="20">
        <v>0</v>
      </c>
      <c r="CO575" s="20" t="e">
        <v>#N/A</v>
      </c>
      <c r="CP575" s="20" t="e">
        <v>#N/A</v>
      </c>
      <c r="CQ575" s="20" t="e">
        <v>#N/A</v>
      </c>
      <c r="CR575" s="20" t="e">
        <v>#N/A</v>
      </c>
      <c r="CS575" s="20" t="e">
        <v>#N/A</v>
      </c>
      <c r="CT575" s="20" t="e">
        <v>#N/A</v>
      </c>
      <c r="CU575" s="20">
        <v>0</v>
      </c>
      <c r="CV575" s="20">
        <v>0</v>
      </c>
      <c r="CW575" s="20">
        <v>0</v>
      </c>
      <c r="CX575" s="20">
        <v>0</v>
      </c>
      <c r="CY575" s="20">
        <v>0</v>
      </c>
      <c r="CZ575" s="20">
        <v>0</v>
      </c>
      <c r="DA575" s="20" t="e">
        <v>#N/A</v>
      </c>
      <c r="DB575" s="20" t="e">
        <v>#N/A</v>
      </c>
      <c r="DC575" s="20" t="e">
        <v>#N/A</v>
      </c>
      <c r="DD575" s="20" t="e">
        <v>#N/A</v>
      </c>
      <c r="DE575" s="20" t="e">
        <v>#N/A</v>
      </c>
      <c r="DF575" s="20" t="e">
        <v>#N/A</v>
      </c>
    </row>
    <row r="576" spans="1:110" x14ac:dyDescent="0.25">
      <c r="A576" s="9"/>
      <c r="B576" s="10"/>
      <c r="C576" s="9"/>
      <c r="D576" s="9"/>
      <c r="E576" s="131"/>
      <c r="F576" s="131"/>
      <c r="G576" s="131"/>
      <c r="H576" s="131"/>
      <c r="I576" s="131"/>
      <c r="J576" s="131"/>
      <c r="K576" s="131"/>
      <c r="L576" s="131"/>
      <c r="M576" s="131"/>
      <c r="N576" s="131"/>
      <c r="O576" s="131"/>
      <c r="P576" s="131"/>
      <c r="Q576" s="131"/>
      <c r="R576" s="131"/>
      <c r="S576" s="131"/>
      <c r="T576" s="131"/>
      <c r="U576" s="131"/>
      <c r="V576" s="131"/>
      <c r="W576" s="131"/>
      <c r="X576" s="131"/>
      <c r="Y576" s="20"/>
      <c r="Z576" s="20"/>
      <c r="AA576" s="19"/>
      <c r="AB576" s="19"/>
      <c r="AC576" s="20"/>
      <c r="AD576" s="20"/>
      <c r="AE576" s="20"/>
      <c r="AF576" s="20"/>
      <c r="AG576" s="20"/>
      <c r="AH576" s="20"/>
      <c r="AI576" s="20"/>
      <c r="AJ576" s="20"/>
      <c r="AK576" s="20"/>
      <c r="AL576" s="20"/>
      <c r="AM576" s="20"/>
      <c r="AN576" s="20"/>
      <c r="AO576" s="20"/>
      <c r="AP576" s="20"/>
      <c r="AQ576" s="20"/>
      <c r="AR576" s="20" t="s">
        <v>442</v>
      </c>
      <c r="AS576" s="20" t="s">
        <v>442</v>
      </c>
      <c r="AT576" s="20"/>
      <c r="AU576" s="20" t="s">
        <v>442</v>
      </c>
      <c r="AV576" s="20" t="s">
        <v>442</v>
      </c>
      <c r="AW576" s="20"/>
      <c r="AX576" s="20" t="s">
        <v>442</v>
      </c>
      <c r="AY576" s="20" t="s">
        <v>442</v>
      </c>
      <c r="AZ576" s="20"/>
      <c r="BA576" s="20" t="s">
        <v>442</v>
      </c>
      <c r="BB576" s="20" t="s">
        <v>442</v>
      </c>
      <c r="BC576" s="20"/>
      <c r="BD576" s="20" t="s">
        <v>442</v>
      </c>
      <c r="BE576" s="20" t="s">
        <v>442</v>
      </c>
      <c r="BF576" s="20"/>
      <c r="BG576" s="20" t="s">
        <v>442</v>
      </c>
      <c r="BH576" s="20" t="s">
        <v>442</v>
      </c>
      <c r="BI576" s="20"/>
      <c r="BJ576" s="20" t="s">
        <v>442</v>
      </c>
      <c r="BK576" s="20" t="s">
        <v>442</v>
      </c>
      <c r="BL576" s="20" t="s">
        <v>442</v>
      </c>
      <c r="BM576" s="20" t="s">
        <v>442</v>
      </c>
      <c r="BN576" s="20" t="s">
        <v>442</v>
      </c>
      <c r="BO576" s="20" t="s">
        <v>442</v>
      </c>
      <c r="BP576" s="9" t="s">
        <v>442</v>
      </c>
      <c r="BQ576" s="9" t="s">
        <v>442</v>
      </c>
      <c r="BR576" s="9" t="s">
        <v>442</v>
      </c>
      <c r="BS576" s="9" t="s">
        <v>442</v>
      </c>
      <c r="BT576" s="9" t="s">
        <v>442</v>
      </c>
      <c r="BU576" s="9" t="s">
        <v>442</v>
      </c>
      <c r="BV576" s="9" t="s">
        <v>442</v>
      </c>
      <c r="BW576" s="9" t="s">
        <v>442</v>
      </c>
      <c r="BX576" s="9" t="s">
        <v>442</v>
      </c>
      <c r="BY576" s="9" t="s">
        <v>442</v>
      </c>
      <c r="BZ576" s="9" t="s">
        <v>442</v>
      </c>
      <c r="CA576" s="9" t="s">
        <v>442</v>
      </c>
      <c r="CB576" s="20" t="e">
        <v>#N/A</v>
      </c>
      <c r="CC576" s="20" t="e">
        <v>#N/A</v>
      </c>
      <c r="CD576" s="20" t="e">
        <v>#N/A</v>
      </c>
      <c r="CE576" s="20" t="e">
        <v>#N/A</v>
      </c>
      <c r="CF576" s="20" t="e">
        <v>#N/A</v>
      </c>
      <c r="CG576" s="20" t="e">
        <v>#N/A</v>
      </c>
      <c r="CH576" s="20">
        <v>0</v>
      </c>
      <c r="CI576" s="20">
        <v>0</v>
      </c>
      <c r="CJ576" s="20">
        <v>0</v>
      </c>
      <c r="CK576" s="20">
        <v>0</v>
      </c>
      <c r="CL576" s="20">
        <v>0</v>
      </c>
      <c r="CM576" s="20">
        <v>0</v>
      </c>
      <c r="CN576" s="20">
        <v>0</v>
      </c>
      <c r="CO576" s="20" t="e">
        <v>#N/A</v>
      </c>
      <c r="CP576" s="20" t="e">
        <v>#N/A</v>
      </c>
      <c r="CQ576" s="20" t="e">
        <v>#N/A</v>
      </c>
      <c r="CR576" s="20" t="e">
        <v>#N/A</v>
      </c>
      <c r="CS576" s="20" t="e">
        <v>#N/A</v>
      </c>
      <c r="CT576" s="20" t="e">
        <v>#N/A</v>
      </c>
      <c r="CU576" s="20">
        <v>0</v>
      </c>
      <c r="CV576" s="20">
        <v>0</v>
      </c>
      <c r="CW576" s="20">
        <v>0</v>
      </c>
      <c r="CX576" s="20">
        <v>0</v>
      </c>
      <c r="CY576" s="20">
        <v>0</v>
      </c>
      <c r="CZ576" s="20">
        <v>0</v>
      </c>
      <c r="DA576" s="20" t="e">
        <v>#N/A</v>
      </c>
      <c r="DB576" s="20" t="e">
        <v>#N/A</v>
      </c>
      <c r="DC576" s="20" t="e">
        <v>#N/A</v>
      </c>
      <c r="DD576" s="20" t="e">
        <v>#N/A</v>
      </c>
      <c r="DE576" s="20" t="e">
        <v>#N/A</v>
      </c>
      <c r="DF576" s="20" t="e">
        <v>#N/A</v>
      </c>
    </row>
    <row r="577" spans="1:110" x14ac:dyDescent="0.25">
      <c r="A577" s="9"/>
      <c r="B577" s="10"/>
      <c r="C577" s="9"/>
      <c r="D577" s="9"/>
      <c r="E577" s="131"/>
      <c r="F577" s="131"/>
      <c r="G577" s="131"/>
      <c r="H577" s="131"/>
      <c r="I577" s="131"/>
      <c r="J577" s="131"/>
      <c r="K577" s="131"/>
      <c r="L577" s="131"/>
      <c r="M577" s="131"/>
      <c r="N577" s="131"/>
      <c r="O577" s="131"/>
      <c r="P577" s="131"/>
      <c r="Q577" s="131"/>
      <c r="R577" s="131"/>
      <c r="S577" s="131"/>
      <c r="T577" s="131"/>
      <c r="U577" s="131"/>
      <c r="V577" s="131"/>
      <c r="W577" s="131"/>
      <c r="X577" s="131"/>
      <c r="Y577" s="20"/>
      <c r="Z577" s="20"/>
      <c r="AA577" s="19"/>
      <c r="AB577" s="19"/>
      <c r="AC577" s="20"/>
      <c r="AD577" s="20"/>
      <c r="AE577" s="20"/>
      <c r="AF577" s="20"/>
      <c r="AG577" s="20"/>
      <c r="AH577" s="20"/>
      <c r="AI577" s="20"/>
      <c r="AJ577" s="20"/>
      <c r="AK577" s="20"/>
      <c r="AL577" s="20"/>
      <c r="AM577" s="20"/>
      <c r="AN577" s="20"/>
      <c r="AO577" s="20"/>
      <c r="AP577" s="20"/>
      <c r="AQ577" s="20"/>
      <c r="AR577" s="20" t="s">
        <v>442</v>
      </c>
      <c r="AS577" s="20" t="s">
        <v>442</v>
      </c>
      <c r="AT577" s="20"/>
      <c r="AU577" s="20" t="s">
        <v>442</v>
      </c>
      <c r="AV577" s="20" t="s">
        <v>442</v>
      </c>
      <c r="AW577" s="20"/>
      <c r="AX577" s="20" t="s">
        <v>442</v>
      </c>
      <c r="AY577" s="20" t="s">
        <v>442</v>
      </c>
      <c r="AZ577" s="20"/>
      <c r="BA577" s="20" t="s">
        <v>442</v>
      </c>
      <c r="BB577" s="20" t="s">
        <v>442</v>
      </c>
      <c r="BC577" s="20"/>
      <c r="BD577" s="20" t="s">
        <v>442</v>
      </c>
      <c r="BE577" s="20" t="s">
        <v>442</v>
      </c>
      <c r="BF577" s="20"/>
      <c r="BG577" s="20" t="s">
        <v>442</v>
      </c>
      <c r="BH577" s="20" t="s">
        <v>442</v>
      </c>
      <c r="BI577" s="20"/>
      <c r="BJ577" s="20" t="s">
        <v>442</v>
      </c>
      <c r="BK577" s="20" t="s">
        <v>442</v>
      </c>
      <c r="BL577" s="20" t="s">
        <v>442</v>
      </c>
      <c r="BM577" s="20" t="s">
        <v>442</v>
      </c>
      <c r="BN577" s="20" t="s">
        <v>442</v>
      </c>
      <c r="BO577" s="20" t="s">
        <v>442</v>
      </c>
      <c r="BP577" s="9" t="s">
        <v>442</v>
      </c>
      <c r="BQ577" s="9" t="s">
        <v>442</v>
      </c>
      <c r="BR577" s="9" t="s">
        <v>442</v>
      </c>
      <c r="BS577" s="9" t="s">
        <v>442</v>
      </c>
      <c r="BT577" s="9" t="s">
        <v>442</v>
      </c>
      <c r="BU577" s="9" t="s">
        <v>442</v>
      </c>
      <c r="BV577" s="9" t="s">
        <v>442</v>
      </c>
      <c r="BW577" s="9" t="s">
        <v>442</v>
      </c>
      <c r="BX577" s="9" t="s">
        <v>442</v>
      </c>
      <c r="BY577" s="9" t="s">
        <v>442</v>
      </c>
      <c r="BZ577" s="9" t="s">
        <v>442</v>
      </c>
      <c r="CA577" s="9" t="s">
        <v>442</v>
      </c>
      <c r="CB577" s="20" t="e">
        <v>#N/A</v>
      </c>
      <c r="CC577" s="20" t="e">
        <v>#N/A</v>
      </c>
      <c r="CD577" s="20" t="e">
        <v>#N/A</v>
      </c>
      <c r="CE577" s="20" t="e">
        <v>#N/A</v>
      </c>
      <c r="CF577" s="20" t="e">
        <v>#N/A</v>
      </c>
      <c r="CG577" s="20" t="e">
        <v>#N/A</v>
      </c>
      <c r="CH577" s="20">
        <v>0</v>
      </c>
      <c r="CI577" s="20">
        <v>0</v>
      </c>
      <c r="CJ577" s="20">
        <v>0</v>
      </c>
      <c r="CK577" s="20">
        <v>0</v>
      </c>
      <c r="CL577" s="20">
        <v>0</v>
      </c>
      <c r="CM577" s="20">
        <v>0</v>
      </c>
      <c r="CN577" s="20">
        <v>0</v>
      </c>
      <c r="CO577" s="20" t="e">
        <v>#N/A</v>
      </c>
      <c r="CP577" s="20" t="e">
        <v>#N/A</v>
      </c>
      <c r="CQ577" s="20" t="e">
        <v>#N/A</v>
      </c>
      <c r="CR577" s="20" t="e">
        <v>#N/A</v>
      </c>
      <c r="CS577" s="20" t="e">
        <v>#N/A</v>
      </c>
      <c r="CT577" s="20" t="e">
        <v>#N/A</v>
      </c>
      <c r="CU577" s="20">
        <v>0</v>
      </c>
      <c r="CV577" s="20">
        <v>0</v>
      </c>
      <c r="CW577" s="20">
        <v>0</v>
      </c>
      <c r="CX577" s="20">
        <v>0</v>
      </c>
      <c r="CY577" s="20">
        <v>0</v>
      </c>
      <c r="CZ577" s="20">
        <v>0</v>
      </c>
      <c r="DA577" s="20" t="e">
        <v>#N/A</v>
      </c>
      <c r="DB577" s="20" t="e">
        <v>#N/A</v>
      </c>
      <c r="DC577" s="20" t="e">
        <v>#N/A</v>
      </c>
      <c r="DD577" s="20" t="e">
        <v>#N/A</v>
      </c>
      <c r="DE577" s="20" t="e">
        <v>#N/A</v>
      </c>
      <c r="DF577" s="20" t="e">
        <v>#N/A</v>
      </c>
    </row>
    <row r="578" spans="1:110" x14ac:dyDescent="0.25">
      <c r="A578" s="9"/>
      <c r="B578" s="10"/>
      <c r="C578" s="9"/>
      <c r="D578" s="9"/>
      <c r="E578" s="131"/>
      <c r="F578" s="131"/>
      <c r="G578" s="131"/>
      <c r="H578" s="131"/>
      <c r="I578" s="131"/>
      <c r="J578" s="131"/>
      <c r="K578" s="131"/>
      <c r="L578" s="131"/>
      <c r="M578" s="131"/>
      <c r="N578" s="131"/>
      <c r="O578" s="131"/>
      <c r="P578" s="131"/>
      <c r="Q578" s="131"/>
      <c r="R578" s="131"/>
      <c r="S578" s="131"/>
      <c r="T578" s="131"/>
      <c r="U578" s="131"/>
      <c r="V578" s="131"/>
      <c r="W578" s="131"/>
      <c r="X578" s="131"/>
      <c r="Y578" s="20"/>
      <c r="Z578" s="20"/>
      <c r="AA578" s="19"/>
      <c r="AB578" s="19"/>
      <c r="AC578" s="20"/>
      <c r="AD578" s="20"/>
      <c r="AE578" s="20"/>
      <c r="AF578" s="20"/>
      <c r="AG578" s="20"/>
      <c r="AH578" s="20"/>
      <c r="AI578" s="20"/>
      <c r="AJ578" s="20"/>
      <c r="AK578" s="20"/>
      <c r="AL578" s="20"/>
      <c r="AM578" s="20"/>
      <c r="AN578" s="20"/>
      <c r="AO578" s="20"/>
      <c r="AP578" s="20"/>
      <c r="AQ578" s="20"/>
      <c r="AR578" s="20" t="s">
        <v>442</v>
      </c>
      <c r="AS578" s="20" t="s">
        <v>442</v>
      </c>
      <c r="AT578" s="20"/>
      <c r="AU578" s="20" t="s">
        <v>442</v>
      </c>
      <c r="AV578" s="20" t="s">
        <v>442</v>
      </c>
      <c r="AW578" s="20"/>
      <c r="AX578" s="20" t="s">
        <v>442</v>
      </c>
      <c r="AY578" s="20" t="s">
        <v>442</v>
      </c>
      <c r="AZ578" s="20"/>
      <c r="BA578" s="20" t="s">
        <v>442</v>
      </c>
      <c r="BB578" s="20" t="s">
        <v>442</v>
      </c>
      <c r="BC578" s="20"/>
      <c r="BD578" s="20" t="s">
        <v>442</v>
      </c>
      <c r="BE578" s="20" t="s">
        <v>442</v>
      </c>
      <c r="BF578" s="20"/>
      <c r="BG578" s="20" t="s">
        <v>442</v>
      </c>
      <c r="BH578" s="20" t="s">
        <v>442</v>
      </c>
      <c r="BI578" s="20"/>
      <c r="BJ578" s="20" t="s">
        <v>442</v>
      </c>
      <c r="BK578" s="20" t="s">
        <v>442</v>
      </c>
      <c r="BL578" s="20" t="s">
        <v>442</v>
      </c>
      <c r="BM578" s="20" t="s">
        <v>442</v>
      </c>
      <c r="BN578" s="20" t="s">
        <v>442</v>
      </c>
      <c r="BO578" s="20" t="s">
        <v>442</v>
      </c>
      <c r="BP578" s="9" t="s">
        <v>442</v>
      </c>
      <c r="BQ578" s="9" t="s">
        <v>442</v>
      </c>
      <c r="BR578" s="9" t="s">
        <v>442</v>
      </c>
      <c r="BS578" s="9" t="s">
        <v>442</v>
      </c>
      <c r="BT578" s="9" t="s">
        <v>442</v>
      </c>
      <c r="BU578" s="9" t="s">
        <v>442</v>
      </c>
      <c r="BV578" s="9" t="s">
        <v>442</v>
      </c>
      <c r="BW578" s="9" t="s">
        <v>442</v>
      </c>
      <c r="BX578" s="9" t="s">
        <v>442</v>
      </c>
      <c r="BY578" s="9" t="s">
        <v>442</v>
      </c>
      <c r="BZ578" s="9" t="s">
        <v>442</v>
      </c>
      <c r="CA578" s="9" t="s">
        <v>442</v>
      </c>
      <c r="CB578" s="20" t="e">
        <v>#N/A</v>
      </c>
      <c r="CC578" s="20" t="e">
        <v>#N/A</v>
      </c>
      <c r="CD578" s="20" t="e">
        <v>#N/A</v>
      </c>
      <c r="CE578" s="20" t="e">
        <v>#N/A</v>
      </c>
      <c r="CF578" s="20" t="e">
        <v>#N/A</v>
      </c>
      <c r="CG578" s="20" t="e">
        <v>#N/A</v>
      </c>
      <c r="CH578" s="20">
        <v>0</v>
      </c>
      <c r="CI578" s="20">
        <v>0</v>
      </c>
      <c r="CJ578" s="20">
        <v>0</v>
      </c>
      <c r="CK578" s="20">
        <v>0</v>
      </c>
      <c r="CL578" s="20">
        <v>0</v>
      </c>
      <c r="CM578" s="20">
        <v>0</v>
      </c>
      <c r="CN578" s="20">
        <v>0</v>
      </c>
      <c r="CO578" s="20" t="e">
        <v>#N/A</v>
      </c>
      <c r="CP578" s="20" t="e">
        <v>#N/A</v>
      </c>
      <c r="CQ578" s="20" t="e">
        <v>#N/A</v>
      </c>
      <c r="CR578" s="20" t="e">
        <v>#N/A</v>
      </c>
      <c r="CS578" s="20" t="e">
        <v>#N/A</v>
      </c>
      <c r="CT578" s="20" t="e">
        <v>#N/A</v>
      </c>
      <c r="CU578" s="20">
        <v>0</v>
      </c>
      <c r="CV578" s="20">
        <v>0</v>
      </c>
      <c r="CW578" s="20">
        <v>0</v>
      </c>
      <c r="CX578" s="20">
        <v>0</v>
      </c>
      <c r="CY578" s="20">
        <v>0</v>
      </c>
      <c r="CZ578" s="20">
        <v>0</v>
      </c>
      <c r="DA578" s="20" t="e">
        <v>#N/A</v>
      </c>
      <c r="DB578" s="20" t="e">
        <v>#N/A</v>
      </c>
      <c r="DC578" s="20" t="e">
        <v>#N/A</v>
      </c>
      <c r="DD578" s="20" t="e">
        <v>#N/A</v>
      </c>
      <c r="DE578" s="20" t="e">
        <v>#N/A</v>
      </c>
      <c r="DF578" s="20" t="e">
        <v>#N/A</v>
      </c>
    </row>
    <row r="579" spans="1:110" x14ac:dyDescent="0.25">
      <c r="A579" s="9"/>
      <c r="B579" s="10"/>
      <c r="C579" s="9"/>
      <c r="D579" s="9"/>
      <c r="E579" s="131"/>
      <c r="F579" s="131"/>
      <c r="G579" s="131"/>
      <c r="H579" s="131"/>
      <c r="I579" s="131"/>
      <c r="J579" s="131"/>
      <c r="K579" s="131"/>
      <c r="L579" s="131"/>
      <c r="M579" s="131"/>
      <c r="N579" s="131"/>
      <c r="O579" s="131"/>
      <c r="P579" s="131"/>
      <c r="Q579" s="131"/>
      <c r="R579" s="131"/>
      <c r="S579" s="131"/>
      <c r="T579" s="131"/>
      <c r="U579" s="131"/>
      <c r="V579" s="131"/>
      <c r="W579" s="131"/>
      <c r="X579" s="131"/>
      <c r="Y579" s="20"/>
      <c r="Z579" s="20"/>
      <c r="AA579" s="19"/>
      <c r="AB579" s="19"/>
      <c r="AC579" s="20"/>
      <c r="AD579" s="20"/>
      <c r="AE579" s="20"/>
      <c r="AF579" s="20"/>
      <c r="AG579" s="20"/>
      <c r="AH579" s="20"/>
      <c r="AI579" s="20"/>
      <c r="AJ579" s="20"/>
      <c r="AK579" s="20"/>
      <c r="AL579" s="20"/>
      <c r="AM579" s="20"/>
      <c r="AN579" s="20"/>
      <c r="AO579" s="20"/>
      <c r="AP579" s="20"/>
      <c r="AQ579" s="20"/>
      <c r="AR579" s="20" t="s">
        <v>442</v>
      </c>
      <c r="AS579" s="20" t="s">
        <v>442</v>
      </c>
      <c r="AT579" s="20"/>
      <c r="AU579" s="20" t="s">
        <v>442</v>
      </c>
      <c r="AV579" s="20" t="s">
        <v>442</v>
      </c>
      <c r="AW579" s="20"/>
      <c r="AX579" s="20" t="s">
        <v>442</v>
      </c>
      <c r="AY579" s="20" t="s">
        <v>442</v>
      </c>
      <c r="AZ579" s="20"/>
      <c r="BA579" s="20" t="s">
        <v>442</v>
      </c>
      <c r="BB579" s="20" t="s">
        <v>442</v>
      </c>
      <c r="BC579" s="20"/>
      <c r="BD579" s="20" t="s">
        <v>442</v>
      </c>
      <c r="BE579" s="20" t="s">
        <v>442</v>
      </c>
      <c r="BF579" s="20"/>
      <c r="BG579" s="20" t="s">
        <v>442</v>
      </c>
      <c r="BH579" s="20" t="s">
        <v>442</v>
      </c>
      <c r="BI579" s="20"/>
      <c r="BJ579" s="20" t="s">
        <v>442</v>
      </c>
      <c r="BK579" s="20" t="s">
        <v>442</v>
      </c>
      <c r="BL579" s="20" t="s">
        <v>442</v>
      </c>
      <c r="BM579" s="20" t="s">
        <v>442</v>
      </c>
      <c r="BN579" s="20" t="s">
        <v>442</v>
      </c>
      <c r="BO579" s="20" t="s">
        <v>442</v>
      </c>
      <c r="BP579" s="9" t="s">
        <v>442</v>
      </c>
      <c r="BQ579" s="9" t="s">
        <v>442</v>
      </c>
      <c r="BR579" s="9" t="s">
        <v>442</v>
      </c>
      <c r="BS579" s="9" t="s">
        <v>442</v>
      </c>
      <c r="BT579" s="9" t="s">
        <v>442</v>
      </c>
      <c r="BU579" s="9" t="s">
        <v>442</v>
      </c>
      <c r="BV579" s="9" t="s">
        <v>442</v>
      </c>
      <c r="BW579" s="9" t="s">
        <v>442</v>
      </c>
      <c r="BX579" s="9" t="s">
        <v>442</v>
      </c>
      <c r="BY579" s="9" t="s">
        <v>442</v>
      </c>
      <c r="BZ579" s="9" t="s">
        <v>442</v>
      </c>
      <c r="CA579" s="9" t="s">
        <v>442</v>
      </c>
      <c r="CB579" s="20" t="e">
        <v>#N/A</v>
      </c>
      <c r="CC579" s="20" t="e">
        <v>#N/A</v>
      </c>
      <c r="CD579" s="20" t="e">
        <v>#N/A</v>
      </c>
      <c r="CE579" s="20" t="e">
        <v>#N/A</v>
      </c>
      <c r="CF579" s="20" t="e">
        <v>#N/A</v>
      </c>
      <c r="CG579" s="20" t="e">
        <v>#N/A</v>
      </c>
      <c r="CH579" s="20">
        <v>0</v>
      </c>
      <c r="CI579" s="20">
        <v>0</v>
      </c>
      <c r="CJ579" s="20">
        <v>0</v>
      </c>
      <c r="CK579" s="20">
        <v>0</v>
      </c>
      <c r="CL579" s="20">
        <v>0</v>
      </c>
      <c r="CM579" s="20">
        <v>0</v>
      </c>
      <c r="CN579" s="20">
        <v>0</v>
      </c>
      <c r="CO579" s="20" t="e">
        <v>#N/A</v>
      </c>
      <c r="CP579" s="20" t="e">
        <v>#N/A</v>
      </c>
      <c r="CQ579" s="20" t="e">
        <v>#N/A</v>
      </c>
      <c r="CR579" s="20" t="e">
        <v>#N/A</v>
      </c>
      <c r="CS579" s="20" t="e">
        <v>#N/A</v>
      </c>
      <c r="CT579" s="20" t="e">
        <v>#N/A</v>
      </c>
      <c r="CU579" s="20">
        <v>0</v>
      </c>
      <c r="CV579" s="20">
        <v>0</v>
      </c>
      <c r="CW579" s="20">
        <v>0</v>
      </c>
      <c r="CX579" s="20">
        <v>0</v>
      </c>
      <c r="CY579" s="20">
        <v>0</v>
      </c>
      <c r="CZ579" s="20">
        <v>0</v>
      </c>
      <c r="DA579" s="20" t="e">
        <v>#N/A</v>
      </c>
      <c r="DB579" s="20" t="e">
        <v>#N/A</v>
      </c>
      <c r="DC579" s="20" t="e">
        <v>#N/A</v>
      </c>
      <c r="DD579" s="20" t="e">
        <v>#N/A</v>
      </c>
      <c r="DE579" s="20" t="e">
        <v>#N/A</v>
      </c>
      <c r="DF579" s="20" t="e">
        <v>#N/A</v>
      </c>
    </row>
    <row r="580" spans="1:110" x14ac:dyDescent="0.25">
      <c r="A580" s="9"/>
      <c r="B580" s="10"/>
      <c r="C580" s="9"/>
      <c r="D580" s="9"/>
      <c r="E580" s="131"/>
      <c r="F580" s="131"/>
      <c r="G580" s="131"/>
      <c r="H580" s="131"/>
      <c r="I580" s="131"/>
      <c r="J580" s="131"/>
      <c r="K580" s="131"/>
      <c r="L580" s="131"/>
      <c r="M580" s="131"/>
      <c r="N580" s="131"/>
      <c r="O580" s="131"/>
      <c r="P580" s="131"/>
      <c r="Q580" s="131"/>
      <c r="R580" s="131"/>
      <c r="S580" s="131"/>
      <c r="T580" s="131"/>
      <c r="U580" s="131"/>
      <c r="V580" s="131"/>
      <c r="W580" s="131"/>
      <c r="X580" s="131"/>
      <c r="Y580" s="20"/>
      <c r="Z580" s="20"/>
      <c r="AA580" s="19"/>
      <c r="AB580" s="19"/>
      <c r="AC580" s="20"/>
      <c r="AD580" s="20"/>
      <c r="AE580" s="20"/>
      <c r="AF580" s="20"/>
      <c r="AG580" s="20"/>
      <c r="AH580" s="20"/>
      <c r="AI580" s="20"/>
      <c r="AJ580" s="20"/>
      <c r="AK580" s="20"/>
      <c r="AL580" s="20"/>
      <c r="AM580" s="20"/>
      <c r="AN580" s="20"/>
      <c r="AO580" s="20"/>
      <c r="AP580" s="20"/>
      <c r="AQ580" s="20"/>
      <c r="AR580" s="20" t="s">
        <v>442</v>
      </c>
      <c r="AS580" s="20" t="s">
        <v>442</v>
      </c>
      <c r="AT580" s="20"/>
      <c r="AU580" s="20" t="s">
        <v>442</v>
      </c>
      <c r="AV580" s="20" t="s">
        <v>442</v>
      </c>
      <c r="AW580" s="20"/>
      <c r="AX580" s="20" t="s">
        <v>442</v>
      </c>
      <c r="AY580" s="20" t="s">
        <v>442</v>
      </c>
      <c r="AZ580" s="20"/>
      <c r="BA580" s="20" t="s">
        <v>442</v>
      </c>
      <c r="BB580" s="20" t="s">
        <v>442</v>
      </c>
      <c r="BC580" s="20"/>
      <c r="BD580" s="20" t="s">
        <v>442</v>
      </c>
      <c r="BE580" s="20" t="s">
        <v>442</v>
      </c>
      <c r="BF580" s="20"/>
      <c r="BG580" s="20" t="s">
        <v>442</v>
      </c>
      <c r="BH580" s="20" t="s">
        <v>442</v>
      </c>
      <c r="BI580" s="20"/>
      <c r="BJ580" s="20" t="s">
        <v>442</v>
      </c>
      <c r="BK580" s="20" t="s">
        <v>442</v>
      </c>
      <c r="BL580" s="20" t="s">
        <v>442</v>
      </c>
      <c r="BM580" s="20" t="s">
        <v>442</v>
      </c>
      <c r="BN580" s="20" t="s">
        <v>442</v>
      </c>
      <c r="BO580" s="20" t="s">
        <v>442</v>
      </c>
      <c r="BP580" s="9" t="s">
        <v>442</v>
      </c>
      <c r="BQ580" s="9" t="s">
        <v>442</v>
      </c>
      <c r="BR580" s="9" t="s">
        <v>442</v>
      </c>
      <c r="BS580" s="9" t="s">
        <v>442</v>
      </c>
      <c r="BT580" s="9" t="s">
        <v>442</v>
      </c>
      <c r="BU580" s="9" t="s">
        <v>442</v>
      </c>
      <c r="BV580" s="9" t="s">
        <v>442</v>
      </c>
      <c r="BW580" s="9" t="s">
        <v>442</v>
      </c>
      <c r="BX580" s="9" t="s">
        <v>442</v>
      </c>
      <c r="BY580" s="9" t="s">
        <v>442</v>
      </c>
      <c r="BZ580" s="9" t="s">
        <v>442</v>
      </c>
      <c r="CA580" s="9" t="s">
        <v>442</v>
      </c>
      <c r="CB580" s="20" t="e">
        <v>#N/A</v>
      </c>
      <c r="CC580" s="20" t="e">
        <v>#N/A</v>
      </c>
      <c r="CD580" s="20" t="e">
        <v>#N/A</v>
      </c>
      <c r="CE580" s="20" t="e">
        <v>#N/A</v>
      </c>
      <c r="CF580" s="20" t="e">
        <v>#N/A</v>
      </c>
      <c r="CG580" s="20" t="e">
        <v>#N/A</v>
      </c>
      <c r="CH580" s="20">
        <v>0</v>
      </c>
      <c r="CI580" s="20">
        <v>0</v>
      </c>
      <c r="CJ580" s="20">
        <v>0</v>
      </c>
      <c r="CK580" s="20">
        <v>0</v>
      </c>
      <c r="CL580" s="20">
        <v>0</v>
      </c>
      <c r="CM580" s="20">
        <v>0</v>
      </c>
      <c r="CN580" s="20">
        <v>0</v>
      </c>
      <c r="CO580" s="20" t="e">
        <v>#N/A</v>
      </c>
      <c r="CP580" s="20" t="e">
        <v>#N/A</v>
      </c>
      <c r="CQ580" s="20" t="e">
        <v>#N/A</v>
      </c>
      <c r="CR580" s="20" t="e">
        <v>#N/A</v>
      </c>
      <c r="CS580" s="20" t="e">
        <v>#N/A</v>
      </c>
      <c r="CT580" s="20" t="e">
        <v>#N/A</v>
      </c>
      <c r="CU580" s="20">
        <v>0</v>
      </c>
      <c r="CV580" s="20">
        <v>0</v>
      </c>
      <c r="CW580" s="20">
        <v>0</v>
      </c>
      <c r="CX580" s="20">
        <v>0</v>
      </c>
      <c r="CY580" s="20">
        <v>0</v>
      </c>
      <c r="CZ580" s="20">
        <v>0</v>
      </c>
      <c r="DA580" s="20" t="e">
        <v>#N/A</v>
      </c>
      <c r="DB580" s="20" t="e">
        <v>#N/A</v>
      </c>
      <c r="DC580" s="20" t="e">
        <v>#N/A</v>
      </c>
      <c r="DD580" s="20" t="e">
        <v>#N/A</v>
      </c>
      <c r="DE580" s="20" t="e">
        <v>#N/A</v>
      </c>
      <c r="DF580" s="20" t="e">
        <v>#N/A</v>
      </c>
    </row>
    <row r="581" spans="1:110" x14ac:dyDescent="0.25">
      <c r="A581" s="9"/>
      <c r="B581" s="10"/>
      <c r="C581" s="9"/>
      <c r="D581" s="9"/>
      <c r="E581" s="131"/>
      <c r="F581" s="131"/>
      <c r="G581" s="131"/>
      <c r="H581" s="131"/>
      <c r="I581" s="131"/>
      <c r="J581" s="131"/>
      <c r="K581" s="131"/>
      <c r="L581" s="131"/>
      <c r="M581" s="131"/>
      <c r="N581" s="131"/>
      <c r="O581" s="131"/>
      <c r="P581" s="131"/>
      <c r="Q581" s="131"/>
      <c r="R581" s="131"/>
      <c r="S581" s="131"/>
      <c r="T581" s="131"/>
      <c r="U581" s="131"/>
      <c r="V581" s="131"/>
      <c r="W581" s="131"/>
      <c r="X581" s="131"/>
      <c r="Y581" s="20"/>
      <c r="Z581" s="20"/>
      <c r="AA581" s="19"/>
      <c r="AB581" s="19"/>
      <c r="AC581" s="20"/>
      <c r="AD581" s="20"/>
      <c r="AE581" s="20"/>
      <c r="AF581" s="20"/>
      <c r="AG581" s="20"/>
      <c r="AH581" s="20"/>
      <c r="AI581" s="20"/>
      <c r="AJ581" s="20"/>
      <c r="AK581" s="20"/>
      <c r="AL581" s="20"/>
      <c r="AM581" s="20"/>
      <c r="AN581" s="20"/>
      <c r="AO581" s="20"/>
      <c r="AP581" s="20"/>
      <c r="AQ581" s="20"/>
      <c r="AR581" s="20" t="s">
        <v>442</v>
      </c>
      <c r="AS581" s="20" t="s">
        <v>442</v>
      </c>
      <c r="AT581" s="20"/>
      <c r="AU581" s="20" t="s">
        <v>442</v>
      </c>
      <c r="AV581" s="20" t="s">
        <v>442</v>
      </c>
      <c r="AW581" s="20"/>
      <c r="AX581" s="20" t="s">
        <v>442</v>
      </c>
      <c r="AY581" s="20" t="s">
        <v>442</v>
      </c>
      <c r="AZ581" s="20"/>
      <c r="BA581" s="20" t="s">
        <v>442</v>
      </c>
      <c r="BB581" s="20" t="s">
        <v>442</v>
      </c>
      <c r="BC581" s="20"/>
      <c r="BD581" s="20" t="s">
        <v>442</v>
      </c>
      <c r="BE581" s="20" t="s">
        <v>442</v>
      </c>
      <c r="BF581" s="20"/>
      <c r="BG581" s="20" t="s">
        <v>442</v>
      </c>
      <c r="BH581" s="20" t="s">
        <v>442</v>
      </c>
      <c r="BI581" s="20"/>
      <c r="BJ581" s="20" t="s">
        <v>442</v>
      </c>
      <c r="BK581" s="20" t="s">
        <v>442</v>
      </c>
      <c r="BL581" s="20" t="s">
        <v>442</v>
      </c>
      <c r="BM581" s="20" t="s">
        <v>442</v>
      </c>
      <c r="BN581" s="20" t="s">
        <v>442</v>
      </c>
      <c r="BO581" s="20" t="s">
        <v>442</v>
      </c>
      <c r="BP581" s="9" t="s">
        <v>442</v>
      </c>
      <c r="BQ581" s="9" t="s">
        <v>442</v>
      </c>
      <c r="BR581" s="9" t="s">
        <v>442</v>
      </c>
      <c r="BS581" s="9" t="s">
        <v>442</v>
      </c>
      <c r="BT581" s="9" t="s">
        <v>442</v>
      </c>
      <c r="BU581" s="9" t="s">
        <v>442</v>
      </c>
      <c r="BV581" s="9" t="s">
        <v>442</v>
      </c>
      <c r="BW581" s="9" t="s">
        <v>442</v>
      </c>
      <c r="BX581" s="9" t="s">
        <v>442</v>
      </c>
      <c r="BY581" s="9" t="s">
        <v>442</v>
      </c>
      <c r="BZ581" s="9" t="s">
        <v>442</v>
      </c>
      <c r="CA581" s="9" t="s">
        <v>442</v>
      </c>
      <c r="CB581" s="20" t="e">
        <v>#N/A</v>
      </c>
      <c r="CC581" s="20" t="e">
        <v>#N/A</v>
      </c>
      <c r="CD581" s="20" t="e">
        <v>#N/A</v>
      </c>
      <c r="CE581" s="20" t="e">
        <v>#N/A</v>
      </c>
      <c r="CF581" s="20" t="e">
        <v>#N/A</v>
      </c>
      <c r="CG581" s="20" t="e">
        <v>#N/A</v>
      </c>
      <c r="CH581" s="20">
        <v>0</v>
      </c>
      <c r="CI581" s="20">
        <v>0</v>
      </c>
      <c r="CJ581" s="20">
        <v>0</v>
      </c>
      <c r="CK581" s="20">
        <v>0</v>
      </c>
      <c r="CL581" s="20">
        <v>0</v>
      </c>
      <c r="CM581" s="20">
        <v>0</v>
      </c>
      <c r="CN581" s="20">
        <v>0</v>
      </c>
      <c r="CO581" s="20" t="e">
        <v>#N/A</v>
      </c>
      <c r="CP581" s="20" t="e">
        <v>#N/A</v>
      </c>
      <c r="CQ581" s="20" t="e">
        <v>#N/A</v>
      </c>
      <c r="CR581" s="20" t="e">
        <v>#N/A</v>
      </c>
      <c r="CS581" s="20" t="e">
        <v>#N/A</v>
      </c>
      <c r="CT581" s="20" t="e">
        <v>#N/A</v>
      </c>
      <c r="CU581" s="20">
        <v>0</v>
      </c>
      <c r="CV581" s="20">
        <v>0</v>
      </c>
      <c r="CW581" s="20">
        <v>0</v>
      </c>
      <c r="CX581" s="20">
        <v>0</v>
      </c>
      <c r="CY581" s="20">
        <v>0</v>
      </c>
      <c r="CZ581" s="20">
        <v>0</v>
      </c>
      <c r="DA581" s="20" t="e">
        <v>#N/A</v>
      </c>
      <c r="DB581" s="20" t="e">
        <v>#N/A</v>
      </c>
      <c r="DC581" s="20" t="e">
        <v>#N/A</v>
      </c>
      <c r="DD581" s="20" t="e">
        <v>#N/A</v>
      </c>
      <c r="DE581" s="20" t="e">
        <v>#N/A</v>
      </c>
      <c r="DF581" s="20" t="e">
        <v>#N/A</v>
      </c>
    </row>
    <row r="582" spans="1:110" x14ac:dyDescent="0.25">
      <c r="A582" s="9"/>
      <c r="B582" s="10"/>
      <c r="C582" s="9"/>
      <c r="D582" s="9"/>
      <c r="E582" s="131"/>
      <c r="F582" s="131"/>
      <c r="G582" s="131"/>
      <c r="H582" s="131"/>
      <c r="I582" s="131"/>
      <c r="J582" s="131"/>
      <c r="K582" s="131"/>
      <c r="L582" s="131"/>
      <c r="M582" s="131"/>
      <c r="N582" s="131"/>
      <c r="O582" s="131"/>
      <c r="P582" s="131"/>
      <c r="Q582" s="131"/>
      <c r="R582" s="131"/>
      <c r="S582" s="131"/>
      <c r="T582" s="131"/>
      <c r="U582" s="131"/>
      <c r="V582" s="131"/>
      <c r="W582" s="131"/>
      <c r="X582" s="131"/>
      <c r="Y582" s="20"/>
      <c r="Z582" s="20"/>
      <c r="AA582" s="19"/>
      <c r="AB582" s="19"/>
      <c r="AC582" s="20"/>
      <c r="AD582" s="20"/>
      <c r="AE582" s="20"/>
      <c r="AF582" s="20"/>
      <c r="AG582" s="20"/>
      <c r="AH582" s="20"/>
      <c r="AI582" s="20"/>
      <c r="AJ582" s="20"/>
      <c r="AK582" s="20"/>
      <c r="AL582" s="20"/>
      <c r="AM582" s="20"/>
      <c r="AN582" s="20"/>
      <c r="AO582" s="20"/>
      <c r="AP582" s="20"/>
      <c r="AQ582" s="20"/>
      <c r="AR582" s="20" t="s">
        <v>442</v>
      </c>
      <c r="AS582" s="20" t="s">
        <v>442</v>
      </c>
      <c r="AT582" s="20"/>
      <c r="AU582" s="20" t="s">
        <v>442</v>
      </c>
      <c r="AV582" s="20" t="s">
        <v>442</v>
      </c>
      <c r="AW582" s="20"/>
      <c r="AX582" s="20" t="s">
        <v>442</v>
      </c>
      <c r="AY582" s="20" t="s">
        <v>442</v>
      </c>
      <c r="AZ582" s="20"/>
      <c r="BA582" s="20" t="s">
        <v>442</v>
      </c>
      <c r="BB582" s="20" t="s">
        <v>442</v>
      </c>
      <c r="BC582" s="20"/>
      <c r="BD582" s="20" t="s">
        <v>442</v>
      </c>
      <c r="BE582" s="20" t="s">
        <v>442</v>
      </c>
      <c r="BF582" s="20"/>
      <c r="BG582" s="20" t="s">
        <v>442</v>
      </c>
      <c r="BH582" s="20" t="s">
        <v>442</v>
      </c>
      <c r="BI582" s="20"/>
      <c r="BJ582" s="20" t="s">
        <v>442</v>
      </c>
      <c r="BK582" s="20" t="s">
        <v>442</v>
      </c>
      <c r="BL582" s="20" t="s">
        <v>442</v>
      </c>
      <c r="BM582" s="20" t="s">
        <v>442</v>
      </c>
      <c r="BN582" s="20" t="s">
        <v>442</v>
      </c>
      <c r="BO582" s="20" t="s">
        <v>442</v>
      </c>
      <c r="BP582" s="9" t="s">
        <v>442</v>
      </c>
      <c r="BQ582" s="9" t="s">
        <v>442</v>
      </c>
      <c r="BR582" s="9" t="s">
        <v>442</v>
      </c>
      <c r="BS582" s="9" t="s">
        <v>442</v>
      </c>
      <c r="BT582" s="9" t="s">
        <v>442</v>
      </c>
      <c r="BU582" s="9" t="s">
        <v>442</v>
      </c>
      <c r="BV582" s="9" t="s">
        <v>442</v>
      </c>
      <c r="BW582" s="9" t="s">
        <v>442</v>
      </c>
      <c r="BX582" s="9" t="s">
        <v>442</v>
      </c>
      <c r="BY582" s="9" t="s">
        <v>442</v>
      </c>
      <c r="BZ582" s="9" t="s">
        <v>442</v>
      </c>
      <c r="CA582" s="9" t="s">
        <v>442</v>
      </c>
      <c r="CB582" s="20" t="e">
        <v>#N/A</v>
      </c>
      <c r="CC582" s="20" t="e">
        <v>#N/A</v>
      </c>
      <c r="CD582" s="20" t="e">
        <v>#N/A</v>
      </c>
      <c r="CE582" s="20" t="e">
        <v>#N/A</v>
      </c>
      <c r="CF582" s="20" t="e">
        <v>#N/A</v>
      </c>
      <c r="CG582" s="20" t="e">
        <v>#N/A</v>
      </c>
      <c r="CH582" s="20">
        <v>0</v>
      </c>
      <c r="CI582" s="20">
        <v>0</v>
      </c>
      <c r="CJ582" s="20">
        <v>0</v>
      </c>
      <c r="CK582" s="20">
        <v>0</v>
      </c>
      <c r="CL582" s="20">
        <v>0</v>
      </c>
      <c r="CM582" s="20">
        <v>0</v>
      </c>
      <c r="CN582" s="20">
        <v>0</v>
      </c>
      <c r="CO582" s="20" t="e">
        <v>#N/A</v>
      </c>
      <c r="CP582" s="20" t="e">
        <v>#N/A</v>
      </c>
      <c r="CQ582" s="20" t="e">
        <v>#N/A</v>
      </c>
      <c r="CR582" s="20" t="e">
        <v>#N/A</v>
      </c>
      <c r="CS582" s="20" t="e">
        <v>#N/A</v>
      </c>
      <c r="CT582" s="20" t="e">
        <v>#N/A</v>
      </c>
      <c r="CU582" s="20">
        <v>0</v>
      </c>
      <c r="CV582" s="20">
        <v>0</v>
      </c>
      <c r="CW582" s="20">
        <v>0</v>
      </c>
      <c r="CX582" s="20">
        <v>0</v>
      </c>
      <c r="CY582" s="20">
        <v>0</v>
      </c>
      <c r="CZ582" s="20">
        <v>0</v>
      </c>
      <c r="DA582" s="20" t="e">
        <v>#N/A</v>
      </c>
      <c r="DB582" s="20" t="e">
        <v>#N/A</v>
      </c>
      <c r="DC582" s="20" t="e">
        <v>#N/A</v>
      </c>
      <c r="DD582" s="20" t="e">
        <v>#N/A</v>
      </c>
      <c r="DE582" s="20" t="e">
        <v>#N/A</v>
      </c>
      <c r="DF582" s="20" t="e">
        <v>#N/A</v>
      </c>
    </row>
    <row r="583" spans="1:110" x14ac:dyDescent="0.25">
      <c r="A583" s="9"/>
      <c r="B583" s="10"/>
      <c r="C583" s="9"/>
      <c r="D583" s="9"/>
      <c r="E583" s="131"/>
      <c r="F583" s="131"/>
      <c r="G583" s="131"/>
      <c r="H583" s="131"/>
      <c r="I583" s="131"/>
      <c r="J583" s="131"/>
      <c r="K583" s="131"/>
      <c r="L583" s="131"/>
      <c r="M583" s="131"/>
      <c r="N583" s="131"/>
      <c r="O583" s="131"/>
      <c r="P583" s="131"/>
      <c r="Q583" s="131"/>
      <c r="R583" s="131"/>
      <c r="S583" s="131"/>
      <c r="T583" s="131"/>
      <c r="U583" s="131"/>
      <c r="V583" s="131"/>
      <c r="W583" s="131"/>
      <c r="X583" s="131"/>
      <c r="Y583" s="20"/>
      <c r="Z583" s="20"/>
      <c r="AA583" s="19"/>
      <c r="AB583" s="19"/>
      <c r="AC583" s="20"/>
      <c r="AD583" s="20"/>
      <c r="AE583" s="20"/>
      <c r="AF583" s="20"/>
      <c r="AG583" s="20"/>
      <c r="AH583" s="20"/>
      <c r="AI583" s="20"/>
      <c r="AJ583" s="20"/>
      <c r="AK583" s="20"/>
      <c r="AL583" s="20"/>
      <c r="AM583" s="20"/>
      <c r="AN583" s="20"/>
      <c r="AO583" s="20"/>
      <c r="AP583" s="20"/>
      <c r="AQ583" s="20"/>
      <c r="AR583" s="20" t="s">
        <v>442</v>
      </c>
      <c r="AS583" s="20" t="s">
        <v>442</v>
      </c>
      <c r="AT583" s="20"/>
      <c r="AU583" s="20" t="s">
        <v>442</v>
      </c>
      <c r="AV583" s="20" t="s">
        <v>442</v>
      </c>
      <c r="AW583" s="20"/>
      <c r="AX583" s="20" t="s">
        <v>442</v>
      </c>
      <c r="AY583" s="20" t="s">
        <v>442</v>
      </c>
      <c r="AZ583" s="20"/>
      <c r="BA583" s="20" t="s">
        <v>442</v>
      </c>
      <c r="BB583" s="20" t="s">
        <v>442</v>
      </c>
      <c r="BC583" s="20"/>
      <c r="BD583" s="20" t="s">
        <v>442</v>
      </c>
      <c r="BE583" s="20" t="s">
        <v>442</v>
      </c>
      <c r="BF583" s="20"/>
      <c r="BG583" s="20" t="s">
        <v>442</v>
      </c>
      <c r="BH583" s="20" t="s">
        <v>442</v>
      </c>
      <c r="BI583" s="20"/>
      <c r="BJ583" s="20" t="s">
        <v>442</v>
      </c>
      <c r="BK583" s="20" t="s">
        <v>442</v>
      </c>
      <c r="BL583" s="20" t="s">
        <v>442</v>
      </c>
      <c r="BM583" s="20" t="s">
        <v>442</v>
      </c>
      <c r="BN583" s="20" t="s">
        <v>442</v>
      </c>
      <c r="BO583" s="20" t="s">
        <v>442</v>
      </c>
      <c r="BP583" s="9" t="s">
        <v>442</v>
      </c>
      <c r="BQ583" s="9" t="s">
        <v>442</v>
      </c>
      <c r="BR583" s="9" t="s">
        <v>442</v>
      </c>
      <c r="BS583" s="9" t="s">
        <v>442</v>
      </c>
      <c r="BT583" s="9" t="s">
        <v>442</v>
      </c>
      <c r="BU583" s="9" t="s">
        <v>442</v>
      </c>
      <c r="BV583" s="9" t="s">
        <v>442</v>
      </c>
      <c r="BW583" s="9" t="s">
        <v>442</v>
      </c>
      <c r="BX583" s="9" t="s">
        <v>442</v>
      </c>
      <c r="BY583" s="9" t="s">
        <v>442</v>
      </c>
      <c r="BZ583" s="9" t="s">
        <v>442</v>
      </c>
      <c r="CA583" s="9" t="s">
        <v>442</v>
      </c>
      <c r="CB583" s="20" t="e">
        <v>#N/A</v>
      </c>
      <c r="CC583" s="20" t="e">
        <v>#N/A</v>
      </c>
      <c r="CD583" s="20" t="e">
        <v>#N/A</v>
      </c>
      <c r="CE583" s="20" t="e">
        <v>#N/A</v>
      </c>
      <c r="CF583" s="20" t="e">
        <v>#N/A</v>
      </c>
      <c r="CG583" s="20" t="e">
        <v>#N/A</v>
      </c>
      <c r="CH583" s="20">
        <v>0</v>
      </c>
      <c r="CI583" s="20">
        <v>0</v>
      </c>
      <c r="CJ583" s="20">
        <v>0</v>
      </c>
      <c r="CK583" s="20">
        <v>0</v>
      </c>
      <c r="CL583" s="20">
        <v>0</v>
      </c>
      <c r="CM583" s="20">
        <v>0</v>
      </c>
      <c r="CN583" s="20">
        <v>0</v>
      </c>
      <c r="CO583" s="20" t="e">
        <v>#N/A</v>
      </c>
      <c r="CP583" s="20" t="e">
        <v>#N/A</v>
      </c>
      <c r="CQ583" s="20" t="e">
        <v>#N/A</v>
      </c>
      <c r="CR583" s="20" t="e">
        <v>#N/A</v>
      </c>
      <c r="CS583" s="20" t="e">
        <v>#N/A</v>
      </c>
      <c r="CT583" s="20" t="e">
        <v>#N/A</v>
      </c>
      <c r="CU583" s="20">
        <v>0</v>
      </c>
      <c r="CV583" s="20">
        <v>0</v>
      </c>
      <c r="CW583" s="20">
        <v>0</v>
      </c>
      <c r="CX583" s="20">
        <v>0</v>
      </c>
      <c r="CY583" s="20">
        <v>0</v>
      </c>
      <c r="CZ583" s="20">
        <v>0</v>
      </c>
      <c r="DA583" s="20" t="e">
        <v>#N/A</v>
      </c>
      <c r="DB583" s="20" t="e">
        <v>#N/A</v>
      </c>
      <c r="DC583" s="20" t="e">
        <v>#N/A</v>
      </c>
      <c r="DD583" s="20" t="e">
        <v>#N/A</v>
      </c>
      <c r="DE583" s="20" t="e">
        <v>#N/A</v>
      </c>
      <c r="DF583" s="20" t="e">
        <v>#N/A</v>
      </c>
    </row>
    <row r="584" spans="1:110" x14ac:dyDescent="0.25">
      <c r="A584" s="9"/>
      <c r="B584" s="10"/>
      <c r="C584" s="9"/>
      <c r="D584" s="9"/>
      <c r="E584" s="131"/>
      <c r="F584" s="131"/>
      <c r="G584" s="131"/>
      <c r="H584" s="131"/>
      <c r="I584" s="131"/>
      <c r="J584" s="131"/>
      <c r="K584" s="131"/>
      <c r="L584" s="131"/>
      <c r="M584" s="131"/>
      <c r="N584" s="131"/>
      <c r="O584" s="131"/>
      <c r="P584" s="131"/>
      <c r="Q584" s="131"/>
      <c r="R584" s="131"/>
      <c r="S584" s="131"/>
      <c r="T584" s="131"/>
      <c r="U584" s="131"/>
      <c r="V584" s="131"/>
      <c r="W584" s="131"/>
      <c r="X584" s="131"/>
      <c r="Y584" s="20"/>
      <c r="Z584" s="20"/>
      <c r="AA584" s="19"/>
      <c r="AB584" s="19"/>
      <c r="AC584" s="20"/>
      <c r="AD584" s="20"/>
      <c r="AE584" s="20"/>
      <c r="AF584" s="20"/>
      <c r="AG584" s="20"/>
      <c r="AH584" s="20"/>
      <c r="AI584" s="20"/>
      <c r="AJ584" s="20"/>
      <c r="AK584" s="20"/>
      <c r="AL584" s="20"/>
      <c r="AM584" s="20"/>
      <c r="AN584" s="20"/>
      <c r="AO584" s="20"/>
      <c r="AP584" s="20"/>
      <c r="AQ584" s="20"/>
      <c r="AR584" s="20" t="s">
        <v>442</v>
      </c>
      <c r="AS584" s="20" t="s">
        <v>442</v>
      </c>
      <c r="AT584" s="20"/>
      <c r="AU584" s="20" t="s">
        <v>442</v>
      </c>
      <c r="AV584" s="20" t="s">
        <v>442</v>
      </c>
      <c r="AW584" s="20"/>
      <c r="AX584" s="20" t="s">
        <v>442</v>
      </c>
      <c r="AY584" s="20" t="s">
        <v>442</v>
      </c>
      <c r="AZ584" s="20"/>
      <c r="BA584" s="20" t="s">
        <v>442</v>
      </c>
      <c r="BB584" s="20" t="s">
        <v>442</v>
      </c>
      <c r="BC584" s="20"/>
      <c r="BD584" s="20" t="s">
        <v>442</v>
      </c>
      <c r="BE584" s="20" t="s">
        <v>442</v>
      </c>
      <c r="BF584" s="20"/>
      <c r="BG584" s="20" t="s">
        <v>442</v>
      </c>
      <c r="BH584" s="20" t="s">
        <v>442</v>
      </c>
      <c r="BI584" s="20"/>
      <c r="BJ584" s="20" t="s">
        <v>442</v>
      </c>
      <c r="BK584" s="20" t="s">
        <v>442</v>
      </c>
      <c r="BL584" s="20" t="s">
        <v>442</v>
      </c>
      <c r="BM584" s="20" t="s">
        <v>442</v>
      </c>
      <c r="BN584" s="20" t="s">
        <v>442</v>
      </c>
      <c r="BO584" s="20" t="s">
        <v>442</v>
      </c>
      <c r="BP584" s="9" t="s">
        <v>442</v>
      </c>
      <c r="BQ584" s="9" t="s">
        <v>442</v>
      </c>
      <c r="BR584" s="9" t="s">
        <v>442</v>
      </c>
      <c r="BS584" s="9" t="s">
        <v>442</v>
      </c>
      <c r="BT584" s="9" t="s">
        <v>442</v>
      </c>
      <c r="BU584" s="9" t="s">
        <v>442</v>
      </c>
      <c r="BV584" s="9" t="s">
        <v>442</v>
      </c>
      <c r="BW584" s="9" t="s">
        <v>442</v>
      </c>
      <c r="BX584" s="9" t="s">
        <v>442</v>
      </c>
      <c r="BY584" s="9" t="s">
        <v>442</v>
      </c>
      <c r="BZ584" s="9" t="s">
        <v>442</v>
      </c>
      <c r="CA584" s="9" t="s">
        <v>442</v>
      </c>
      <c r="CB584" s="20" t="e">
        <v>#N/A</v>
      </c>
      <c r="CC584" s="20" t="e">
        <v>#N/A</v>
      </c>
      <c r="CD584" s="20" t="e">
        <v>#N/A</v>
      </c>
      <c r="CE584" s="20" t="e">
        <v>#N/A</v>
      </c>
      <c r="CF584" s="20" t="e">
        <v>#N/A</v>
      </c>
      <c r="CG584" s="20" t="e">
        <v>#N/A</v>
      </c>
      <c r="CH584" s="20">
        <v>0</v>
      </c>
      <c r="CI584" s="20">
        <v>0</v>
      </c>
      <c r="CJ584" s="20">
        <v>0</v>
      </c>
      <c r="CK584" s="20">
        <v>0</v>
      </c>
      <c r="CL584" s="20">
        <v>0</v>
      </c>
      <c r="CM584" s="20">
        <v>0</v>
      </c>
      <c r="CN584" s="20">
        <v>0</v>
      </c>
      <c r="CO584" s="20" t="e">
        <v>#N/A</v>
      </c>
      <c r="CP584" s="20" t="e">
        <v>#N/A</v>
      </c>
      <c r="CQ584" s="20" t="e">
        <v>#N/A</v>
      </c>
      <c r="CR584" s="20" t="e">
        <v>#N/A</v>
      </c>
      <c r="CS584" s="20" t="e">
        <v>#N/A</v>
      </c>
      <c r="CT584" s="20" t="e">
        <v>#N/A</v>
      </c>
      <c r="CU584" s="20">
        <v>0</v>
      </c>
      <c r="CV584" s="20">
        <v>0</v>
      </c>
      <c r="CW584" s="20">
        <v>0</v>
      </c>
      <c r="CX584" s="20">
        <v>0</v>
      </c>
      <c r="CY584" s="20">
        <v>0</v>
      </c>
      <c r="CZ584" s="20">
        <v>0</v>
      </c>
      <c r="DA584" s="20" t="e">
        <v>#N/A</v>
      </c>
      <c r="DB584" s="20" t="e">
        <v>#N/A</v>
      </c>
      <c r="DC584" s="20" t="e">
        <v>#N/A</v>
      </c>
      <c r="DD584" s="20" t="e">
        <v>#N/A</v>
      </c>
      <c r="DE584" s="20" t="e">
        <v>#N/A</v>
      </c>
      <c r="DF584" s="20" t="e">
        <v>#N/A</v>
      </c>
    </row>
    <row r="585" spans="1:110" x14ac:dyDescent="0.25">
      <c r="A585" s="9"/>
      <c r="B585" s="10"/>
      <c r="C585" s="9"/>
      <c r="D585" s="9"/>
      <c r="E585" s="131"/>
      <c r="F585" s="131"/>
      <c r="G585" s="131"/>
      <c r="H585" s="131"/>
      <c r="I585" s="131"/>
      <c r="J585" s="131"/>
      <c r="K585" s="131"/>
      <c r="L585" s="131"/>
      <c r="M585" s="131"/>
      <c r="N585" s="131"/>
      <c r="O585" s="131"/>
      <c r="P585" s="131"/>
      <c r="Q585" s="131"/>
      <c r="R585" s="131"/>
      <c r="S585" s="131"/>
      <c r="T585" s="131"/>
      <c r="U585" s="131"/>
      <c r="V585" s="131"/>
      <c r="W585" s="131"/>
      <c r="X585" s="131"/>
      <c r="Y585" s="20"/>
      <c r="Z585" s="20"/>
      <c r="AA585" s="19"/>
      <c r="AB585" s="19"/>
      <c r="AC585" s="20"/>
      <c r="AD585" s="20"/>
      <c r="AE585" s="20"/>
      <c r="AF585" s="20"/>
      <c r="AG585" s="20"/>
      <c r="AH585" s="20"/>
      <c r="AI585" s="20"/>
      <c r="AJ585" s="20"/>
      <c r="AK585" s="20"/>
      <c r="AL585" s="20"/>
      <c r="AM585" s="20"/>
      <c r="AN585" s="20"/>
      <c r="AO585" s="20"/>
      <c r="AP585" s="20"/>
      <c r="AQ585" s="20"/>
      <c r="AR585" s="20" t="s">
        <v>442</v>
      </c>
      <c r="AS585" s="20" t="s">
        <v>442</v>
      </c>
      <c r="AT585" s="20"/>
      <c r="AU585" s="20" t="s">
        <v>442</v>
      </c>
      <c r="AV585" s="20" t="s">
        <v>442</v>
      </c>
      <c r="AW585" s="20"/>
      <c r="AX585" s="20" t="s">
        <v>442</v>
      </c>
      <c r="AY585" s="20" t="s">
        <v>442</v>
      </c>
      <c r="AZ585" s="20"/>
      <c r="BA585" s="20" t="s">
        <v>442</v>
      </c>
      <c r="BB585" s="20" t="s">
        <v>442</v>
      </c>
      <c r="BC585" s="20"/>
      <c r="BD585" s="20" t="s">
        <v>442</v>
      </c>
      <c r="BE585" s="20" t="s">
        <v>442</v>
      </c>
      <c r="BF585" s="20"/>
      <c r="BG585" s="20" t="s">
        <v>442</v>
      </c>
      <c r="BH585" s="20" t="s">
        <v>442</v>
      </c>
      <c r="BI585" s="20"/>
      <c r="BJ585" s="20" t="s">
        <v>442</v>
      </c>
      <c r="BK585" s="20" t="s">
        <v>442</v>
      </c>
      <c r="BL585" s="20" t="s">
        <v>442</v>
      </c>
      <c r="BM585" s="20" t="s">
        <v>442</v>
      </c>
      <c r="BN585" s="20" t="s">
        <v>442</v>
      </c>
      <c r="BO585" s="20" t="s">
        <v>442</v>
      </c>
      <c r="BP585" s="9" t="s">
        <v>442</v>
      </c>
      <c r="BQ585" s="9" t="s">
        <v>442</v>
      </c>
      <c r="BR585" s="9" t="s">
        <v>442</v>
      </c>
      <c r="BS585" s="9" t="s">
        <v>442</v>
      </c>
      <c r="BT585" s="9" t="s">
        <v>442</v>
      </c>
      <c r="BU585" s="9" t="s">
        <v>442</v>
      </c>
      <c r="BV585" s="9" t="s">
        <v>442</v>
      </c>
      <c r="BW585" s="9" t="s">
        <v>442</v>
      </c>
      <c r="BX585" s="9" t="s">
        <v>442</v>
      </c>
      <c r="BY585" s="9" t="s">
        <v>442</v>
      </c>
      <c r="BZ585" s="9" t="s">
        <v>442</v>
      </c>
      <c r="CA585" s="9" t="s">
        <v>442</v>
      </c>
      <c r="CB585" s="20" t="e">
        <v>#N/A</v>
      </c>
      <c r="CC585" s="20" t="e">
        <v>#N/A</v>
      </c>
      <c r="CD585" s="20" t="e">
        <v>#N/A</v>
      </c>
      <c r="CE585" s="20" t="e">
        <v>#N/A</v>
      </c>
      <c r="CF585" s="20" t="e">
        <v>#N/A</v>
      </c>
      <c r="CG585" s="20" t="e">
        <v>#N/A</v>
      </c>
      <c r="CH585" s="20">
        <v>0</v>
      </c>
      <c r="CI585" s="20">
        <v>0</v>
      </c>
      <c r="CJ585" s="20">
        <v>0</v>
      </c>
      <c r="CK585" s="20">
        <v>0</v>
      </c>
      <c r="CL585" s="20">
        <v>0</v>
      </c>
      <c r="CM585" s="20">
        <v>0</v>
      </c>
      <c r="CN585" s="20">
        <v>0</v>
      </c>
      <c r="CO585" s="20" t="e">
        <v>#N/A</v>
      </c>
      <c r="CP585" s="20" t="e">
        <v>#N/A</v>
      </c>
      <c r="CQ585" s="20" t="e">
        <v>#N/A</v>
      </c>
      <c r="CR585" s="20" t="e">
        <v>#N/A</v>
      </c>
      <c r="CS585" s="20" t="e">
        <v>#N/A</v>
      </c>
      <c r="CT585" s="20" t="e">
        <v>#N/A</v>
      </c>
      <c r="CU585" s="20">
        <v>0</v>
      </c>
      <c r="CV585" s="20">
        <v>0</v>
      </c>
      <c r="CW585" s="20">
        <v>0</v>
      </c>
      <c r="CX585" s="20">
        <v>0</v>
      </c>
      <c r="CY585" s="20">
        <v>0</v>
      </c>
      <c r="CZ585" s="20">
        <v>0</v>
      </c>
      <c r="DA585" s="20" t="e">
        <v>#N/A</v>
      </c>
      <c r="DB585" s="20" t="e">
        <v>#N/A</v>
      </c>
      <c r="DC585" s="20" t="e">
        <v>#N/A</v>
      </c>
      <c r="DD585" s="20" t="e">
        <v>#N/A</v>
      </c>
      <c r="DE585" s="20" t="e">
        <v>#N/A</v>
      </c>
      <c r="DF585" s="20" t="e">
        <v>#N/A</v>
      </c>
    </row>
    <row r="586" spans="1:110" x14ac:dyDescent="0.25">
      <c r="A586" s="9"/>
      <c r="B586" s="10"/>
      <c r="C586" s="9"/>
      <c r="D586" s="9"/>
      <c r="E586" s="131"/>
      <c r="F586" s="131"/>
      <c r="G586" s="131"/>
      <c r="H586" s="131"/>
      <c r="I586" s="131"/>
      <c r="J586" s="131"/>
      <c r="K586" s="131"/>
      <c r="L586" s="131"/>
      <c r="M586" s="131"/>
      <c r="N586" s="131"/>
      <c r="O586" s="131"/>
      <c r="P586" s="131"/>
      <c r="Q586" s="131"/>
      <c r="R586" s="131"/>
      <c r="S586" s="131"/>
      <c r="T586" s="131"/>
      <c r="U586" s="131"/>
      <c r="V586" s="131"/>
      <c r="W586" s="131"/>
      <c r="X586" s="131"/>
      <c r="Y586" s="20"/>
      <c r="Z586" s="20"/>
      <c r="AA586" s="19"/>
      <c r="AB586" s="19"/>
      <c r="AC586" s="20"/>
      <c r="AD586" s="20"/>
      <c r="AE586" s="20"/>
      <c r="AF586" s="20"/>
      <c r="AG586" s="20"/>
      <c r="AH586" s="20"/>
      <c r="AI586" s="20"/>
      <c r="AJ586" s="20"/>
      <c r="AK586" s="20"/>
      <c r="AL586" s="20"/>
      <c r="AM586" s="20"/>
      <c r="AN586" s="20"/>
      <c r="AO586" s="20"/>
      <c r="AP586" s="20"/>
      <c r="AQ586" s="20"/>
      <c r="AR586" s="20" t="s">
        <v>442</v>
      </c>
      <c r="AS586" s="20" t="s">
        <v>442</v>
      </c>
      <c r="AT586" s="20"/>
      <c r="AU586" s="20" t="s">
        <v>442</v>
      </c>
      <c r="AV586" s="20" t="s">
        <v>442</v>
      </c>
      <c r="AW586" s="20"/>
      <c r="AX586" s="20" t="s">
        <v>442</v>
      </c>
      <c r="AY586" s="20" t="s">
        <v>442</v>
      </c>
      <c r="AZ586" s="20"/>
      <c r="BA586" s="20" t="s">
        <v>442</v>
      </c>
      <c r="BB586" s="20" t="s">
        <v>442</v>
      </c>
      <c r="BC586" s="20"/>
      <c r="BD586" s="20" t="s">
        <v>442</v>
      </c>
      <c r="BE586" s="20" t="s">
        <v>442</v>
      </c>
      <c r="BF586" s="20"/>
      <c r="BG586" s="20" t="s">
        <v>442</v>
      </c>
      <c r="BH586" s="20" t="s">
        <v>442</v>
      </c>
      <c r="BI586" s="20"/>
      <c r="BJ586" s="20" t="s">
        <v>442</v>
      </c>
      <c r="BK586" s="20" t="s">
        <v>442</v>
      </c>
      <c r="BL586" s="20" t="s">
        <v>442</v>
      </c>
      <c r="BM586" s="20" t="s">
        <v>442</v>
      </c>
      <c r="BN586" s="20" t="s">
        <v>442</v>
      </c>
      <c r="BO586" s="20" t="s">
        <v>442</v>
      </c>
      <c r="BP586" s="9" t="s">
        <v>442</v>
      </c>
      <c r="BQ586" s="9" t="s">
        <v>442</v>
      </c>
      <c r="BR586" s="9" t="s">
        <v>442</v>
      </c>
      <c r="BS586" s="9" t="s">
        <v>442</v>
      </c>
      <c r="BT586" s="9" t="s">
        <v>442</v>
      </c>
      <c r="BU586" s="9" t="s">
        <v>442</v>
      </c>
      <c r="BV586" s="9" t="s">
        <v>442</v>
      </c>
      <c r="BW586" s="9" t="s">
        <v>442</v>
      </c>
      <c r="BX586" s="9" t="s">
        <v>442</v>
      </c>
      <c r="BY586" s="9" t="s">
        <v>442</v>
      </c>
      <c r="BZ586" s="9" t="s">
        <v>442</v>
      </c>
      <c r="CA586" s="9" t="s">
        <v>442</v>
      </c>
      <c r="CB586" s="20" t="e">
        <v>#N/A</v>
      </c>
      <c r="CC586" s="20" t="e">
        <v>#N/A</v>
      </c>
      <c r="CD586" s="20" t="e">
        <v>#N/A</v>
      </c>
      <c r="CE586" s="20" t="e">
        <v>#N/A</v>
      </c>
      <c r="CF586" s="20" t="e">
        <v>#N/A</v>
      </c>
      <c r="CG586" s="20" t="e">
        <v>#N/A</v>
      </c>
      <c r="CH586" s="20">
        <v>0</v>
      </c>
      <c r="CI586" s="20">
        <v>0</v>
      </c>
      <c r="CJ586" s="20">
        <v>0</v>
      </c>
      <c r="CK586" s="20">
        <v>0</v>
      </c>
      <c r="CL586" s="20">
        <v>0</v>
      </c>
      <c r="CM586" s="20">
        <v>0</v>
      </c>
      <c r="CN586" s="20">
        <v>0</v>
      </c>
      <c r="CO586" s="20" t="e">
        <v>#N/A</v>
      </c>
      <c r="CP586" s="20" t="e">
        <v>#N/A</v>
      </c>
      <c r="CQ586" s="20" t="e">
        <v>#N/A</v>
      </c>
      <c r="CR586" s="20" t="e">
        <v>#N/A</v>
      </c>
      <c r="CS586" s="20" t="e">
        <v>#N/A</v>
      </c>
      <c r="CT586" s="20" t="e">
        <v>#N/A</v>
      </c>
      <c r="CU586" s="20">
        <v>0</v>
      </c>
      <c r="CV586" s="20">
        <v>0</v>
      </c>
      <c r="CW586" s="20">
        <v>0</v>
      </c>
      <c r="CX586" s="20">
        <v>0</v>
      </c>
      <c r="CY586" s="20">
        <v>0</v>
      </c>
      <c r="CZ586" s="20">
        <v>0</v>
      </c>
      <c r="DA586" s="20" t="e">
        <v>#N/A</v>
      </c>
      <c r="DB586" s="20" t="e">
        <v>#N/A</v>
      </c>
      <c r="DC586" s="20" t="e">
        <v>#N/A</v>
      </c>
      <c r="DD586" s="20" t="e">
        <v>#N/A</v>
      </c>
      <c r="DE586" s="20" t="e">
        <v>#N/A</v>
      </c>
      <c r="DF586" s="20" t="e">
        <v>#N/A</v>
      </c>
    </row>
    <row r="587" spans="1:110" x14ac:dyDescent="0.25">
      <c r="A587" s="9"/>
      <c r="B587" s="10"/>
      <c r="C587" s="9"/>
      <c r="D587" s="9"/>
      <c r="E587" s="131"/>
      <c r="F587" s="131"/>
      <c r="G587" s="131"/>
      <c r="H587" s="131"/>
      <c r="I587" s="131"/>
      <c r="J587" s="131"/>
      <c r="K587" s="131"/>
      <c r="L587" s="131"/>
      <c r="M587" s="131"/>
      <c r="N587" s="131"/>
      <c r="O587" s="131"/>
      <c r="P587" s="131"/>
      <c r="Q587" s="131"/>
      <c r="R587" s="131"/>
      <c r="S587" s="131"/>
      <c r="T587" s="131"/>
      <c r="U587" s="131"/>
      <c r="V587" s="131"/>
      <c r="W587" s="131"/>
      <c r="X587" s="131"/>
      <c r="Y587" s="20"/>
      <c r="Z587" s="20"/>
      <c r="AA587" s="19"/>
      <c r="AB587" s="19"/>
      <c r="AC587" s="20"/>
      <c r="AD587" s="20"/>
      <c r="AE587" s="20"/>
      <c r="AF587" s="20"/>
      <c r="AG587" s="20"/>
      <c r="AH587" s="20"/>
      <c r="AI587" s="20"/>
      <c r="AJ587" s="20"/>
      <c r="AK587" s="20"/>
      <c r="AL587" s="20"/>
      <c r="AM587" s="20"/>
      <c r="AN587" s="20"/>
      <c r="AO587" s="20"/>
      <c r="AP587" s="20"/>
      <c r="AQ587" s="20"/>
      <c r="AR587" s="20" t="s">
        <v>442</v>
      </c>
      <c r="AS587" s="20" t="s">
        <v>442</v>
      </c>
      <c r="AT587" s="20"/>
      <c r="AU587" s="20" t="s">
        <v>442</v>
      </c>
      <c r="AV587" s="20" t="s">
        <v>442</v>
      </c>
      <c r="AW587" s="20"/>
      <c r="AX587" s="20" t="s">
        <v>442</v>
      </c>
      <c r="AY587" s="20" t="s">
        <v>442</v>
      </c>
      <c r="AZ587" s="20"/>
      <c r="BA587" s="20" t="s">
        <v>442</v>
      </c>
      <c r="BB587" s="20" t="s">
        <v>442</v>
      </c>
      <c r="BC587" s="20"/>
      <c r="BD587" s="20" t="s">
        <v>442</v>
      </c>
      <c r="BE587" s="20" t="s">
        <v>442</v>
      </c>
      <c r="BF587" s="20"/>
      <c r="BG587" s="20" t="s">
        <v>442</v>
      </c>
      <c r="BH587" s="20" t="s">
        <v>442</v>
      </c>
      <c r="BI587" s="20"/>
      <c r="BJ587" s="20" t="s">
        <v>442</v>
      </c>
      <c r="BK587" s="20" t="s">
        <v>442</v>
      </c>
      <c r="BL587" s="20" t="s">
        <v>442</v>
      </c>
      <c r="BM587" s="20" t="s">
        <v>442</v>
      </c>
      <c r="BN587" s="20" t="s">
        <v>442</v>
      </c>
      <c r="BO587" s="20" t="s">
        <v>442</v>
      </c>
      <c r="BP587" s="9" t="s">
        <v>442</v>
      </c>
      <c r="BQ587" s="9" t="s">
        <v>442</v>
      </c>
      <c r="BR587" s="9" t="s">
        <v>442</v>
      </c>
      <c r="BS587" s="9" t="s">
        <v>442</v>
      </c>
      <c r="BT587" s="9" t="s">
        <v>442</v>
      </c>
      <c r="BU587" s="9" t="s">
        <v>442</v>
      </c>
      <c r="BV587" s="9" t="s">
        <v>442</v>
      </c>
      <c r="BW587" s="9" t="s">
        <v>442</v>
      </c>
      <c r="BX587" s="9" t="s">
        <v>442</v>
      </c>
      <c r="BY587" s="9" t="s">
        <v>442</v>
      </c>
      <c r="BZ587" s="9" t="s">
        <v>442</v>
      </c>
      <c r="CA587" s="9" t="s">
        <v>442</v>
      </c>
      <c r="CB587" s="20" t="e">
        <v>#N/A</v>
      </c>
      <c r="CC587" s="20" t="e">
        <v>#N/A</v>
      </c>
      <c r="CD587" s="20" t="e">
        <v>#N/A</v>
      </c>
      <c r="CE587" s="20" t="e">
        <v>#N/A</v>
      </c>
      <c r="CF587" s="20" t="e">
        <v>#N/A</v>
      </c>
      <c r="CG587" s="20" t="e">
        <v>#N/A</v>
      </c>
      <c r="CH587" s="20">
        <v>0</v>
      </c>
      <c r="CI587" s="20">
        <v>0</v>
      </c>
      <c r="CJ587" s="20">
        <v>0</v>
      </c>
      <c r="CK587" s="20">
        <v>0</v>
      </c>
      <c r="CL587" s="20">
        <v>0</v>
      </c>
      <c r="CM587" s="20">
        <v>0</v>
      </c>
      <c r="CN587" s="20">
        <v>0</v>
      </c>
      <c r="CO587" s="20" t="e">
        <v>#N/A</v>
      </c>
      <c r="CP587" s="20" t="e">
        <v>#N/A</v>
      </c>
      <c r="CQ587" s="20" t="e">
        <v>#N/A</v>
      </c>
      <c r="CR587" s="20" t="e">
        <v>#N/A</v>
      </c>
      <c r="CS587" s="20" t="e">
        <v>#N/A</v>
      </c>
      <c r="CT587" s="20" t="e">
        <v>#N/A</v>
      </c>
      <c r="CU587" s="20">
        <v>0</v>
      </c>
      <c r="CV587" s="20">
        <v>0</v>
      </c>
      <c r="CW587" s="20">
        <v>0</v>
      </c>
      <c r="CX587" s="20">
        <v>0</v>
      </c>
      <c r="CY587" s="20">
        <v>0</v>
      </c>
      <c r="CZ587" s="20">
        <v>0</v>
      </c>
      <c r="DA587" s="20" t="e">
        <v>#N/A</v>
      </c>
      <c r="DB587" s="20" t="e">
        <v>#N/A</v>
      </c>
      <c r="DC587" s="20" t="e">
        <v>#N/A</v>
      </c>
      <c r="DD587" s="20" t="e">
        <v>#N/A</v>
      </c>
      <c r="DE587" s="20" t="e">
        <v>#N/A</v>
      </c>
      <c r="DF587" s="20" t="e">
        <v>#N/A</v>
      </c>
    </row>
    <row r="588" spans="1:110" x14ac:dyDescent="0.25">
      <c r="A588" s="9"/>
      <c r="B588" s="10"/>
      <c r="C588" s="9"/>
      <c r="D588" s="9"/>
      <c r="E588" s="131"/>
      <c r="F588" s="131"/>
      <c r="G588" s="131"/>
      <c r="H588" s="131"/>
      <c r="I588" s="131"/>
      <c r="J588" s="131"/>
      <c r="K588" s="131"/>
      <c r="L588" s="131"/>
      <c r="M588" s="131"/>
      <c r="N588" s="131"/>
      <c r="O588" s="131"/>
      <c r="P588" s="131"/>
      <c r="Q588" s="131"/>
      <c r="R588" s="131"/>
      <c r="S588" s="131"/>
      <c r="T588" s="131"/>
      <c r="U588" s="131"/>
      <c r="V588" s="131"/>
      <c r="W588" s="131"/>
      <c r="X588" s="131"/>
      <c r="Y588" s="20"/>
      <c r="Z588" s="20"/>
      <c r="AA588" s="19"/>
      <c r="AB588" s="19"/>
      <c r="AC588" s="20"/>
      <c r="AD588" s="20"/>
      <c r="AE588" s="20"/>
      <c r="AF588" s="20"/>
      <c r="AG588" s="20"/>
      <c r="AH588" s="20"/>
      <c r="AI588" s="20"/>
      <c r="AJ588" s="20"/>
      <c r="AK588" s="20"/>
      <c r="AL588" s="20"/>
      <c r="AM588" s="20"/>
      <c r="AN588" s="20"/>
      <c r="AO588" s="20"/>
      <c r="AP588" s="20"/>
      <c r="AQ588" s="20"/>
      <c r="AR588" s="20" t="s">
        <v>442</v>
      </c>
      <c r="AS588" s="20" t="s">
        <v>442</v>
      </c>
      <c r="AT588" s="20"/>
      <c r="AU588" s="20" t="s">
        <v>442</v>
      </c>
      <c r="AV588" s="20" t="s">
        <v>442</v>
      </c>
      <c r="AW588" s="20"/>
      <c r="AX588" s="20" t="s">
        <v>442</v>
      </c>
      <c r="AY588" s="20" t="s">
        <v>442</v>
      </c>
      <c r="AZ588" s="20"/>
      <c r="BA588" s="20" t="s">
        <v>442</v>
      </c>
      <c r="BB588" s="20" t="s">
        <v>442</v>
      </c>
      <c r="BC588" s="20"/>
      <c r="BD588" s="20" t="s">
        <v>442</v>
      </c>
      <c r="BE588" s="20" t="s">
        <v>442</v>
      </c>
      <c r="BF588" s="20"/>
      <c r="BG588" s="20" t="s">
        <v>442</v>
      </c>
      <c r="BH588" s="20" t="s">
        <v>442</v>
      </c>
      <c r="BI588" s="20"/>
      <c r="BJ588" s="20" t="s">
        <v>442</v>
      </c>
      <c r="BK588" s="20" t="s">
        <v>442</v>
      </c>
      <c r="BL588" s="20" t="s">
        <v>442</v>
      </c>
      <c r="BM588" s="20" t="s">
        <v>442</v>
      </c>
      <c r="BN588" s="20" t="s">
        <v>442</v>
      </c>
      <c r="BO588" s="20" t="s">
        <v>442</v>
      </c>
      <c r="BP588" s="9" t="s">
        <v>442</v>
      </c>
      <c r="BQ588" s="9" t="s">
        <v>442</v>
      </c>
      <c r="BR588" s="9" t="s">
        <v>442</v>
      </c>
      <c r="BS588" s="9" t="s">
        <v>442</v>
      </c>
      <c r="BT588" s="9" t="s">
        <v>442</v>
      </c>
      <c r="BU588" s="9" t="s">
        <v>442</v>
      </c>
      <c r="BV588" s="9" t="s">
        <v>442</v>
      </c>
      <c r="BW588" s="9" t="s">
        <v>442</v>
      </c>
      <c r="BX588" s="9" t="s">
        <v>442</v>
      </c>
      <c r="BY588" s="9" t="s">
        <v>442</v>
      </c>
      <c r="BZ588" s="9" t="s">
        <v>442</v>
      </c>
      <c r="CA588" s="9" t="s">
        <v>442</v>
      </c>
      <c r="CB588" s="20" t="e">
        <v>#N/A</v>
      </c>
      <c r="CC588" s="20" t="e">
        <v>#N/A</v>
      </c>
      <c r="CD588" s="20" t="e">
        <v>#N/A</v>
      </c>
      <c r="CE588" s="20" t="e">
        <v>#N/A</v>
      </c>
      <c r="CF588" s="20" t="e">
        <v>#N/A</v>
      </c>
      <c r="CG588" s="20" t="e">
        <v>#N/A</v>
      </c>
      <c r="CH588" s="20">
        <v>0</v>
      </c>
      <c r="CI588" s="20">
        <v>0</v>
      </c>
      <c r="CJ588" s="20">
        <v>0</v>
      </c>
      <c r="CK588" s="20">
        <v>0</v>
      </c>
      <c r="CL588" s="20">
        <v>0</v>
      </c>
      <c r="CM588" s="20">
        <v>0</v>
      </c>
      <c r="CN588" s="20">
        <v>0</v>
      </c>
      <c r="CO588" s="20" t="e">
        <v>#N/A</v>
      </c>
      <c r="CP588" s="20" t="e">
        <v>#N/A</v>
      </c>
      <c r="CQ588" s="20" t="e">
        <v>#N/A</v>
      </c>
      <c r="CR588" s="20" t="e">
        <v>#N/A</v>
      </c>
      <c r="CS588" s="20" t="e">
        <v>#N/A</v>
      </c>
      <c r="CT588" s="20" t="e">
        <v>#N/A</v>
      </c>
      <c r="CU588" s="20">
        <v>0</v>
      </c>
      <c r="CV588" s="20">
        <v>0</v>
      </c>
      <c r="CW588" s="20">
        <v>0</v>
      </c>
      <c r="CX588" s="20">
        <v>0</v>
      </c>
      <c r="CY588" s="20">
        <v>0</v>
      </c>
      <c r="CZ588" s="20">
        <v>0</v>
      </c>
      <c r="DA588" s="20" t="e">
        <v>#N/A</v>
      </c>
      <c r="DB588" s="20" t="e">
        <v>#N/A</v>
      </c>
      <c r="DC588" s="20" t="e">
        <v>#N/A</v>
      </c>
      <c r="DD588" s="20" t="e">
        <v>#N/A</v>
      </c>
      <c r="DE588" s="20" t="e">
        <v>#N/A</v>
      </c>
      <c r="DF588" s="20" t="e">
        <v>#N/A</v>
      </c>
    </row>
    <row r="589" spans="1:110" x14ac:dyDescent="0.25">
      <c r="A589" s="9"/>
      <c r="B589" s="10"/>
      <c r="C589" s="9"/>
      <c r="D589" s="9"/>
      <c r="E589" s="131"/>
      <c r="F589" s="131"/>
      <c r="G589" s="131"/>
      <c r="H589" s="131"/>
      <c r="I589" s="131"/>
      <c r="J589" s="131"/>
      <c r="K589" s="131"/>
      <c r="L589" s="131"/>
      <c r="M589" s="131"/>
      <c r="N589" s="131"/>
      <c r="O589" s="131"/>
      <c r="P589" s="131"/>
      <c r="Q589" s="131"/>
      <c r="R589" s="131"/>
      <c r="S589" s="131"/>
      <c r="T589" s="131"/>
      <c r="U589" s="131"/>
      <c r="V589" s="131"/>
      <c r="W589" s="131"/>
      <c r="X589" s="131"/>
      <c r="Y589" s="20"/>
      <c r="Z589" s="20"/>
      <c r="AA589" s="19"/>
      <c r="AB589" s="19"/>
      <c r="AC589" s="20"/>
      <c r="AD589" s="20"/>
      <c r="AE589" s="20"/>
      <c r="AF589" s="20"/>
      <c r="AG589" s="20"/>
      <c r="AH589" s="20"/>
      <c r="AI589" s="20"/>
      <c r="AJ589" s="20"/>
      <c r="AK589" s="20"/>
      <c r="AL589" s="20"/>
      <c r="AM589" s="20"/>
      <c r="AN589" s="20"/>
      <c r="AO589" s="20"/>
      <c r="AP589" s="20"/>
      <c r="AQ589" s="20"/>
      <c r="AR589" s="20" t="s">
        <v>442</v>
      </c>
      <c r="AS589" s="20" t="s">
        <v>442</v>
      </c>
      <c r="AT589" s="20"/>
      <c r="AU589" s="20" t="s">
        <v>442</v>
      </c>
      <c r="AV589" s="20" t="s">
        <v>442</v>
      </c>
      <c r="AW589" s="20"/>
      <c r="AX589" s="20" t="s">
        <v>442</v>
      </c>
      <c r="AY589" s="20" t="s">
        <v>442</v>
      </c>
      <c r="AZ589" s="20"/>
      <c r="BA589" s="20" t="s">
        <v>442</v>
      </c>
      <c r="BB589" s="20" t="s">
        <v>442</v>
      </c>
      <c r="BC589" s="20"/>
      <c r="BD589" s="20" t="s">
        <v>442</v>
      </c>
      <c r="BE589" s="20" t="s">
        <v>442</v>
      </c>
      <c r="BF589" s="20"/>
      <c r="BG589" s="20" t="s">
        <v>442</v>
      </c>
      <c r="BH589" s="20" t="s">
        <v>442</v>
      </c>
      <c r="BI589" s="20"/>
      <c r="BJ589" s="20" t="s">
        <v>442</v>
      </c>
      <c r="BK589" s="20" t="s">
        <v>442</v>
      </c>
      <c r="BL589" s="20" t="s">
        <v>442</v>
      </c>
      <c r="BM589" s="20" t="s">
        <v>442</v>
      </c>
      <c r="BN589" s="20" t="s">
        <v>442</v>
      </c>
      <c r="BO589" s="20" t="s">
        <v>442</v>
      </c>
      <c r="BP589" s="9" t="s">
        <v>442</v>
      </c>
      <c r="BQ589" s="9" t="s">
        <v>442</v>
      </c>
      <c r="BR589" s="9" t="s">
        <v>442</v>
      </c>
      <c r="BS589" s="9" t="s">
        <v>442</v>
      </c>
      <c r="BT589" s="9" t="s">
        <v>442</v>
      </c>
      <c r="BU589" s="9" t="s">
        <v>442</v>
      </c>
      <c r="BV589" s="9" t="s">
        <v>442</v>
      </c>
      <c r="BW589" s="9" t="s">
        <v>442</v>
      </c>
      <c r="BX589" s="9" t="s">
        <v>442</v>
      </c>
      <c r="BY589" s="9" t="s">
        <v>442</v>
      </c>
      <c r="BZ589" s="9" t="s">
        <v>442</v>
      </c>
      <c r="CA589" s="9" t="s">
        <v>442</v>
      </c>
      <c r="CB589" s="20" t="e">
        <v>#N/A</v>
      </c>
      <c r="CC589" s="20" t="e">
        <v>#N/A</v>
      </c>
      <c r="CD589" s="20" t="e">
        <v>#N/A</v>
      </c>
      <c r="CE589" s="20" t="e">
        <v>#N/A</v>
      </c>
      <c r="CF589" s="20" t="e">
        <v>#N/A</v>
      </c>
      <c r="CG589" s="20" t="e">
        <v>#N/A</v>
      </c>
      <c r="CH589" s="20">
        <v>0</v>
      </c>
      <c r="CI589" s="20">
        <v>0</v>
      </c>
      <c r="CJ589" s="20">
        <v>0</v>
      </c>
      <c r="CK589" s="20">
        <v>0</v>
      </c>
      <c r="CL589" s="20">
        <v>0</v>
      </c>
      <c r="CM589" s="20">
        <v>0</v>
      </c>
      <c r="CN589" s="20">
        <v>0</v>
      </c>
      <c r="CO589" s="20" t="e">
        <v>#N/A</v>
      </c>
      <c r="CP589" s="20" t="e">
        <v>#N/A</v>
      </c>
      <c r="CQ589" s="20" t="e">
        <v>#N/A</v>
      </c>
      <c r="CR589" s="20" t="e">
        <v>#N/A</v>
      </c>
      <c r="CS589" s="20" t="e">
        <v>#N/A</v>
      </c>
      <c r="CT589" s="20" t="e">
        <v>#N/A</v>
      </c>
      <c r="CU589" s="20">
        <v>0</v>
      </c>
      <c r="CV589" s="20">
        <v>0</v>
      </c>
      <c r="CW589" s="20">
        <v>0</v>
      </c>
      <c r="CX589" s="20">
        <v>0</v>
      </c>
      <c r="CY589" s="20">
        <v>0</v>
      </c>
      <c r="CZ589" s="20">
        <v>0</v>
      </c>
      <c r="DA589" s="20" t="e">
        <v>#N/A</v>
      </c>
      <c r="DB589" s="20" t="e">
        <v>#N/A</v>
      </c>
      <c r="DC589" s="20" t="e">
        <v>#N/A</v>
      </c>
      <c r="DD589" s="20" t="e">
        <v>#N/A</v>
      </c>
      <c r="DE589" s="20" t="e">
        <v>#N/A</v>
      </c>
      <c r="DF589" s="20" t="e">
        <v>#N/A</v>
      </c>
    </row>
    <row r="590" spans="1:110" x14ac:dyDescent="0.25">
      <c r="A590" s="9"/>
      <c r="B590" s="10"/>
      <c r="C590" s="9"/>
      <c r="D590" s="9"/>
      <c r="E590" s="131"/>
      <c r="F590" s="131"/>
      <c r="G590" s="131"/>
      <c r="H590" s="131"/>
      <c r="I590" s="131"/>
      <c r="J590" s="131"/>
      <c r="K590" s="131"/>
      <c r="L590" s="131"/>
      <c r="M590" s="131"/>
      <c r="N590" s="131"/>
      <c r="O590" s="131"/>
      <c r="P590" s="131"/>
      <c r="Q590" s="131"/>
      <c r="R590" s="131"/>
      <c r="S590" s="131"/>
      <c r="T590" s="131"/>
      <c r="U590" s="131"/>
      <c r="V590" s="131"/>
      <c r="W590" s="131"/>
      <c r="X590" s="131"/>
      <c r="Y590" s="20"/>
      <c r="Z590" s="20"/>
      <c r="AA590" s="19"/>
      <c r="AB590" s="19"/>
      <c r="AC590" s="20"/>
      <c r="AD590" s="20"/>
      <c r="AE590" s="20"/>
      <c r="AF590" s="20"/>
      <c r="AG590" s="20"/>
      <c r="AH590" s="20"/>
      <c r="AI590" s="20"/>
      <c r="AJ590" s="20"/>
      <c r="AK590" s="20"/>
      <c r="AL590" s="20"/>
      <c r="AM590" s="20"/>
      <c r="AN590" s="20"/>
      <c r="AO590" s="20"/>
      <c r="AP590" s="20"/>
      <c r="AQ590" s="20"/>
      <c r="AR590" s="20" t="s">
        <v>442</v>
      </c>
      <c r="AS590" s="20" t="s">
        <v>442</v>
      </c>
      <c r="AT590" s="20"/>
      <c r="AU590" s="20" t="s">
        <v>442</v>
      </c>
      <c r="AV590" s="20" t="s">
        <v>442</v>
      </c>
      <c r="AW590" s="20"/>
      <c r="AX590" s="20" t="s">
        <v>442</v>
      </c>
      <c r="AY590" s="20" t="s">
        <v>442</v>
      </c>
      <c r="AZ590" s="20"/>
      <c r="BA590" s="20" t="s">
        <v>442</v>
      </c>
      <c r="BB590" s="20" t="s">
        <v>442</v>
      </c>
      <c r="BC590" s="20"/>
      <c r="BD590" s="20" t="s">
        <v>442</v>
      </c>
      <c r="BE590" s="20" t="s">
        <v>442</v>
      </c>
      <c r="BF590" s="20"/>
      <c r="BG590" s="20" t="s">
        <v>442</v>
      </c>
      <c r="BH590" s="20" t="s">
        <v>442</v>
      </c>
      <c r="BI590" s="20"/>
      <c r="BJ590" s="20" t="s">
        <v>442</v>
      </c>
      <c r="BK590" s="20" t="s">
        <v>442</v>
      </c>
      <c r="BL590" s="20" t="s">
        <v>442</v>
      </c>
      <c r="BM590" s="20" t="s">
        <v>442</v>
      </c>
      <c r="BN590" s="20" t="s">
        <v>442</v>
      </c>
      <c r="BO590" s="20" t="s">
        <v>442</v>
      </c>
      <c r="BP590" s="9" t="s">
        <v>442</v>
      </c>
      <c r="BQ590" s="9" t="s">
        <v>442</v>
      </c>
      <c r="BR590" s="9" t="s">
        <v>442</v>
      </c>
      <c r="BS590" s="9" t="s">
        <v>442</v>
      </c>
      <c r="BT590" s="9" t="s">
        <v>442</v>
      </c>
      <c r="BU590" s="9" t="s">
        <v>442</v>
      </c>
      <c r="BV590" s="9" t="s">
        <v>442</v>
      </c>
      <c r="BW590" s="9" t="s">
        <v>442</v>
      </c>
      <c r="BX590" s="9" t="s">
        <v>442</v>
      </c>
      <c r="BY590" s="9" t="s">
        <v>442</v>
      </c>
      <c r="BZ590" s="9" t="s">
        <v>442</v>
      </c>
      <c r="CA590" s="9" t="s">
        <v>442</v>
      </c>
      <c r="CB590" s="20" t="e">
        <v>#N/A</v>
      </c>
      <c r="CC590" s="20" t="e">
        <v>#N/A</v>
      </c>
      <c r="CD590" s="20" t="e">
        <v>#N/A</v>
      </c>
      <c r="CE590" s="20" t="e">
        <v>#N/A</v>
      </c>
      <c r="CF590" s="20" t="e">
        <v>#N/A</v>
      </c>
      <c r="CG590" s="20" t="e">
        <v>#N/A</v>
      </c>
      <c r="CH590" s="20">
        <v>0</v>
      </c>
      <c r="CI590" s="20">
        <v>0</v>
      </c>
      <c r="CJ590" s="20">
        <v>0</v>
      </c>
      <c r="CK590" s="20">
        <v>0</v>
      </c>
      <c r="CL590" s="20">
        <v>0</v>
      </c>
      <c r="CM590" s="20">
        <v>0</v>
      </c>
      <c r="CN590" s="20">
        <v>0</v>
      </c>
      <c r="CO590" s="20" t="e">
        <v>#N/A</v>
      </c>
      <c r="CP590" s="20" t="e">
        <v>#N/A</v>
      </c>
      <c r="CQ590" s="20" t="e">
        <v>#N/A</v>
      </c>
      <c r="CR590" s="20" t="e">
        <v>#N/A</v>
      </c>
      <c r="CS590" s="20" t="e">
        <v>#N/A</v>
      </c>
      <c r="CT590" s="20" t="e">
        <v>#N/A</v>
      </c>
      <c r="CU590" s="20">
        <v>0</v>
      </c>
      <c r="CV590" s="20">
        <v>0</v>
      </c>
      <c r="CW590" s="20">
        <v>0</v>
      </c>
      <c r="CX590" s="20">
        <v>0</v>
      </c>
      <c r="CY590" s="20">
        <v>0</v>
      </c>
      <c r="CZ590" s="20">
        <v>0</v>
      </c>
      <c r="DA590" s="20" t="e">
        <v>#N/A</v>
      </c>
      <c r="DB590" s="20" t="e">
        <v>#N/A</v>
      </c>
      <c r="DC590" s="20" t="e">
        <v>#N/A</v>
      </c>
      <c r="DD590" s="20" t="e">
        <v>#N/A</v>
      </c>
      <c r="DE590" s="20" t="e">
        <v>#N/A</v>
      </c>
      <c r="DF590" s="20" t="e">
        <v>#N/A</v>
      </c>
    </row>
    <row r="591" spans="1:110" x14ac:dyDescent="0.25">
      <c r="A591" s="9"/>
      <c r="B591" s="10"/>
      <c r="C591" s="9"/>
      <c r="D591" s="9"/>
      <c r="E591" s="131"/>
      <c r="F591" s="131"/>
      <c r="G591" s="131"/>
      <c r="H591" s="131"/>
      <c r="I591" s="131"/>
      <c r="J591" s="131"/>
      <c r="K591" s="131"/>
      <c r="L591" s="131"/>
      <c r="M591" s="131"/>
      <c r="N591" s="131"/>
      <c r="O591" s="131"/>
      <c r="P591" s="131"/>
      <c r="Q591" s="131"/>
      <c r="R591" s="131"/>
      <c r="S591" s="131"/>
      <c r="T591" s="131"/>
      <c r="U591" s="131"/>
      <c r="V591" s="131"/>
      <c r="W591" s="131"/>
      <c r="X591" s="131"/>
      <c r="Y591" s="20"/>
      <c r="Z591" s="20"/>
      <c r="AA591" s="19"/>
      <c r="AB591" s="19"/>
      <c r="AC591" s="20"/>
      <c r="AD591" s="20"/>
      <c r="AE591" s="20"/>
      <c r="AF591" s="20"/>
      <c r="AG591" s="20"/>
      <c r="AH591" s="20"/>
      <c r="AI591" s="20"/>
      <c r="AJ591" s="20"/>
      <c r="AK591" s="20"/>
      <c r="AL591" s="20"/>
      <c r="AM591" s="20"/>
      <c r="AN591" s="20"/>
      <c r="AO591" s="20"/>
      <c r="AP591" s="20"/>
      <c r="AQ591" s="20"/>
      <c r="AR591" s="20" t="s">
        <v>442</v>
      </c>
      <c r="AS591" s="20" t="s">
        <v>442</v>
      </c>
      <c r="AT591" s="20"/>
      <c r="AU591" s="20" t="s">
        <v>442</v>
      </c>
      <c r="AV591" s="20" t="s">
        <v>442</v>
      </c>
      <c r="AW591" s="20"/>
      <c r="AX591" s="20" t="s">
        <v>442</v>
      </c>
      <c r="AY591" s="20" t="s">
        <v>442</v>
      </c>
      <c r="AZ591" s="20"/>
      <c r="BA591" s="20" t="s">
        <v>442</v>
      </c>
      <c r="BB591" s="20" t="s">
        <v>442</v>
      </c>
      <c r="BC591" s="20"/>
      <c r="BD591" s="20" t="s">
        <v>442</v>
      </c>
      <c r="BE591" s="20" t="s">
        <v>442</v>
      </c>
      <c r="BF591" s="20"/>
      <c r="BG591" s="20" t="s">
        <v>442</v>
      </c>
      <c r="BH591" s="20" t="s">
        <v>442</v>
      </c>
      <c r="BI591" s="20"/>
      <c r="BJ591" s="20" t="s">
        <v>442</v>
      </c>
      <c r="BK591" s="20" t="s">
        <v>442</v>
      </c>
      <c r="BL591" s="20" t="s">
        <v>442</v>
      </c>
      <c r="BM591" s="20" t="s">
        <v>442</v>
      </c>
      <c r="BN591" s="20" t="s">
        <v>442</v>
      </c>
      <c r="BO591" s="20" t="s">
        <v>442</v>
      </c>
      <c r="BP591" s="9" t="s">
        <v>442</v>
      </c>
      <c r="BQ591" s="9" t="s">
        <v>442</v>
      </c>
      <c r="BR591" s="9" t="s">
        <v>442</v>
      </c>
      <c r="BS591" s="9" t="s">
        <v>442</v>
      </c>
      <c r="BT591" s="9" t="s">
        <v>442</v>
      </c>
      <c r="BU591" s="9" t="s">
        <v>442</v>
      </c>
      <c r="BV591" s="9" t="s">
        <v>442</v>
      </c>
      <c r="BW591" s="9" t="s">
        <v>442</v>
      </c>
      <c r="BX591" s="9" t="s">
        <v>442</v>
      </c>
      <c r="BY591" s="9" t="s">
        <v>442</v>
      </c>
      <c r="BZ591" s="9" t="s">
        <v>442</v>
      </c>
      <c r="CA591" s="9" t="s">
        <v>442</v>
      </c>
      <c r="CB591" s="20" t="e">
        <v>#N/A</v>
      </c>
      <c r="CC591" s="20" t="e">
        <v>#N/A</v>
      </c>
      <c r="CD591" s="20" t="e">
        <v>#N/A</v>
      </c>
      <c r="CE591" s="20" t="e">
        <v>#N/A</v>
      </c>
      <c r="CF591" s="20" t="e">
        <v>#N/A</v>
      </c>
      <c r="CG591" s="20" t="e">
        <v>#N/A</v>
      </c>
      <c r="CH591" s="20">
        <v>0</v>
      </c>
      <c r="CI591" s="20">
        <v>0</v>
      </c>
      <c r="CJ591" s="20">
        <v>0</v>
      </c>
      <c r="CK591" s="20">
        <v>0</v>
      </c>
      <c r="CL591" s="20">
        <v>0</v>
      </c>
      <c r="CM591" s="20">
        <v>0</v>
      </c>
      <c r="CN591" s="20">
        <v>0</v>
      </c>
      <c r="CO591" s="20" t="e">
        <v>#N/A</v>
      </c>
      <c r="CP591" s="20" t="e">
        <v>#N/A</v>
      </c>
      <c r="CQ591" s="20" t="e">
        <v>#N/A</v>
      </c>
      <c r="CR591" s="20" t="e">
        <v>#N/A</v>
      </c>
      <c r="CS591" s="20" t="e">
        <v>#N/A</v>
      </c>
      <c r="CT591" s="20" t="e">
        <v>#N/A</v>
      </c>
      <c r="CU591" s="20">
        <v>0</v>
      </c>
      <c r="CV591" s="20">
        <v>0</v>
      </c>
      <c r="CW591" s="20">
        <v>0</v>
      </c>
      <c r="CX591" s="20">
        <v>0</v>
      </c>
      <c r="CY591" s="20">
        <v>0</v>
      </c>
      <c r="CZ591" s="20">
        <v>0</v>
      </c>
      <c r="DA591" s="20" t="e">
        <v>#N/A</v>
      </c>
      <c r="DB591" s="20" t="e">
        <v>#N/A</v>
      </c>
      <c r="DC591" s="20" t="e">
        <v>#N/A</v>
      </c>
      <c r="DD591" s="20" t="e">
        <v>#N/A</v>
      </c>
      <c r="DE591" s="20" t="e">
        <v>#N/A</v>
      </c>
      <c r="DF591" s="20" t="e">
        <v>#N/A</v>
      </c>
    </row>
    <row r="592" spans="1:110" x14ac:dyDescent="0.25">
      <c r="A592" s="9"/>
      <c r="B592" s="10"/>
      <c r="C592" s="9"/>
      <c r="D592" s="9"/>
      <c r="E592" s="131"/>
      <c r="F592" s="131"/>
      <c r="G592" s="131"/>
      <c r="H592" s="131"/>
      <c r="I592" s="131"/>
      <c r="J592" s="131"/>
      <c r="K592" s="131"/>
      <c r="L592" s="131"/>
      <c r="M592" s="131"/>
      <c r="N592" s="131"/>
      <c r="O592" s="131"/>
      <c r="P592" s="131"/>
      <c r="Q592" s="131"/>
      <c r="R592" s="131"/>
      <c r="S592" s="131"/>
      <c r="T592" s="131"/>
      <c r="U592" s="131"/>
      <c r="V592" s="131"/>
      <c r="W592" s="131"/>
      <c r="X592" s="131"/>
      <c r="Y592" s="20"/>
      <c r="Z592" s="20"/>
      <c r="AA592" s="19"/>
      <c r="AB592" s="19"/>
      <c r="AC592" s="20"/>
      <c r="AD592" s="20"/>
      <c r="AE592" s="20"/>
      <c r="AF592" s="20"/>
      <c r="AG592" s="20"/>
      <c r="AH592" s="20"/>
      <c r="AI592" s="20"/>
      <c r="AJ592" s="20"/>
      <c r="AK592" s="20"/>
      <c r="AL592" s="20"/>
      <c r="AM592" s="20"/>
      <c r="AN592" s="20"/>
      <c r="AO592" s="20"/>
      <c r="AP592" s="20"/>
      <c r="AQ592" s="20"/>
      <c r="AR592" s="20" t="s">
        <v>442</v>
      </c>
      <c r="AS592" s="20" t="s">
        <v>442</v>
      </c>
      <c r="AT592" s="20"/>
      <c r="AU592" s="20" t="s">
        <v>442</v>
      </c>
      <c r="AV592" s="20" t="s">
        <v>442</v>
      </c>
      <c r="AW592" s="20"/>
      <c r="AX592" s="20" t="s">
        <v>442</v>
      </c>
      <c r="AY592" s="20" t="s">
        <v>442</v>
      </c>
      <c r="AZ592" s="20"/>
      <c r="BA592" s="20" t="s">
        <v>442</v>
      </c>
      <c r="BB592" s="20" t="s">
        <v>442</v>
      </c>
      <c r="BC592" s="20"/>
      <c r="BD592" s="20" t="s">
        <v>442</v>
      </c>
      <c r="BE592" s="20" t="s">
        <v>442</v>
      </c>
      <c r="BF592" s="20"/>
      <c r="BG592" s="20" t="s">
        <v>442</v>
      </c>
      <c r="BH592" s="20" t="s">
        <v>442</v>
      </c>
      <c r="BI592" s="20"/>
      <c r="BJ592" s="20" t="s">
        <v>442</v>
      </c>
      <c r="BK592" s="20" t="s">
        <v>442</v>
      </c>
      <c r="BL592" s="20" t="s">
        <v>442</v>
      </c>
      <c r="BM592" s="20" t="s">
        <v>442</v>
      </c>
      <c r="BN592" s="20" t="s">
        <v>442</v>
      </c>
      <c r="BO592" s="20" t="s">
        <v>442</v>
      </c>
      <c r="BP592" s="9" t="s">
        <v>442</v>
      </c>
      <c r="BQ592" s="9" t="s">
        <v>442</v>
      </c>
      <c r="BR592" s="9" t="s">
        <v>442</v>
      </c>
      <c r="BS592" s="9" t="s">
        <v>442</v>
      </c>
      <c r="BT592" s="9" t="s">
        <v>442</v>
      </c>
      <c r="BU592" s="9" t="s">
        <v>442</v>
      </c>
      <c r="BV592" s="9" t="s">
        <v>442</v>
      </c>
      <c r="BW592" s="9" t="s">
        <v>442</v>
      </c>
      <c r="BX592" s="9" t="s">
        <v>442</v>
      </c>
      <c r="BY592" s="9" t="s">
        <v>442</v>
      </c>
      <c r="BZ592" s="9" t="s">
        <v>442</v>
      </c>
      <c r="CA592" s="9" t="s">
        <v>442</v>
      </c>
      <c r="CB592" s="20" t="e">
        <v>#N/A</v>
      </c>
      <c r="CC592" s="20" t="e">
        <v>#N/A</v>
      </c>
      <c r="CD592" s="20" t="e">
        <v>#N/A</v>
      </c>
      <c r="CE592" s="20" t="e">
        <v>#N/A</v>
      </c>
      <c r="CF592" s="20" t="e">
        <v>#N/A</v>
      </c>
      <c r="CG592" s="20" t="e">
        <v>#N/A</v>
      </c>
      <c r="CH592" s="20">
        <v>0</v>
      </c>
      <c r="CI592" s="20">
        <v>0</v>
      </c>
      <c r="CJ592" s="20">
        <v>0</v>
      </c>
      <c r="CK592" s="20">
        <v>0</v>
      </c>
      <c r="CL592" s="20">
        <v>0</v>
      </c>
      <c r="CM592" s="20">
        <v>0</v>
      </c>
      <c r="CN592" s="20">
        <v>0</v>
      </c>
      <c r="CO592" s="20" t="e">
        <v>#N/A</v>
      </c>
      <c r="CP592" s="20" t="e">
        <v>#N/A</v>
      </c>
      <c r="CQ592" s="20" t="e">
        <v>#N/A</v>
      </c>
      <c r="CR592" s="20" t="e">
        <v>#N/A</v>
      </c>
      <c r="CS592" s="20" t="e">
        <v>#N/A</v>
      </c>
      <c r="CT592" s="20" t="e">
        <v>#N/A</v>
      </c>
      <c r="CU592" s="20">
        <v>0</v>
      </c>
      <c r="CV592" s="20">
        <v>0</v>
      </c>
      <c r="CW592" s="20">
        <v>0</v>
      </c>
      <c r="CX592" s="20">
        <v>0</v>
      </c>
      <c r="CY592" s="20">
        <v>0</v>
      </c>
      <c r="CZ592" s="20">
        <v>0</v>
      </c>
      <c r="DA592" s="20" t="e">
        <v>#N/A</v>
      </c>
      <c r="DB592" s="20" t="e">
        <v>#N/A</v>
      </c>
      <c r="DC592" s="20" t="e">
        <v>#N/A</v>
      </c>
      <c r="DD592" s="20" t="e">
        <v>#N/A</v>
      </c>
      <c r="DE592" s="20" t="e">
        <v>#N/A</v>
      </c>
      <c r="DF592" s="20" t="e">
        <v>#N/A</v>
      </c>
    </row>
    <row r="593" spans="1:110" x14ac:dyDescent="0.25">
      <c r="A593" s="9"/>
      <c r="B593" s="10"/>
      <c r="C593" s="9"/>
      <c r="D593" s="9"/>
      <c r="E593" s="131"/>
      <c r="F593" s="131"/>
      <c r="G593" s="131"/>
      <c r="H593" s="131"/>
      <c r="I593" s="131"/>
      <c r="J593" s="131"/>
      <c r="K593" s="131"/>
      <c r="L593" s="131"/>
      <c r="M593" s="131"/>
      <c r="N593" s="131"/>
      <c r="O593" s="131"/>
      <c r="P593" s="131"/>
      <c r="Q593" s="131"/>
      <c r="R593" s="131"/>
      <c r="S593" s="131"/>
      <c r="T593" s="131"/>
      <c r="U593" s="131"/>
      <c r="V593" s="131"/>
      <c r="W593" s="131"/>
      <c r="X593" s="131"/>
      <c r="Y593" s="20"/>
      <c r="Z593" s="20"/>
      <c r="AA593" s="19"/>
      <c r="AB593" s="19"/>
      <c r="AC593" s="20"/>
      <c r="AD593" s="20"/>
      <c r="AE593" s="20"/>
      <c r="AF593" s="20"/>
      <c r="AG593" s="20"/>
      <c r="AH593" s="20"/>
      <c r="AI593" s="20"/>
      <c r="AJ593" s="20"/>
      <c r="AK593" s="20"/>
      <c r="AL593" s="20"/>
      <c r="AM593" s="20"/>
      <c r="AN593" s="20"/>
      <c r="AO593" s="20"/>
      <c r="AP593" s="20"/>
      <c r="AQ593" s="20"/>
      <c r="AR593" s="20" t="s">
        <v>442</v>
      </c>
      <c r="AS593" s="20" t="s">
        <v>442</v>
      </c>
      <c r="AT593" s="20"/>
      <c r="AU593" s="20" t="s">
        <v>442</v>
      </c>
      <c r="AV593" s="20" t="s">
        <v>442</v>
      </c>
      <c r="AW593" s="20"/>
      <c r="AX593" s="20" t="s">
        <v>442</v>
      </c>
      <c r="AY593" s="20" t="s">
        <v>442</v>
      </c>
      <c r="AZ593" s="20"/>
      <c r="BA593" s="20" t="s">
        <v>442</v>
      </c>
      <c r="BB593" s="20" t="s">
        <v>442</v>
      </c>
      <c r="BC593" s="20"/>
      <c r="BD593" s="20" t="s">
        <v>442</v>
      </c>
      <c r="BE593" s="20" t="s">
        <v>442</v>
      </c>
      <c r="BF593" s="20"/>
      <c r="BG593" s="20" t="s">
        <v>442</v>
      </c>
      <c r="BH593" s="20" t="s">
        <v>442</v>
      </c>
      <c r="BI593" s="20"/>
      <c r="BJ593" s="20" t="s">
        <v>442</v>
      </c>
      <c r="BK593" s="20" t="s">
        <v>442</v>
      </c>
      <c r="BL593" s="20" t="s">
        <v>442</v>
      </c>
      <c r="BM593" s="20" t="s">
        <v>442</v>
      </c>
      <c r="BN593" s="20" t="s">
        <v>442</v>
      </c>
      <c r="BO593" s="20" t="s">
        <v>442</v>
      </c>
      <c r="BP593" s="9" t="s">
        <v>442</v>
      </c>
      <c r="BQ593" s="9" t="s">
        <v>442</v>
      </c>
      <c r="BR593" s="9" t="s">
        <v>442</v>
      </c>
      <c r="BS593" s="9" t="s">
        <v>442</v>
      </c>
      <c r="BT593" s="9" t="s">
        <v>442</v>
      </c>
      <c r="BU593" s="9" t="s">
        <v>442</v>
      </c>
      <c r="BV593" s="9" t="s">
        <v>442</v>
      </c>
      <c r="BW593" s="9" t="s">
        <v>442</v>
      </c>
      <c r="BX593" s="9" t="s">
        <v>442</v>
      </c>
      <c r="BY593" s="9" t="s">
        <v>442</v>
      </c>
      <c r="BZ593" s="9" t="s">
        <v>442</v>
      </c>
      <c r="CA593" s="9" t="s">
        <v>442</v>
      </c>
      <c r="CB593" s="20" t="e">
        <v>#N/A</v>
      </c>
      <c r="CC593" s="20" t="e">
        <v>#N/A</v>
      </c>
      <c r="CD593" s="20" t="e">
        <v>#N/A</v>
      </c>
      <c r="CE593" s="20" t="e">
        <v>#N/A</v>
      </c>
      <c r="CF593" s="20" t="e">
        <v>#N/A</v>
      </c>
      <c r="CG593" s="20" t="e">
        <v>#N/A</v>
      </c>
      <c r="CH593" s="20">
        <v>0</v>
      </c>
      <c r="CI593" s="20">
        <v>0</v>
      </c>
      <c r="CJ593" s="20">
        <v>0</v>
      </c>
      <c r="CK593" s="20">
        <v>0</v>
      </c>
      <c r="CL593" s="20">
        <v>0</v>
      </c>
      <c r="CM593" s="20">
        <v>0</v>
      </c>
      <c r="CN593" s="20">
        <v>0</v>
      </c>
      <c r="CO593" s="20" t="e">
        <v>#N/A</v>
      </c>
      <c r="CP593" s="20" t="e">
        <v>#N/A</v>
      </c>
      <c r="CQ593" s="20" t="e">
        <v>#N/A</v>
      </c>
      <c r="CR593" s="20" t="e">
        <v>#N/A</v>
      </c>
      <c r="CS593" s="20" t="e">
        <v>#N/A</v>
      </c>
      <c r="CT593" s="20" t="e">
        <v>#N/A</v>
      </c>
      <c r="CU593" s="20">
        <v>0</v>
      </c>
      <c r="CV593" s="20">
        <v>0</v>
      </c>
      <c r="CW593" s="20">
        <v>0</v>
      </c>
      <c r="CX593" s="20">
        <v>0</v>
      </c>
      <c r="CY593" s="20">
        <v>0</v>
      </c>
      <c r="CZ593" s="20">
        <v>0</v>
      </c>
      <c r="DA593" s="20" t="e">
        <v>#N/A</v>
      </c>
      <c r="DB593" s="20" t="e">
        <v>#N/A</v>
      </c>
      <c r="DC593" s="20" t="e">
        <v>#N/A</v>
      </c>
      <c r="DD593" s="20" t="e">
        <v>#N/A</v>
      </c>
      <c r="DE593" s="20" t="e">
        <v>#N/A</v>
      </c>
      <c r="DF593" s="20" t="e">
        <v>#N/A</v>
      </c>
    </row>
    <row r="594" spans="1:110" x14ac:dyDescent="0.25">
      <c r="A594" s="9"/>
      <c r="B594" s="10"/>
      <c r="C594" s="9"/>
      <c r="D594" s="9"/>
      <c r="E594" s="131"/>
      <c r="F594" s="131"/>
      <c r="G594" s="131"/>
      <c r="H594" s="131"/>
      <c r="I594" s="131"/>
      <c r="J594" s="131"/>
      <c r="K594" s="131"/>
      <c r="L594" s="131"/>
      <c r="M594" s="131"/>
      <c r="N594" s="131"/>
      <c r="O594" s="131"/>
      <c r="P594" s="131"/>
      <c r="Q594" s="131"/>
      <c r="R594" s="131"/>
      <c r="S594" s="131"/>
      <c r="T594" s="131"/>
      <c r="U594" s="131"/>
      <c r="V594" s="131"/>
      <c r="W594" s="131"/>
      <c r="X594" s="131"/>
      <c r="Y594" s="20"/>
      <c r="Z594" s="20"/>
      <c r="AA594" s="19"/>
      <c r="AB594" s="19"/>
      <c r="AC594" s="20"/>
      <c r="AD594" s="20"/>
      <c r="AE594" s="20"/>
      <c r="AF594" s="20"/>
      <c r="AG594" s="20"/>
      <c r="AH594" s="20"/>
      <c r="AI594" s="20"/>
      <c r="AJ594" s="20"/>
      <c r="AK594" s="20"/>
      <c r="AL594" s="20"/>
      <c r="AM594" s="20"/>
      <c r="AN594" s="20"/>
      <c r="AO594" s="20"/>
      <c r="AP594" s="20"/>
      <c r="AQ594" s="20"/>
      <c r="AR594" s="20" t="s">
        <v>442</v>
      </c>
      <c r="AS594" s="20" t="s">
        <v>442</v>
      </c>
      <c r="AT594" s="20"/>
      <c r="AU594" s="20" t="s">
        <v>442</v>
      </c>
      <c r="AV594" s="20" t="s">
        <v>442</v>
      </c>
      <c r="AW594" s="20"/>
      <c r="AX594" s="20" t="s">
        <v>442</v>
      </c>
      <c r="AY594" s="20" t="s">
        <v>442</v>
      </c>
      <c r="AZ594" s="20"/>
      <c r="BA594" s="20" t="s">
        <v>442</v>
      </c>
      <c r="BB594" s="20" t="s">
        <v>442</v>
      </c>
      <c r="BC594" s="20"/>
      <c r="BD594" s="20" t="s">
        <v>442</v>
      </c>
      <c r="BE594" s="20" t="s">
        <v>442</v>
      </c>
      <c r="BF594" s="20"/>
      <c r="BG594" s="20" t="s">
        <v>442</v>
      </c>
      <c r="BH594" s="20" t="s">
        <v>442</v>
      </c>
      <c r="BI594" s="20"/>
      <c r="BJ594" s="20" t="s">
        <v>442</v>
      </c>
      <c r="BK594" s="20" t="s">
        <v>442</v>
      </c>
      <c r="BL594" s="20" t="s">
        <v>442</v>
      </c>
      <c r="BM594" s="20" t="s">
        <v>442</v>
      </c>
      <c r="BN594" s="20" t="s">
        <v>442</v>
      </c>
      <c r="BO594" s="20" t="s">
        <v>442</v>
      </c>
      <c r="BP594" s="9" t="s">
        <v>442</v>
      </c>
      <c r="BQ594" s="9" t="s">
        <v>442</v>
      </c>
      <c r="BR594" s="9" t="s">
        <v>442</v>
      </c>
      <c r="BS594" s="9" t="s">
        <v>442</v>
      </c>
      <c r="BT594" s="9" t="s">
        <v>442</v>
      </c>
      <c r="BU594" s="9" t="s">
        <v>442</v>
      </c>
      <c r="BV594" s="9" t="s">
        <v>442</v>
      </c>
      <c r="BW594" s="9" t="s">
        <v>442</v>
      </c>
      <c r="BX594" s="9" t="s">
        <v>442</v>
      </c>
      <c r="BY594" s="9" t="s">
        <v>442</v>
      </c>
      <c r="BZ594" s="9" t="s">
        <v>442</v>
      </c>
      <c r="CA594" s="9" t="s">
        <v>442</v>
      </c>
      <c r="CB594" s="20" t="e">
        <v>#N/A</v>
      </c>
      <c r="CC594" s="20" t="e">
        <v>#N/A</v>
      </c>
      <c r="CD594" s="20" t="e">
        <v>#N/A</v>
      </c>
      <c r="CE594" s="20" t="e">
        <v>#N/A</v>
      </c>
      <c r="CF594" s="20" t="e">
        <v>#N/A</v>
      </c>
      <c r="CG594" s="20" t="e">
        <v>#N/A</v>
      </c>
      <c r="CH594" s="20">
        <v>0</v>
      </c>
      <c r="CI594" s="20">
        <v>0</v>
      </c>
      <c r="CJ594" s="20">
        <v>0</v>
      </c>
      <c r="CK594" s="20">
        <v>0</v>
      </c>
      <c r="CL594" s="20">
        <v>0</v>
      </c>
      <c r="CM594" s="20">
        <v>0</v>
      </c>
      <c r="CN594" s="20">
        <v>0</v>
      </c>
      <c r="CO594" s="20" t="e">
        <v>#N/A</v>
      </c>
      <c r="CP594" s="20" t="e">
        <v>#N/A</v>
      </c>
      <c r="CQ594" s="20" t="e">
        <v>#N/A</v>
      </c>
      <c r="CR594" s="20" t="e">
        <v>#N/A</v>
      </c>
      <c r="CS594" s="20" t="e">
        <v>#N/A</v>
      </c>
      <c r="CT594" s="20" t="e">
        <v>#N/A</v>
      </c>
      <c r="CU594" s="20">
        <v>0</v>
      </c>
      <c r="CV594" s="20">
        <v>0</v>
      </c>
      <c r="CW594" s="20">
        <v>0</v>
      </c>
      <c r="CX594" s="20">
        <v>0</v>
      </c>
      <c r="CY594" s="20">
        <v>0</v>
      </c>
      <c r="CZ594" s="20">
        <v>0</v>
      </c>
      <c r="DA594" s="20" t="e">
        <v>#N/A</v>
      </c>
      <c r="DB594" s="20" t="e">
        <v>#N/A</v>
      </c>
      <c r="DC594" s="20" t="e">
        <v>#N/A</v>
      </c>
      <c r="DD594" s="20" t="e">
        <v>#N/A</v>
      </c>
      <c r="DE594" s="20" t="e">
        <v>#N/A</v>
      </c>
      <c r="DF594" s="20" t="e">
        <v>#N/A</v>
      </c>
    </row>
    <row r="595" spans="1:110" x14ac:dyDescent="0.25">
      <c r="A595" s="9"/>
      <c r="B595" s="10"/>
      <c r="C595" s="9"/>
      <c r="D595" s="9"/>
      <c r="E595" s="131"/>
      <c r="F595" s="131"/>
      <c r="G595" s="131"/>
      <c r="H595" s="131"/>
      <c r="I595" s="131"/>
      <c r="J595" s="131"/>
      <c r="K595" s="131"/>
      <c r="L595" s="131"/>
      <c r="M595" s="131"/>
      <c r="N595" s="131"/>
      <c r="O595" s="131"/>
      <c r="P595" s="131"/>
      <c r="Q595" s="131"/>
      <c r="R595" s="131"/>
      <c r="S595" s="131"/>
      <c r="T595" s="131"/>
      <c r="U595" s="131"/>
      <c r="V595" s="131"/>
      <c r="W595" s="131"/>
      <c r="X595" s="131"/>
      <c r="Y595" s="20"/>
      <c r="Z595" s="20"/>
      <c r="AA595" s="19"/>
      <c r="AB595" s="19"/>
      <c r="AC595" s="20"/>
      <c r="AD595" s="20"/>
      <c r="AE595" s="20"/>
      <c r="AF595" s="20"/>
      <c r="AG595" s="20"/>
      <c r="AH595" s="20"/>
      <c r="AI595" s="20"/>
      <c r="AJ595" s="20"/>
      <c r="AK595" s="20"/>
      <c r="AL595" s="20"/>
      <c r="AM595" s="20"/>
      <c r="AN595" s="20"/>
      <c r="AO595" s="20"/>
      <c r="AP595" s="20"/>
      <c r="AQ595" s="20"/>
      <c r="AR595" s="20" t="s">
        <v>442</v>
      </c>
      <c r="AS595" s="20" t="s">
        <v>442</v>
      </c>
      <c r="AT595" s="20"/>
      <c r="AU595" s="20" t="s">
        <v>442</v>
      </c>
      <c r="AV595" s="20" t="s">
        <v>442</v>
      </c>
      <c r="AW595" s="20"/>
      <c r="AX595" s="20" t="s">
        <v>442</v>
      </c>
      <c r="AY595" s="20" t="s">
        <v>442</v>
      </c>
      <c r="AZ595" s="20"/>
      <c r="BA595" s="20" t="s">
        <v>442</v>
      </c>
      <c r="BB595" s="20" t="s">
        <v>442</v>
      </c>
      <c r="BC595" s="20"/>
      <c r="BD595" s="20" t="s">
        <v>442</v>
      </c>
      <c r="BE595" s="20" t="s">
        <v>442</v>
      </c>
      <c r="BF595" s="20"/>
      <c r="BG595" s="20" t="s">
        <v>442</v>
      </c>
      <c r="BH595" s="20" t="s">
        <v>442</v>
      </c>
      <c r="BI595" s="20"/>
      <c r="BJ595" s="20" t="s">
        <v>442</v>
      </c>
      <c r="BK595" s="20" t="s">
        <v>442</v>
      </c>
      <c r="BL595" s="20" t="s">
        <v>442</v>
      </c>
      <c r="BM595" s="20" t="s">
        <v>442</v>
      </c>
      <c r="BN595" s="20" t="s">
        <v>442</v>
      </c>
      <c r="BO595" s="20" t="s">
        <v>442</v>
      </c>
      <c r="BP595" s="9" t="s">
        <v>442</v>
      </c>
      <c r="BQ595" s="9" t="s">
        <v>442</v>
      </c>
      <c r="BR595" s="9" t="s">
        <v>442</v>
      </c>
      <c r="BS595" s="9" t="s">
        <v>442</v>
      </c>
      <c r="BT595" s="9" t="s">
        <v>442</v>
      </c>
      <c r="BU595" s="9" t="s">
        <v>442</v>
      </c>
      <c r="BV595" s="9" t="s">
        <v>442</v>
      </c>
      <c r="BW595" s="9" t="s">
        <v>442</v>
      </c>
      <c r="BX595" s="9" t="s">
        <v>442</v>
      </c>
      <c r="BY595" s="9" t="s">
        <v>442</v>
      </c>
      <c r="BZ595" s="9" t="s">
        <v>442</v>
      </c>
      <c r="CA595" s="9" t="s">
        <v>442</v>
      </c>
      <c r="CB595" s="20" t="e">
        <v>#N/A</v>
      </c>
      <c r="CC595" s="20" t="e">
        <v>#N/A</v>
      </c>
      <c r="CD595" s="20" t="e">
        <v>#N/A</v>
      </c>
      <c r="CE595" s="20" t="e">
        <v>#N/A</v>
      </c>
      <c r="CF595" s="20" t="e">
        <v>#N/A</v>
      </c>
      <c r="CG595" s="20" t="e">
        <v>#N/A</v>
      </c>
      <c r="CH595" s="20">
        <v>0</v>
      </c>
      <c r="CI595" s="20">
        <v>0</v>
      </c>
      <c r="CJ595" s="20">
        <v>0</v>
      </c>
      <c r="CK595" s="20">
        <v>0</v>
      </c>
      <c r="CL595" s="20">
        <v>0</v>
      </c>
      <c r="CM595" s="20">
        <v>0</v>
      </c>
      <c r="CN595" s="20">
        <v>0</v>
      </c>
      <c r="CO595" s="20" t="e">
        <v>#N/A</v>
      </c>
      <c r="CP595" s="20" t="e">
        <v>#N/A</v>
      </c>
      <c r="CQ595" s="20" t="e">
        <v>#N/A</v>
      </c>
      <c r="CR595" s="20" t="e">
        <v>#N/A</v>
      </c>
      <c r="CS595" s="20" t="e">
        <v>#N/A</v>
      </c>
      <c r="CT595" s="20" t="e">
        <v>#N/A</v>
      </c>
      <c r="CU595" s="20">
        <v>0</v>
      </c>
      <c r="CV595" s="20">
        <v>0</v>
      </c>
      <c r="CW595" s="20">
        <v>0</v>
      </c>
      <c r="CX595" s="20">
        <v>0</v>
      </c>
      <c r="CY595" s="20">
        <v>0</v>
      </c>
      <c r="CZ595" s="20">
        <v>0</v>
      </c>
      <c r="DA595" s="20" t="e">
        <v>#N/A</v>
      </c>
      <c r="DB595" s="20" t="e">
        <v>#N/A</v>
      </c>
      <c r="DC595" s="20" t="e">
        <v>#N/A</v>
      </c>
      <c r="DD595" s="20" t="e">
        <v>#N/A</v>
      </c>
      <c r="DE595" s="20" t="e">
        <v>#N/A</v>
      </c>
      <c r="DF595" s="20" t="e">
        <v>#N/A</v>
      </c>
    </row>
    <row r="596" spans="1:110" x14ac:dyDescent="0.25">
      <c r="A596" s="9"/>
      <c r="B596" s="10"/>
      <c r="C596" s="9"/>
      <c r="D596" s="9"/>
      <c r="E596" s="131"/>
      <c r="F596" s="131"/>
      <c r="G596" s="131"/>
      <c r="H596" s="131"/>
      <c r="I596" s="131"/>
      <c r="J596" s="131"/>
      <c r="K596" s="131"/>
      <c r="L596" s="131"/>
      <c r="M596" s="131"/>
      <c r="N596" s="131"/>
      <c r="O596" s="131"/>
      <c r="P596" s="131"/>
      <c r="Q596" s="131"/>
      <c r="R596" s="131"/>
      <c r="S596" s="131"/>
      <c r="T596" s="131"/>
      <c r="U596" s="131"/>
      <c r="V596" s="131"/>
      <c r="W596" s="131"/>
      <c r="X596" s="131"/>
      <c r="Y596" s="20"/>
      <c r="Z596" s="20"/>
      <c r="AA596" s="19"/>
      <c r="AB596" s="19"/>
      <c r="AC596" s="20"/>
      <c r="AD596" s="20"/>
      <c r="AE596" s="20"/>
      <c r="AF596" s="20"/>
      <c r="AG596" s="20"/>
      <c r="AH596" s="20"/>
      <c r="AI596" s="20"/>
      <c r="AJ596" s="20"/>
      <c r="AK596" s="20"/>
      <c r="AL596" s="20"/>
      <c r="AM596" s="20"/>
      <c r="AN596" s="20"/>
      <c r="AO596" s="20"/>
      <c r="AP596" s="20"/>
      <c r="AQ596" s="20"/>
      <c r="AR596" s="20" t="s">
        <v>442</v>
      </c>
      <c r="AS596" s="20" t="s">
        <v>442</v>
      </c>
      <c r="AT596" s="20"/>
      <c r="AU596" s="20" t="s">
        <v>442</v>
      </c>
      <c r="AV596" s="20" t="s">
        <v>442</v>
      </c>
      <c r="AW596" s="20"/>
      <c r="AX596" s="20" t="s">
        <v>442</v>
      </c>
      <c r="AY596" s="20" t="s">
        <v>442</v>
      </c>
      <c r="AZ596" s="20"/>
      <c r="BA596" s="20" t="s">
        <v>442</v>
      </c>
      <c r="BB596" s="20" t="s">
        <v>442</v>
      </c>
      <c r="BC596" s="20"/>
      <c r="BD596" s="20" t="s">
        <v>442</v>
      </c>
      <c r="BE596" s="20" t="s">
        <v>442</v>
      </c>
      <c r="BF596" s="20"/>
      <c r="BG596" s="20" t="s">
        <v>442</v>
      </c>
      <c r="BH596" s="20" t="s">
        <v>442</v>
      </c>
      <c r="BI596" s="20"/>
      <c r="BJ596" s="20" t="s">
        <v>442</v>
      </c>
      <c r="BK596" s="20" t="s">
        <v>442</v>
      </c>
      <c r="BL596" s="20" t="s">
        <v>442</v>
      </c>
      <c r="BM596" s="20" t="s">
        <v>442</v>
      </c>
      <c r="BN596" s="20" t="s">
        <v>442</v>
      </c>
      <c r="BO596" s="20" t="s">
        <v>442</v>
      </c>
      <c r="BP596" s="9" t="s">
        <v>442</v>
      </c>
      <c r="BQ596" s="9" t="s">
        <v>442</v>
      </c>
      <c r="BR596" s="9" t="s">
        <v>442</v>
      </c>
      <c r="BS596" s="9" t="s">
        <v>442</v>
      </c>
      <c r="BT596" s="9" t="s">
        <v>442</v>
      </c>
      <c r="BU596" s="9" t="s">
        <v>442</v>
      </c>
      <c r="BV596" s="9" t="s">
        <v>442</v>
      </c>
      <c r="BW596" s="9" t="s">
        <v>442</v>
      </c>
      <c r="BX596" s="9" t="s">
        <v>442</v>
      </c>
      <c r="BY596" s="9" t="s">
        <v>442</v>
      </c>
      <c r="BZ596" s="9" t="s">
        <v>442</v>
      </c>
      <c r="CA596" s="9" t="s">
        <v>442</v>
      </c>
      <c r="CB596" s="20" t="e">
        <v>#N/A</v>
      </c>
      <c r="CC596" s="20" t="e">
        <v>#N/A</v>
      </c>
      <c r="CD596" s="20" t="e">
        <v>#N/A</v>
      </c>
      <c r="CE596" s="20" t="e">
        <v>#N/A</v>
      </c>
      <c r="CF596" s="20" t="e">
        <v>#N/A</v>
      </c>
      <c r="CG596" s="20" t="e">
        <v>#N/A</v>
      </c>
      <c r="CH596" s="20">
        <v>0</v>
      </c>
      <c r="CI596" s="20">
        <v>0</v>
      </c>
      <c r="CJ596" s="20">
        <v>0</v>
      </c>
      <c r="CK596" s="20">
        <v>0</v>
      </c>
      <c r="CL596" s="20">
        <v>0</v>
      </c>
      <c r="CM596" s="20">
        <v>0</v>
      </c>
      <c r="CN596" s="20">
        <v>0</v>
      </c>
      <c r="CO596" s="20" t="e">
        <v>#N/A</v>
      </c>
      <c r="CP596" s="20" t="e">
        <v>#N/A</v>
      </c>
      <c r="CQ596" s="20" t="e">
        <v>#N/A</v>
      </c>
      <c r="CR596" s="20" t="e">
        <v>#N/A</v>
      </c>
      <c r="CS596" s="20" t="e">
        <v>#N/A</v>
      </c>
      <c r="CT596" s="20" t="e">
        <v>#N/A</v>
      </c>
      <c r="CU596" s="20">
        <v>0</v>
      </c>
      <c r="CV596" s="20">
        <v>0</v>
      </c>
      <c r="CW596" s="20">
        <v>0</v>
      </c>
      <c r="CX596" s="20">
        <v>0</v>
      </c>
      <c r="CY596" s="20">
        <v>0</v>
      </c>
      <c r="CZ596" s="20">
        <v>0</v>
      </c>
      <c r="DA596" s="20" t="e">
        <v>#N/A</v>
      </c>
      <c r="DB596" s="20" t="e">
        <v>#N/A</v>
      </c>
      <c r="DC596" s="20" t="e">
        <v>#N/A</v>
      </c>
      <c r="DD596" s="20" t="e">
        <v>#N/A</v>
      </c>
      <c r="DE596" s="20" t="e">
        <v>#N/A</v>
      </c>
      <c r="DF596" s="20" t="e">
        <v>#N/A</v>
      </c>
    </row>
    <row r="597" spans="1:110" x14ac:dyDescent="0.25">
      <c r="A597" s="9"/>
      <c r="B597" s="10"/>
      <c r="C597" s="9"/>
      <c r="D597" s="9"/>
      <c r="E597" s="131"/>
      <c r="F597" s="131"/>
      <c r="G597" s="131"/>
      <c r="H597" s="131"/>
      <c r="I597" s="131"/>
      <c r="J597" s="131"/>
      <c r="K597" s="131"/>
      <c r="L597" s="131"/>
      <c r="M597" s="131"/>
      <c r="N597" s="131"/>
      <c r="O597" s="131"/>
      <c r="P597" s="131"/>
      <c r="Q597" s="131"/>
      <c r="R597" s="131"/>
      <c r="S597" s="131"/>
      <c r="T597" s="131"/>
      <c r="U597" s="131"/>
      <c r="V597" s="131"/>
      <c r="W597" s="131"/>
      <c r="X597" s="131"/>
      <c r="Y597" s="20"/>
      <c r="Z597" s="20"/>
      <c r="AA597" s="19"/>
      <c r="AB597" s="19"/>
      <c r="AC597" s="20"/>
      <c r="AD597" s="20"/>
      <c r="AE597" s="20"/>
      <c r="AF597" s="20"/>
      <c r="AG597" s="20"/>
      <c r="AH597" s="20"/>
      <c r="AI597" s="20"/>
      <c r="AJ597" s="20"/>
      <c r="AK597" s="20"/>
      <c r="AL597" s="20"/>
      <c r="AM597" s="20"/>
      <c r="AN597" s="20"/>
      <c r="AO597" s="20"/>
      <c r="AP597" s="20"/>
      <c r="AQ597" s="20"/>
      <c r="AR597" s="20" t="s">
        <v>442</v>
      </c>
      <c r="AS597" s="20" t="s">
        <v>442</v>
      </c>
      <c r="AT597" s="20"/>
      <c r="AU597" s="20" t="s">
        <v>442</v>
      </c>
      <c r="AV597" s="20" t="s">
        <v>442</v>
      </c>
      <c r="AW597" s="20"/>
      <c r="AX597" s="20" t="s">
        <v>442</v>
      </c>
      <c r="AY597" s="20" t="s">
        <v>442</v>
      </c>
      <c r="AZ597" s="20"/>
      <c r="BA597" s="20" t="s">
        <v>442</v>
      </c>
      <c r="BB597" s="20" t="s">
        <v>442</v>
      </c>
      <c r="BC597" s="20"/>
      <c r="BD597" s="20" t="s">
        <v>442</v>
      </c>
      <c r="BE597" s="20" t="s">
        <v>442</v>
      </c>
      <c r="BF597" s="20"/>
      <c r="BG597" s="20" t="s">
        <v>442</v>
      </c>
      <c r="BH597" s="20" t="s">
        <v>442</v>
      </c>
      <c r="BI597" s="20"/>
      <c r="BJ597" s="20" t="s">
        <v>442</v>
      </c>
      <c r="BK597" s="20" t="s">
        <v>442</v>
      </c>
      <c r="BL597" s="20" t="s">
        <v>442</v>
      </c>
      <c r="BM597" s="20" t="s">
        <v>442</v>
      </c>
      <c r="BN597" s="20" t="s">
        <v>442</v>
      </c>
      <c r="BO597" s="20" t="s">
        <v>442</v>
      </c>
      <c r="BP597" s="9" t="s">
        <v>442</v>
      </c>
      <c r="BQ597" s="9" t="s">
        <v>442</v>
      </c>
      <c r="BR597" s="9" t="s">
        <v>442</v>
      </c>
      <c r="BS597" s="9" t="s">
        <v>442</v>
      </c>
      <c r="BT597" s="9" t="s">
        <v>442</v>
      </c>
      <c r="BU597" s="9" t="s">
        <v>442</v>
      </c>
      <c r="BV597" s="9" t="s">
        <v>442</v>
      </c>
      <c r="BW597" s="9" t="s">
        <v>442</v>
      </c>
      <c r="BX597" s="9" t="s">
        <v>442</v>
      </c>
      <c r="BY597" s="9" t="s">
        <v>442</v>
      </c>
      <c r="BZ597" s="9" t="s">
        <v>442</v>
      </c>
      <c r="CA597" s="9" t="s">
        <v>442</v>
      </c>
      <c r="CB597" s="20" t="e">
        <v>#N/A</v>
      </c>
      <c r="CC597" s="20" t="e">
        <v>#N/A</v>
      </c>
      <c r="CD597" s="20" t="e">
        <v>#N/A</v>
      </c>
      <c r="CE597" s="20" t="e">
        <v>#N/A</v>
      </c>
      <c r="CF597" s="20" t="e">
        <v>#N/A</v>
      </c>
      <c r="CG597" s="20" t="e">
        <v>#N/A</v>
      </c>
      <c r="CH597" s="20">
        <v>0</v>
      </c>
      <c r="CI597" s="20">
        <v>0</v>
      </c>
      <c r="CJ597" s="20">
        <v>0</v>
      </c>
      <c r="CK597" s="20">
        <v>0</v>
      </c>
      <c r="CL597" s="20">
        <v>0</v>
      </c>
      <c r="CM597" s="20">
        <v>0</v>
      </c>
      <c r="CN597" s="20">
        <v>0</v>
      </c>
      <c r="CO597" s="20" t="e">
        <v>#N/A</v>
      </c>
      <c r="CP597" s="20" t="e">
        <v>#N/A</v>
      </c>
      <c r="CQ597" s="20" t="e">
        <v>#N/A</v>
      </c>
      <c r="CR597" s="20" t="e">
        <v>#N/A</v>
      </c>
      <c r="CS597" s="20" t="e">
        <v>#N/A</v>
      </c>
      <c r="CT597" s="20" t="e">
        <v>#N/A</v>
      </c>
      <c r="CU597" s="20">
        <v>0</v>
      </c>
      <c r="CV597" s="20">
        <v>0</v>
      </c>
      <c r="CW597" s="20">
        <v>0</v>
      </c>
      <c r="CX597" s="20">
        <v>0</v>
      </c>
      <c r="CY597" s="20">
        <v>0</v>
      </c>
      <c r="CZ597" s="20">
        <v>0</v>
      </c>
      <c r="DA597" s="20" t="e">
        <v>#N/A</v>
      </c>
      <c r="DB597" s="20" t="e">
        <v>#N/A</v>
      </c>
      <c r="DC597" s="20" t="e">
        <v>#N/A</v>
      </c>
      <c r="DD597" s="20" t="e">
        <v>#N/A</v>
      </c>
      <c r="DE597" s="20" t="e">
        <v>#N/A</v>
      </c>
      <c r="DF597" s="20" t="e">
        <v>#N/A</v>
      </c>
    </row>
    <row r="598" spans="1:110" x14ac:dyDescent="0.25">
      <c r="A598" s="9"/>
      <c r="B598" s="10"/>
      <c r="C598" s="9"/>
      <c r="D598" s="9"/>
      <c r="E598" s="131"/>
      <c r="F598" s="131"/>
      <c r="G598" s="131"/>
      <c r="H598" s="131"/>
      <c r="I598" s="131"/>
      <c r="J598" s="131"/>
      <c r="K598" s="131"/>
      <c r="L598" s="131"/>
      <c r="M598" s="131"/>
      <c r="N598" s="131"/>
      <c r="O598" s="131"/>
      <c r="P598" s="131"/>
      <c r="Q598" s="131"/>
      <c r="R598" s="131"/>
      <c r="S598" s="131"/>
      <c r="T598" s="131"/>
      <c r="U598" s="131"/>
      <c r="V598" s="131"/>
      <c r="W598" s="131"/>
      <c r="X598" s="131"/>
      <c r="Y598" s="20"/>
      <c r="Z598" s="20"/>
      <c r="AA598" s="19"/>
      <c r="AB598" s="19"/>
      <c r="AC598" s="20"/>
      <c r="AD598" s="20"/>
      <c r="AE598" s="20"/>
      <c r="AF598" s="20"/>
      <c r="AG598" s="20"/>
      <c r="AH598" s="20"/>
      <c r="AI598" s="20"/>
      <c r="AJ598" s="20"/>
      <c r="AK598" s="20"/>
      <c r="AL598" s="20"/>
      <c r="AM598" s="20"/>
      <c r="AN598" s="20"/>
      <c r="AO598" s="20"/>
      <c r="AP598" s="20"/>
      <c r="AQ598" s="20"/>
      <c r="AR598" s="20" t="s">
        <v>442</v>
      </c>
      <c r="AS598" s="20" t="s">
        <v>442</v>
      </c>
      <c r="AT598" s="20"/>
      <c r="AU598" s="20" t="s">
        <v>442</v>
      </c>
      <c r="AV598" s="20" t="s">
        <v>442</v>
      </c>
      <c r="AW598" s="20"/>
      <c r="AX598" s="20" t="s">
        <v>442</v>
      </c>
      <c r="AY598" s="20" t="s">
        <v>442</v>
      </c>
      <c r="AZ598" s="20"/>
      <c r="BA598" s="20" t="s">
        <v>442</v>
      </c>
      <c r="BB598" s="20" t="s">
        <v>442</v>
      </c>
      <c r="BC598" s="20"/>
      <c r="BD598" s="20" t="s">
        <v>442</v>
      </c>
      <c r="BE598" s="20" t="s">
        <v>442</v>
      </c>
      <c r="BF598" s="20"/>
      <c r="BG598" s="20" t="s">
        <v>442</v>
      </c>
      <c r="BH598" s="20" t="s">
        <v>442</v>
      </c>
      <c r="BI598" s="20"/>
      <c r="BJ598" s="20" t="s">
        <v>442</v>
      </c>
      <c r="BK598" s="20" t="s">
        <v>442</v>
      </c>
      <c r="BL598" s="20" t="s">
        <v>442</v>
      </c>
      <c r="BM598" s="20" t="s">
        <v>442</v>
      </c>
      <c r="BN598" s="20" t="s">
        <v>442</v>
      </c>
      <c r="BO598" s="20" t="s">
        <v>442</v>
      </c>
      <c r="BP598" s="9" t="s">
        <v>442</v>
      </c>
      <c r="BQ598" s="9" t="s">
        <v>442</v>
      </c>
      <c r="BR598" s="9" t="s">
        <v>442</v>
      </c>
      <c r="BS598" s="9" t="s">
        <v>442</v>
      </c>
      <c r="BT598" s="9" t="s">
        <v>442</v>
      </c>
      <c r="BU598" s="9" t="s">
        <v>442</v>
      </c>
      <c r="BV598" s="9" t="s">
        <v>442</v>
      </c>
      <c r="BW598" s="9" t="s">
        <v>442</v>
      </c>
      <c r="BX598" s="9" t="s">
        <v>442</v>
      </c>
      <c r="BY598" s="9" t="s">
        <v>442</v>
      </c>
      <c r="BZ598" s="9" t="s">
        <v>442</v>
      </c>
      <c r="CA598" s="9" t="s">
        <v>442</v>
      </c>
      <c r="CB598" s="20" t="e">
        <v>#N/A</v>
      </c>
      <c r="CC598" s="20" t="e">
        <v>#N/A</v>
      </c>
      <c r="CD598" s="20" t="e">
        <v>#N/A</v>
      </c>
      <c r="CE598" s="20" t="e">
        <v>#N/A</v>
      </c>
      <c r="CF598" s="20" t="e">
        <v>#N/A</v>
      </c>
      <c r="CG598" s="20" t="e">
        <v>#N/A</v>
      </c>
      <c r="CH598" s="20">
        <v>0</v>
      </c>
      <c r="CI598" s="20">
        <v>0</v>
      </c>
      <c r="CJ598" s="20">
        <v>0</v>
      </c>
      <c r="CK598" s="20">
        <v>0</v>
      </c>
      <c r="CL598" s="20">
        <v>0</v>
      </c>
      <c r="CM598" s="20">
        <v>0</v>
      </c>
      <c r="CN598" s="20">
        <v>0</v>
      </c>
      <c r="CO598" s="20" t="e">
        <v>#N/A</v>
      </c>
      <c r="CP598" s="20" t="e">
        <v>#N/A</v>
      </c>
      <c r="CQ598" s="20" t="e">
        <v>#N/A</v>
      </c>
      <c r="CR598" s="20" t="e">
        <v>#N/A</v>
      </c>
      <c r="CS598" s="20" t="e">
        <v>#N/A</v>
      </c>
      <c r="CT598" s="20" t="e">
        <v>#N/A</v>
      </c>
      <c r="CU598" s="20">
        <v>0</v>
      </c>
      <c r="CV598" s="20">
        <v>0</v>
      </c>
      <c r="CW598" s="20">
        <v>0</v>
      </c>
      <c r="CX598" s="20">
        <v>0</v>
      </c>
      <c r="CY598" s="20">
        <v>0</v>
      </c>
      <c r="CZ598" s="20">
        <v>0</v>
      </c>
      <c r="DA598" s="20" t="e">
        <v>#N/A</v>
      </c>
      <c r="DB598" s="20" t="e">
        <v>#N/A</v>
      </c>
      <c r="DC598" s="20" t="e">
        <v>#N/A</v>
      </c>
      <c r="DD598" s="20" t="e">
        <v>#N/A</v>
      </c>
      <c r="DE598" s="20" t="e">
        <v>#N/A</v>
      </c>
      <c r="DF598" s="20" t="e">
        <v>#N/A</v>
      </c>
    </row>
    <row r="599" spans="1:110" x14ac:dyDescent="0.25">
      <c r="A599" s="9"/>
      <c r="B599" s="10"/>
      <c r="C599" s="9"/>
      <c r="D599" s="9"/>
      <c r="E599" s="131"/>
      <c r="F599" s="131"/>
      <c r="G599" s="131"/>
      <c r="H599" s="131"/>
      <c r="I599" s="131"/>
      <c r="J599" s="131"/>
      <c r="K599" s="131"/>
      <c r="L599" s="131"/>
      <c r="M599" s="131"/>
      <c r="N599" s="131"/>
      <c r="O599" s="131"/>
      <c r="P599" s="131"/>
      <c r="Q599" s="131"/>
      <c r="R599" s="131"/>
      <c r="S599" s="131"/>
      <c r="T599" s="131"/>
      <c r="U599" s="131"/>
      <c r="V599" s="131"/>
      <c r="W599" s="131"/>
      <c r="X599" s="131"/>
      <c r="Y599" s="20"/>
      <c r="Z599" s="20"/>
      <c r="AA599" s="19"/>
      <c r="AB599" s="19"/>
      <c r="AC599" s="20"/>
      <c r="AD599" s="20"/>
      <c r="AE599" s="20"/>
      <c r="AF599" s="20"/>
      <c r="AG599" s="20"/>
      <c r="AH599" s="20"/>
      <c r="AI599" s="20"/>
      <c r="AJ599" s="20"/>
      <c r="AK599" s="20"/>
      <c r="AL599" s="20"/>
      <c r="AM599" s="20"/>
      <c r="AN599" s="20"/>
      <c r="AO599" s="20"/>
      <c r="AP599" s="20"/>
      <c r="AQ599" s="20"/>
      <c r="AR599" s="20" t="s">
        <v>442</v>
      </c>
      <c r="AS599" s="20" t="s">
        <v>442</v>
      </c>
      <c r="AT599" s="20"/>
      <c r="AU599" s="20" t="s">
        <v>442</v>
      </c>
      <c r="AV599" s="20" t="s">
        <v>442</v>
      </c>
      <c r="AW599" s="20"/>
      <c r="AX599" s="20" t="s">
        <v>442</v>
      </c>
      <c r="AY599" s="20" t="s">
        <v>442</v>
      </c>
      <c r="AZ599" s="20"/>
      <c r="BA599" s="20" t="s">
        <v>442</v>
      </c>
      <c r="BB599" s="20" t="s">
        <v>442</v>
      </c>
      <c r="BC599" s="20"/>
      <c r="BD599" s="20" t="s">
        <v>442</v>
      </c>
      <c r="BE599" s="20" t="s">
        <v>442</v>
      </c>
      <c r="BF599" s="20"/>
      <c r="BG599" s="20" t="s">
        <v>442</v>
      </c>
      <c r="BH599" s="20" t="s">
        <v>442</v>
      </c>
      <c r="BI599" s="20"/>
      <c r="BJ599" s="20" t="s">
        <v>442</v>
      </c>
      <c r="BK599" s="20" t="s">
        <v>442</v>
      </c>
      <c r="BL599" s="20" t="s">
        <v>442</v>
      </c>
      <c r="BM599" s="20" t="s">
        <v>442</v>
      </c>
      <c r="BN599" s="20" t="s">
        <v>442</v>
      </c>
      <c r="BO599" s="20" t="s">
        <v>442</v>
      </c>
      <c r="BP599" s="9" t="s">
        <v>442</v>
      </c>
      <c r="BQ599" s="9" t="s">
        <v>442</v>
      </c>
      <c r="BR599" s="9" t="s">
        <v>442</v>
      </c>
      <c r="BS599" s="9" t="s">
        <v>442</v>
      </c>
      <c r="BT599" s="9" t="s">
        <v>442</v>
      </c>
      <c r="BU599" s="9" t="s">
        <v>442</v>
      </c>
      <c r="BV599" s="9" t="s">
        <v>442</v>
      </c>
      <c r="BW599" s="9" t="s">
        <v>442</v>
      </c>
      <c r="BX599" s="9" t="s">
        <v>442</v>
      </c>
      <c r="BY599" s="9" t="s">
        <v>442</v>
      </c>
      <c r="BZ599" s="9" t="s">
        <v>442</v>
      </c>
      <c r="CA599" s="9" t="s">
        <v>442</v>
      </c>
      <c r="CB599" s="20" t="e">
        <v>#N/A</v>
      </c>
      <c r="CC599" s="20" t="e">
        <v>#N/A</v>
      </c>
      <c r="CD599" s="20" t="e">
        <v>#N/A</v>
      </c>
      <c r="CE599" s="20" t="e">
        <v>#N/A</v>
      </c>
      <c r="CF599" s="20" t="e">
        <v>#N/A</v>
      </c>
      <c r="CG599" s="20" t="e">
        <v>#N/A</v>
      </c>
      <c r="CH599" s="20">
        <v>0</v>
      </c>
      <c r="CI599" s="20">
        <v>0</v>
      </c>
      <c r="CJ599" s="20">
        <v>0</v>
      </c>
      <c r="CK599" s="20">
        <v>0</v>
      </c>
      <c r="CL599" s="20">
        <v>0</v>
      </c>
      <c r="CM599" s="20">
        <v>0</v>
      </c>
      <c r="CN599" s="20">
        <v>0</v>
      </c>
      <c r="CO599" s="20" t="e">
        <v>#N/A</v>
      </c>
      <c r="CP599" s="20" t="e">
        <v>#N/A</v>
      </c>
      <c r="CQ599" s="20" t="e">
        <v>#N/A</v>
      </c>
      <c r="CR599" s="20" t="e">
        <v>#N/A</v>
      </c>
      <c r="CS599" s="20" t="e">
        <v>#N/A</v>
      </c>
      <c r="CT599" s="20" t="e">
        <v>#N/A</v>
      </c>
      <c r="CU599" s="20">
        <v>0</v>
      </c>
      <c r="CV599" s="20">
        <v>0</v>
      </c>
      <c r="CW599" s="20">
        <v>0</v>
      </c>
      <c r="CX599" s="20">
        <v>0</v>
      </c>
      <c r="CY599" s="20">
        <v>0</v>
      </c>
      <c r="CZ599" s="20">
        <v>0</v>
      </c>
      <c r="DA599" s="20" t="e">
        <v>#N/A</v>
      </c>
      <c r="DB599" s="20" t="e">
        <v>#N/A</v>
      </c>
      <c r="DC599" s="20" t="e">
        <v>#N/A</v>
      </c>
      <c r="DD599" s="20" t="e">
        <v>#N/A</v>
      </c>
      <c r="DE599" s="20" t="e">
        <v>#N/A</v>
      </c>
      <c r="DF599" s="20" t="e">
        <v>#N/A</v>
      </c>
    </row>
    <row r="600" spans="1:110" x14ac:dyDescent="0.25">
      <c r="A600" s="9"/>
      <c r="B600" s="10"/>
      <c r="C600" s="9"/>
      <c r="D600" s="9"/>
      <c r="E600" s="131"/>
      <c r="F600" s="131"/>
      <c r="G600" s="131"/>
      <c r="H600" s="131"/>
      <c r="I600" s="131"/>
      <c r="J600" s="131"/>
      <c r="K600" s="131"/>
      <c r="L600" s="131"/>
      <c r="M600" s="131"/>
      <c r="N600" s="131"/>
      <c r="O600" s="131"/>
      <c r="P600" s="131"/>
      <c r="Q600" s="131"/>
      <c r="R600" s="131"/>
      <c r="S600" s="131"/>
      <c r="T600" s="131"/>
      <c r="U600" s="131"/>
      <c r="V600" s="131"/>
      <c r="W600" s="131"/>
      <c r="X600" s="131"/>
      <c r="Y600" s="20"/>
      <c r="Z600" s="20"/>
      <c r="AA600" s="19"/>
      <c r="AB600" s="19"/>
      <c r="AC600" s="20"/>
      <c r="AD600" s="20"/>
      <c r="AE600" s="20"/>
      <c r="AF600" s="20"/>
      <c r="AG600" s="20"/>
      <c r="AH600" s="20"/>
      <c r="AI600" s="20"/>
      <c r="AJ600" s="20"/>
      <c r="AK600" s="20"/>
      <c r="AL600" s="20"/>
      <c r="AM600" s="20"/>
      <c r="AN600" s="20"/>
      <c r="AO600" s="20"/>
      <c r="AP600" s="20"/>
      <c r="AQ600" s="20"/>
      <c r="AR600" s="20" t="s">
        <v>442</v>
      </c>
      <c r="AS600" s="20" t="s">
        <v>442</v>
      </c>
      <c r="AT600" s="20"/>
      <c r="AU600" s="20" t="s">
        <v>442</v>
      </c>
      <c r="AV600" s="20" t="s">
        <v>442</v>
      </c>
      <c r="AW600" s="20"/>
      <c r="AX600" s="20" t="s">
        <v>442</v>
      </c>
      <c r="AY600" s="20" t="s">
        <v>442</v>
      </c>
      <c r="AZ600" s="20"/>
      <c r="BA600" s="20" t="s">
        <v>442</v>
      </c>
      <c r="BB600" s="20" t="s">
        <v>442</v>
      </c>
      <c r="BC600" s="20"/>
      <c r="BD600" s="20" t="s">
        <v>442</v>
      </c>
      <c r="BE600" s="20" t="s">
        <v>442</v>
      </c>
      <c r="BF600" s="20"/>
      <c r="BG600" s="20" t="s">
        <v>442</v>
      </c>
      <c r="BH600" s="20" t="s">
        <v>442</v>
      </c>
      <c r="BI600" s="20"/>
      <c r="BJ600" s="20" t="s">
        <v>442</v>
      </c>
      <c r="BK600" s="20" t="s">
        <v>442</v>
      </c>
      <c r="BL600" s="20" t="s">
        <v>442</v>
      </c>
      <c r="BM600" s="20" t="s">
        <v>442</v>
      </c>
      <c r="BN600" s="20" t="s">
        <v>442</v>
      </c>
      <c r="BO600" s="20" t="s">
        <v>442</v>
      </c>
      <c r="BP600" s="9" t="s">
        <v>442</v>
      </c>
      <c r="BQ600" s="9" t="s">
        <v>442</v>
      </c>
      <c r="BR600" s="9" t="s">
        <v>442</v>
      </c>
      <c r="BS600" s="9" t="s">
        <v>442</v>
      </c>
      <c r="BT600" s="9" t="s">
        <v>442</v>
      </c>
      <c r="BU600" s="9" t="s">
        <v>442</v>
      </c>
      <c r="BV600" s="9" t="s">
        <v>442</v>
      </c>
      <c r="BW600" s="9" t="s">
        <v>442</v>
      </c>
      <c r="BX600" s="9" t="s">
        <v>442</v>
      </c>
      <c r="BY600" s="9" t="s">
        <v>442</v>
      </c>
      <c r="BZ600" s="9" t="s">
        <v>442</v>
      </c>
      <c r="CA600" s="9" t="s">
        <v>442</v>
      </c>
      <c r="CB600" s="20" t="e">
        <v>#N/A</v>
      </c>
      <c r="CC600" s="20" t="e">
        <v>#N/A</v>
      </c>
      <c r="CD600" s="20" t="e">
        <v>#N/A</v>
      </c>
      <c r="CE600" s="20" t="e">
        <v>#N/A</v>
      </c>
      <c r="CF600" s="20" t="e">
        <v>#N/A</v>
      </c>
      <c r="CG600" s="20" t="e">
        <v>#N/A</v>
      </c>
      <c r="CH600" s="20">
        <v>0</v>
      </c>
      <c r="CI600" s="20">
        <v>0</v>
      </c>
      <c r="CJ600" s="20">
        <v>0</v>
      </c>
      <c r="CK600" s="20">
        <v>0</v>
      </c>
      <c r="CL600" s="20">
        <v>0</v>
      </c>
      <c r="CM600" s="20">
        <v>0</v>
      </c>
      <c r="CN600" s="20">
        <v>0</v>
      </c>
      <c r="CO600" s="20" t="e">
        <v>#N/A</v>
      </c>
      <c r="CP600" s="20" t="e">
        <v>#N/A</v>
      </c>
      <c r="CQ600" s="20" t="e">
        <v>#N/A</v>
      </c>
      <c r="CR600" s="20" t="e">
        <v>#N/A</v>
      </c>
      <c r="CS600" s="20" t="e">
        <v>#N/A</v>
      </c>
      <c r="CT600" s="20" t="e">
        <v>#N/A</v>
      </c>
      <c r="CU600" s="20">
        <v>0</v>
      </c>
      <c r="CV600" s="20">
        <v>0</v>
      </c>
      <c r="CW600" s="20">
        <v>0</v>
      </c>
      <c r="CX600" s="20">
        <v>0</v>
      </c>
      <c r="CY600" s="20">
        <v>0</v>
      </c>
      <c r="CZ600" s="20">
        <v>0</v>
      </c>
      <c r="DA600" s="20" t="e">
        <v>#N/A</v>
      </c>
      <c r="DB600" s="20" t="e">
        <v>#N/A</v>
      </c>
      <c r="DC600" s="20" t="e">
        <v>#N/A</v>
      </c>
      <c r="DD600" s="20" t="e">
        <v>#N/A</v>
      </c>
      <c r="DE600" s="20" t="e">
        <v>#N/A</v>
      </c>
      <c r="DF600" s="20" t="e">
        <v>#N/A</v>
      </c>
    </row>
    <row r="601" spans="1:110" x14ac:dyDescent="0.25">
      <c r="A601" s="9"/>
      <c r="B601" s="10"/>
      <c r="C601" s="9"/>
      <c r="D601" s="9"/>
      <c r="E601" s="131"/>
      <c r="F601" s="131"/>
      <c r="G601" s="131"/>
      <c r="H601" s="131"/>
      <c r="I601" s="131"/>
      <c r="J601" s="131"/>
      <c r="K601" s="131"/>
      <c r="L601" s="131"/>
      <c r="M601" s="131"/>
      <c r="N601" s="131"/>
      <c r="O601" s="131"/>
      <c r="P601" s="131"/>
      <c r="Q601" s="131"/>
      <c r="R601" s="131"/>
      <c r="S601" s="131"/>
      <c r="T601" s="131"/>
      <c r="U601" s="131"/>
      <c r="V601" s="131"/>
      <c r="W601" s="131"/>
      <c r="X601" s="131"/>
      <c r="Y601" s="20"/>
      <c r="Z601" s="20"/>
      <c r="AA601" s="19"/>
      <c r="AB601" s="19"/>
      <c r="AC601" s="20"/>
      <c r="AD601" s="20"/>
      <c r="AE601" s="20"/>
      <c r="AF601" s="20"/>
      <c r="AG601" s="20"/>
      <c r="AH601" s="20"/>
      <c r="AI601" s="20"/>
      <c r="AJ601" s="20"/>
      <c r="AK601" s="20"/>
      <c r="AL601" s="20"/>
      <c r="AM601" s="20"/>
      <c r="AN601" s="20"/>
      <c r="AO601" s="20"/>
      <c r="AP601" s="20"/>
      <c r="AQ601" s="20"/>
      <c r="AR601" s="20" t="s">
        <v>442</v>
      </c>
      <c r="AS601" s="20" t="s">
        <v>442</v>
      </c>
      <c r="AT601" s="20"/>
      <c r="AU601" s="20" t="s">
        <v>442</v>
      </c>
      <c r="AV601" s="20" t="s">
        <v>442</v>
      </c>
      <c r="AW601" s="20"/>
      <c r="AX601" s="20" t="s">
        <v>442</v>
      </c>
      <c r="AY601" s="20" t="s">
        <v>442</v>
      </c>
      <c r="AZ601" s="20"/>
      <c r="BA601" s="20" t="s">
        <v>442</v>
      </c>
      <c r="BB601" s="20" t="s">
        <v>442</v>
      </c>
      <c r="BC601" s="20"/>
      <c r="BD601" s="20" t="s">
        <v>442</v>
      </c>
      <c r="BE601" s="20" t="s">
        <v>442</v>
      </c>
      <c r="BF601" s="20"/>
      <c r="BG601" s="20" t="s">
        <v>442</v>
      </c>
      <c r="BH601" s="20" t="s">
        <v>442</v>
      </c>
      <c r="BI601" s="20"/>
      <c r="BJ601" s="20" t="s">
        <v>442</v>
      </c>
      <c r="BK601" s="20" t="s">
        <v>442</v>
      </c>
      <c r="BL601" s="20" t="s">
        <v>442</v>
      </c>
      <c r="BM601" s="20" t="s">
        <v>442</v>
      </c>
      <c r="BN601" s="20" t="s">
        <v>442</v>
      </c>
      <c r="BO601" s="20" t="s">
        <v>442</v>
      </c>
      <c r="BP601" s="9" t="s">
        <v>442</v>
      </c>
      <c r="BQ601" s="9" t="s">
        <v>442</v>
      </c>
      <c r="BR601" s="9" t="s">
        <v>442</v>
      </c>
      <c r="BS601" s="9" t="s">
        <v>442</v>
      </c>
      <c r="BT601" s="9" t="s">
        <v>442</v>
      </c>
      <c r="BU601" s="9" t="s">
        <v>442</v>
      </c>
      <c r="BV601" s="9" t="s">
        <v>442</v>
      </c>
      <c r="BW601" s="9" t="s">
        <v>442</v>
      </c>
      <c r="BX601" s="9" t="s">
        <v>442</v>
      </c>
      <c r="BY601" s="9" t="s">
        <v>442</v>
      </c>
      <c r="BZ601" s="9" t="s">
        <v>442</v>
      </c>
      <c r="CA601" s="9" t="s">
        <v>442</v>
      </c>
      <c r="CB601" s="20" t="e">
        <v>#N/A</v>
      </c>
      <c r="CC601" s="20" t="e">
        <v>#N/A</v>
      </c>
      <c r="CD601" s="20" t="e">
        <v>#N/A</v>
      </c>
      <c r="CE601" s="20" t="e">
        <v>#N/A</v>
      </c>
      <c r="CF601" s="20" t="e">
        <v>#N/A</v>
      </c>
      <c r="CG601" s="20" t="e">
        <v>#N/A</v>
      </c>
      <c r="CH601" s="20">
        <v>0</v>
      </c>
      <c r="CI601" s="20">
        <v>0</v>
      </c>
      <c r="CJ601" s="20">
        <v>0</v>
      </c>
      <c r="CK601" s="20">
        <v>0</v>
      </c>
      <c r="CL601" s="20">
        <v>0</v>
      </c>
      <c r="CM601" s="20">
        <v>0</v>
      </c>
      <c r="CN601" s="20">
        <v>0</v>
      </c>
      <c r="CO601" s="20" t="e">
        <v>#N/A</v>
      </c>
      <c r="CP601" s="20" t="e">
        <v>#N/A</v>
      </c>
      <c r="CQ601" s="20" t="e">
        <v>#N/A</v>
      </c>
      <c r="CR601" s="20" t="e">
        <v>#N/A</v>
      </c>
      <c r="CS601" s="20" t="e">
        <v>#N/A</v>
      </c>
      <c r="CT601" s="20" t="e">
        <v>#N/A</v>
      </c>
      <c r="CU601" s="20">
        <v>0</v>
      </c>
      <c r="CV601" s="20">
        <v>0</v>
      </c>
      <c r="CW601" s="20">
        <v>0</v>
      </c>
      <c r="CX601" s="20">
        <v>0</v>
      </c>
      <c r="CY601" s="20">
        <v>0</v>
      </c>
      <c r="CZ601" s="20">
        <v>0</v>
      </c>
      <c r="DA601" s="20" t="e">
        <v>#N/A</v>
      </c>
      <c r="DB601" s="20" t="e">
        <v>#N/A</v>
      </c>
      <c r="DC601" s="20" t="e">
        <v>#N/A</v>
      </c>
      <c r="DD601" s="20" t="e">
        <v>#N/A</v>
      </c>
      <c r="DE601" s="20" t="e">
        <v>#N/A</v>
      </c>
      <c r="DF601" s="20" t="e">
        <v>#N/A</v>
      </c>
    </row>
    <row r="602" spans="1:110" x14ac:dyDescent="0.25">
      <c r="A602" s="9"/>
      <c r="B602" s="10"/>
      <c r="C602" s="9"/>
      <c r="D602" s="9"/>
      <c r="E602" s="131"/>
      <c r="F602" s="131"/>
      <c r="G602" s="131"/>
      <c r="H602" s="131"/>
      <c r="I602" s="131"/>
      <c r="J602" s="131"/>
      <c r="K602" s="131"/>
      <c r="L602" s="131"/>
      <c r="M602" s="131"/>
      <c r="N602" s="131"/>
      <c r="O602" s="131"/>
      <c r="P602" s="131"/>
      <c r="Q602" s="131"/>
      <c r="R602" s="131"/>
      <c r="S602" s="131"/>
      <c r="T602" s="131"/>
      <c r="U602" s="131"/>
      <c r="V602" s="131"/>
      <c r="W602" s="131"/>
      <c r="X602" s="131"/>
      <c r="Y602" s="20"/>
      <c r="Z602" s="20"/>
      <c r="AA602" s="19"/>
      <c r="AB602" s="19"/>
      <c r="AC602" s="20"/>
      <c r="AD602" s="20"/>
      <c r="AE602" s="20"/>
      <c r="AF602" s="20"/>
      <c r="AG602" s="20"/>
      <c r="AH602" s="20"/>
      <c r="AI602" s="20"/>
      <c r="AJ602" s="20"/>
      <c r="AK602" s="20"/>
      <c r="AL602" s="20"/>
      <c r="AM602" s="20"/>
      <c r="AN602" s="20"/>
      <c r="AO602" s="20"/>
      <c r="AP602" s="20"/>
      <c r="AQ602" s="20"/>
      <c r="AR602" s="20" t="s">
        <v>442</v>
      </c>
      <c r="AS602" s="20" t="s">
        <v>442</v>
      </c>
      <c r="AT602" s="20"/>
      <c r="AU602" s="20" t="s">
        <v>442</v>
      </c>
      <c r="AV602" s="20" t="s">
        <v>442</v>
      </c>
      <c r="AW602" s="20"/>
      <c r="AX602" s="20" t="s">
        <v>442</v>
      </c>
      <c r="AY602" s="20" t="s">
        <v>442</v>
      </c>
      <c r="AZ602" s="20"/>
      <c r="BA602" s="20" t="s">
        <v>442</v>
      </c>
      <c r="BB602" s="20" t="s">
        <v>442</v>
      </c>
      <c r="BC602" s="20"/>
      <c r="BD602" s="20" t="s">
        <v>442</v>
      </c>
      <c r="BE602" s="20" t="s">
        <v>442</v>
      </c>
      <c r="BF602" s="20"/>
      <c r="BG602" s="20" t="s">
        <v>442</v>
      </c>
      <c r="BH602" s="20" t="s">
        <v>442</v>
      </c>
      <c r="BI602" s="20"/>
      <c r="BJ602" s="20" t="s">
        <v>442</v>
      </c>
      <c r="BK602" s="20" t="s">
        <v>442</v>
      </c>
      <c r="BL602" s="20" t="s">
        <v>442</v>
      </c>
      <c r="BM602" s="20" t="s">
        <v>442</v>
      </c>
      <c r="BN602" s="20" t="s">
        <v>442</v>
      </c>
      <c r="BO602" s="20" t="s">
        <v>442</v>
      </c>
      <c r="BP602" s="9" t="s">
        <v>442</v>
      </c>
      <c r="BQ602" s="9" t="s">
        <v>442</v>
      </c>
      <c r="BR602" s="9" t="s">
        <v>442</v>
      </c>
      <c r="BS602" s="9" t="s">
        <v>442</v>
      </c>
      <c r="BT602" s="9" t="s">
        <v>442</v>
      </c>
      <c r="BU602" s="9" t="s">
        <v>442</v>
      </c>
      <c r="BV602" s="9" t="s">
        <v>442</v>
      </c>
      <c r="BW602" s="9" t="s">
        <v>442</v>
      </c>
      <c r="BX602" s="9" t="s">
        <v>442</v>
      </c>
      <c r="BY602" s="9" t="s">
        <v>442</v>
      </c>
      <c r="BZ602" s="9" t="s">
        <v>442</v>
      </c>
      <c r="CA602" s="9" t="s">
        <v>442</v>
      </c>
      <c r="CB602" s="20" t="e">
        <v>#N/A</v>
      </c>
      <c r="CC602" s="20" t="e">
        <v>#N/A</v>
      </c>
      <c r="CD602" s="20" t="e">
        <v>#N/A</v>
      </c>
      <c r="CE602" s="20" t="e">
        <v>#N/A</v>
      </c>
      <c r="CF602" s="20" t="e">
        <v>#N/A</v>
      </c>
      <c r="CG602" s="20" t="e">
        <v>#N/A</v>
      </c>
      <c r="CH602" s="20">
        <v>0</v>
      </c>
      <c r="CI602" s="20">
        <v>0</v>
      </c>
      <c r="CJ602" s="20">
        <v>0</v>
      </c>
      <c r="CK602" s="20">
        <v>0</v>
      </c>
      <c r="CL602" s="20">
        <v>0</v>
      </c>
      <c r="CM602" s="20">
        <v>0</v>
      </c>
      <c r="CN602" s="20">
        <v>0</v>
      </c>
      <c r="CO602" s="20" t="e">
        <v>#N/A</v>
      </c>
      <c r="CP602" s="20" t="e">
        <v>#N/A</v>
      </c>
      <c r="CQ602" s="20" t="e">
        <v>#N/A</v>
      </c>
      <c r="CR602" s="20" t="e">
        <v>#N/A</v>
      </c>
      <c r="CS602" s="20" t="e">
        <v>#N/A</v>
      </c>
      <c r="CT602" s="20" t="e">
        <v>#N/A</v>
      </c>
      <c r="CU602" s="20">
        <v>0</v>
      </c>
      <c r="CV602" s="20">
        <v>0</v>
      </c>
      <c r="CW602" s="20">
        <v>0</v>
      </c>
      <c r="CX602" s="20">
        <v>0</v>
      </c>
      <c r="CY602" s="20">
        <v>0</v>
      </c>
      <c r="CZ602" s="20">
        <v>0</v>
      </c>
      <c r="DA602" s="20" t="e">
        <v>#N/A</v>
      </c>
      <c r="DB602" s="20" t="e">
        <v>#N/A</v>
      </c>
      <c r="DC602" s="20" t="e">
        <v>#N/A</v>
      </c>
      <c r="DD602" s="20" t="e">
        <v>#N/A</v>
      </c>
      <c r="DE602" s="20" t="e">
        <v>#N/A</v>
      </c>
      <c r="DF602" s="20" t="e">
        <v>#N/A</v>
      </c>
    </row>
    <row r="603" spans="1:110" x14ac:dyDescent="0.25">
      <c r="A603" s="9"/>
      <c r="B603" s="10"/>
      <c r="C603" s="9"/>
      <c r="D603" s="9"/>
      <c r="E603" s="131"/>
      <c r="F603" s="131"/>
      <c r="G603" s="131"/>
      <c r="H603" s="131"/>
      <c r="I603" s="131"/>
      <c r="J603" s="131"/>
      <c r="K603" s="131"/>
      <c r="L603" s="131"/>
      <c r="M603" s="131"/>
      <c r="N603" s="131"/>
      <c r="O603" s="131"/>
      <c r="P603" s="131"/>
      <c r="Q603" s="131"/>
      <c r="R603" s="131"/>
      <c r="S603" s="131"/>
      <c r="T603" s="131"/>
      <c r="U603" s="131"/>
      <c r="V603" s="131"/>
      <c r="W603" s="131"/>
      <c r="X603" s="131"/>
      <c r="Y603" s="20"/>
      <c r="Z603" s="20"/>
      <c r="AA603" s="19"/>
      <c r="AB603" s="19"/>
      <c r="AC603" s="20"/>
      <c r="AD603" s="20"/>
      <c r="AE603" s="20"/>
      <c r="AF603" s="20"/>
      <c r="AG603" s="20"/>
      <c r="AH603" s="20"/>
      <c r="AI603" s="20"/>
      <c r="AJ603" s="20"/>
      <c r="AK603" s="20"/>
      <c r="AL603" s="20"/>
      <c r="AM603" s="20"/>
      <c r="AN603" s="20"/>
      <c r="AO603" s="20"/>
      <c r="AP603" s="20"/>
      <c r="AQ603" s="20"/>
      <c r="AR603" s="20" t="s">
        <v>442</v>
      </c>
      <c r="AS603" s="20" t="s">
        <v>442</v>
      </c>
      <c r="AT603" s="20"/>
      <c r="AU603" s="20" t="s">
        <v>442</v>
      </c>
      <c r="AV603" s="20" t="s">
        <v>442</v>
      </c>
      <c r="AW603" s="20"/>
      <c r="AX603" s="20" t="s">
        <v>442</v>
      </c>
      <c r="AY603" s="20" t="s">
        <v>442</v>
      </c>
      <c r="AZ603" s="20"/>
      <c r="BA603" s="20" t="s">
        <v>442</v>
      </c>
      <c r="BB603" s="20" t="s">
        <v>442</v>
      </c>
      <c r="BC603" s="20"/>
      <c r="BD603" s="20" t="s">
        <v>442</v>
      </c>
      <c r="BE603" s="20" t="s">
        <v>442</v>
      </c>
      <c r="BF603" s="20"/>
      <c r="BG603" s="20" t="s">
        <v>442</v>
      </c>
      <c r="BH603" s="20" t="s">
        <v>442</v>
      </c>
      <c r="BI603" s="20"/>
      <c r="BJ603" s="20" t="s">
        <v>442</v>
      </c>
      <c r="BK603" s="20" t="s">
        <v>442</v>
      </c>
      <c r="BL603" s="20" t="s">
        <v>442</v>
      </c>
      <c r="BM603" s="20" t="s">
        <v>442</v>
      </c>
      <c r="BN603" s="20" t="s">
        <v>442</v>
      </c>
      <c r="BO603" s="20" t="s">
        <v>442</v>
      </c>
      <c r="BP603" s="9" t="s">
        <v>442</v>
      </c>
      <c r="BQ603" s="9" t="s">
        <v>442</v>
      </c>
      <c r="BR603" s="9" t="s">
        <v>442</v>
      </c>
      <c r="BS603" s="9" t="s">
        <v>442</v>
      </c>
      <c r="BT603" s="9" t="s">
        <v>442</v>
      </c>
      <c r="BU603" s="9" t="s">
        <v>442</v>
      </c>
      <c r="BV603" s="9" t="s">
        <v>442</v>
      </c>
      <c r="BW603" s="9" t="s">
        <v>442</v>
      </c>
      <c r="BX603" s="9" t="s">
        <v>442</v>
      </c>
      <c r="BY603" s="9" t="s">
        <v>442</v>
      </c>
      <c r="BZ603" s="9" t="s">
        <v>442</v>
      </c>
      <c r="CA603" s="9" t="s">
        <v>442</v>
      </c>
      <c r="CB603" s="20" t="e">
        <v>#N/A</v>
      </c>
      <c r="CC603" s="20" t="e">
        <v>#N/A</v>
      </c>
      <c r="CD603" s="20" t="e">
        <v>#N/A</v>
      </c>
      <c r="CE603" s="20" t="e">
        <v>#N/A</v>
      </c>
      <c r="CF603" s="20" t="e">
        <v>#N/A</v>
      </c>
      <c r="CG603" s="20" t="e">
        <v>#N/A</v>
      </c>
      <c r="CH603" s="20">
        <v>0</v>
      </c>
      <c r="CI603" s="20">
        <v>0</v>
      </c>
      <c r="CJ603" s="20">
        <v>0</v>
      </c>
      <c r="CK603" s="20">
        <v>0</v>
      </c>
      <c r="CL603" s="20">
        <v>0</v>
      </c>
      <c r="CM603" s="20">
        <v>0</v>
      </c>
      <c r="CN603" s="20">
        <v>0</v>
      </c>
      <c r="CO603" s="20" t="e">
        <v>#N/A</v>
      </c>
      <c r="CP603" s="20" t="e">
        <v>#N/A</v>
      </c>
      <c r="CQ603" s="20" t="e">
        <v>#N/A</v>
      </c>
      <c r="CR603" s="20" t="e">
        <v>#N/A</v>
      </c>
      <c r="CS603" s="20" t="e">
        <v>#N/A</v>
      </c>
      <c r="CT603" s="20" t="e">
        <v>#N/A</v>
      </c>
      <c r="CU603" s="20">
        <v>0</v>
      </c>
      <c r="CV603" s="20">
        <v>0</v>
      </c>
      <c r="CW603" s="20">
        <v>0</v>
      </c>
      <c r="CX603" s="20">
        <v>0</v>
      </c>
      <c r="CY603" s="20">
        <v>0</v>
      </c>
      <c r="CZ603" s="20">
        <v>0</v>
      </c>
      <c r="DA603" s="20" t="e">
        <v>#N/A</v>
      </c>
      <c r="DB603" s="20" t="e">
        <v>#N/A</v>
      </c>
      <c r="DC603" s="20" t="e">
        <v>#N/A</v>
      </c>
      <c r="DD603" s="20" t="e">
        <v>#N/A</v>
      </c>
      <c r="DE603" s="20" t="e">
        <v>#N/A</v>
      </c>
      <c r="DF603" s="20" t="e">
        <v>#N/A</v>
      </c>
    </row>
    <row r="604" spans="1:110" x14ac:dyDescent="0.25">
      <c r="A604" s="9"/>
      <c r="B604" s="10"/>
      <c r="C604" s="9"/>
      <c r="D604" s="9"/>
      <c r="E604" s="131"/>
      <c r="F604" s="131"/>
      <c r="G604" s="131"/>
      <c r="H604" s="131"/>
      <c r="I604" s="131"/>
      <c r="J604" s="131"/>
      <c r="K604" s="131"/>
      <c r="L604" s="131"/>
      <c r="M604" s="131"/>
      <c r="N604" s="131"/>
      <c r="O604" s="131"/>
      <c r="P604" s="131"/>
      <c r="Q604" s="131"/>
      <c r="R604" s="131"/>
      <c r="S604" s="131"/>
      <c r="T604" s="131"/>
      <c r="U604" s="131"/>
      <c r="V604" s="131"/>
      <c r="W604" s="131"/>
      <c r="X604" s="131"/>
      <c r="Y604" s="20"/>
      <c r="Z604" s="20"/>
      <c r="AA604" s="19"/>
      <c r="AB604" s="19"/>
      <c r="AC604" s="20"/>
      <c r="AD604" s="20"/>
      <c r="AE604" s="20"/>
      <c r="AF604" s="20"/>
      <c r="AG604" s="20"/>
      <c r="AH604" s="20"/>
      <c r="AI604" s="20"/>
      <c r="AJ604" s="20"/>
      <c r="AK604" s="20"/>
      <c r="AL604" s="20"/>
      <c r="AM604" s="20"/>
      <c r="AN604" s="20"/>
      <c r="AO604" s="20"/>
      <c r="AP604" s="20"/>
      <c r="AQ604" s="20"/>
      <c r="AR604" s="20" t="s">
        <v>442</v>
      </c>
      <c r="AS604" s="20" t="s">
        <v>442</v>
      </c>
      <c r="AT604" s="20"/>
      <c r="AU604" s="20" t="s">
        <v>442</v>
      </c>
      <c r="AV604" s="20" t="s">
        <v>442</v>
      </c>
      <c r="AW604" s="20"/>
      <c r="AX604" s="20" t="s">
        <v>442</v>
      </c>
      <c r="AY604" s="20" t="s">
        <v>442</v>
      </c>
      <c r="AZ604" s="20"/>
      <c r="BA604" s="20" t="s">
        <v>442</v>
      </c>
      <c r="BB604" s="20" t="s">
        <v>442</v>
      </c>
      <c r="BC604" s="20"/>
      <c r="BD604" s="20" t="s">
        <v>442</v>
      </c>
      <c r="BE604" s="20" t="s">
        <v>442</v>
      </c>
      <c r="BF604" s="20"/>
      <c r="BG604" s="20" t="s">
        <v>442</v>
      </c>
      <c r="BH604" s="20" t="s">
        <v>442</v>
      </c>
      <c r="BI604" s="20"/>
      <c r="BJ604" s="20" t="s">
        <v>442</v>
      </c>
      <c r="BK604" s="20" t="s">
        <v>442</v>
      </c>
      <c r="BL604" s="20" t="s">
        <v>442</v>
      </c>
      <c r="BM604" s="20" t="s">
        <v>442</v>
      </c>
      <c r="BN604" s="20" t="s">
        <v>442</v>
      </c>
      <c r="BO604" s="20" t="s">
        <v>442</v>
      </c>
      <c r="BP604" s="9" t="s">
        <v>442</v>
      </c>
      <c r="BQ604" s="9" t="s">
        <v>442</v>
      </c>
      <c r="BR604" s="9" t="s">
        <v>442</v>
      </c>
      <c r="BS604" s="9" t="s">
        <v>442</v>
      </c>
      <c r="BT604" s="9" t="s">
        <v>442</v>
      </c>
      <c r="BU604" s="9" t="s">
        <v>442</v>
      </c>
      <c r="BV604" s="9" t="s">
        <v>442</v>
      </c>
      <c r="BW604" s="9" t="s">
        <v>442</v>
      </c>
      <c r="BX604" s="9" t="s">
        <v>442</v>
      </c>
      <c r="BY604" s="9" t="s">
        <v>442</v>
      </c>
      <c r="BZ604" s="9" t="s">
        <v>442</v>
      </c>
      <c r="CA604" s="9" t="s">
        <v>442</v>
      </c>
      <c r="CB604" s="20" t="e">
        <v>#N/A</v>
      </c>
      <c r="CC604" s="20" t="e">
        <v>#N/A</v>
      </c>
      <c r="CD604" s="20" t="e">
        <v>#N/A</v>
      </c>
      <c r="CE604" s="20" t="e">
        <v>#N/A</v>
      </c>
      <c r="CF604" s="20" t="e">
        <v>#N/A</v>
      </c>
      <c r="CG604" s="20" t="e">
        <v>#N/A</v>
      </c>
      <c r="CH604" s="20">
        <v>0</v>
      </c>
      <c r="CI604" s="20">
        <v>0</v>
      </c>
      <c r="CJ604" s="20">
        <v>0</v>
      </c>
      <c r="CK604" s="20">
        <v>0</v>
      </c>
      <c r="CL604" s="20">
        <v>0</v>
      </c>
      <c r="CM604" s="20">
        <v>0</v>
      </c>
      <c r="CN604" s="20">
        <v>0</v>
      </c>
      <c r="CO604" s="20" t="e">
        <v>#N/A</v>
      </c>
      <c r="CP604" s="20" t="e">
        <v>#N/A</v>
      </c>
      <c r="CQ604" s="20" t="e">
        <v>#N/A</v>
      </c>
      <c r="CR604" s="20" t="e">
        <v>#N/A</v>
      </c>
      <c r="CS604" s="20" t="e">
        <v>#N/A</v>
      </c>
      <c r="CT604" s="20" t="e">
        <v>#N/A</v>
      </c>
      <c r="CU604" s="20">
        <v>0</v>
      </c>
      <c r="CV604" s="20">
        <v>0</v>
      </c>
      <c r="CW604" s="20">
        <v>0</v>
      </c>
      <c r="CX604" s="20">
        <v>0</v>
      </c>
      <c r="CY604" s="20">
        <v>0</v>
      </c>
      <c r="CZ604" s="20">
        <v>0</v>
      </c>
      <c r="DA604" s="20" t="e">
        <v>#N/A</v>
      </c>
      <c r="DB604" s="20" t="e">
        <v>#N/A</v>
      </c>
      <c r="DC604" s="20" t="e">
        <v>#N/A</v>
      </c>
      <c r="DD604" s="20" t="e">
        <v>#N/A</v>
      </c>
      <c r="DE604" s="20" t="e">
        <v>#N/A</v>
      </c>
      <c r="DF604" s="20" t="e">
        <v>#N/A</v>
      </c>
    </row>
    <row r="605" spans="1:110" x14ac:dyDescent="0.25">
      <c r="A605" s="9"/>
      <c r="B605" s="10"/>
      <c r="C605" s="9"/>
      <c r="D605" s="9"/>
      <c r="E605" s="131"/>
      <c r="F605" s="131"/>
      <c r="G605" s="131"/>
      <c r="H605" s="131"/>
      <c r="I605" s="131"/>
      <c r="J605" s="131"/>
      <c r="K605" s="131"/>
      <c r="L605" s="131"/>
      <c r="M605" s="131"/>
      <c r="N605" s="131"/>
      <c r="O605" s="131"/>
      <c r="P605" s="131"/>
      <c r="Q605" s="131"/>
      <c r="R605" s="131"/>
      <c r="S605" s="131"/>
      <c r="T605" s="131"/>
      <c r="U605" s="131"/>
      <c r="V605" s="131"/>
      <c r="W605" s="131"/>
      <c r="X605" s="131"/>
      <c r="Y605" s="20"/>
      <c r="Z605" s="20"/>
      <c r="AA605" s="19"/>
      <c r="AB605" s="19"/>
      <c r="AC605" s="20"/>
      <c r="AD605" s="20"/>
      <c r="AE605" s="20"/>
      <c r="AF605" s="20"/>
      <c r="AG605" s="20"/>
      <c r="AH605" s="20"/>
      <c r="AI605" s="20"/>
      <c r="AJ605" s="20"/>
      <c r="AK605" s="20"/>
      <c r="AL605" s="20"/>
      <c r="AM605" s="20"/>
      <c r="AN605" s="20"/>
      <c r="AO605" s="20"/>
      <c r="AP605" s="20"/>
      <c r="AQ605" s="20"/>
      <c r="AR605" s="20" t="s">
        <v>442</v>
      </c>
      <c r="AS605" s="20" t="s">
        <v>442</v>
      </c>
      <c r="AT605" s="20"/>
      <c r="AU605" s="20" t="s">
        <v>442</v>
      </c>
      <c r="AV605" s="20" t="s">
        <v>442</v>
      </c>
      <c r="AW605" s="20"/>
      <c r="AX605" s="20" t="s">
        <v>442</v>
      </c>
      <c r="AY605" s="20" t="s">
        <v>442</v>
      </c>
      <c r="AZ605" s="20"/>
      <c r="BA605" s="20" t="s">
        <v>442</v>
      </c>
      <c r="BB605" s="20" t="s">
        <v>442</v>
      </c>
      <c r="BC605" s="20"/>
      <c r="BD605" s="20" t="s">
        <v>442</v>
      </c>
      <c r="BE605" s="20" t="s">
        <v>442</v>
      </c>
      <c r="BF605" s="20"/>
      <c r="BG605" s="20" t="s">
        <v>442</v>
      </c>
      <c r="BH605" s="20" t="s">
        <v>442</v>
      </c>
      <c r="BI605" s="20"/>
      <c r="BJ605" s="20" t="s">
        <v>442</v>
      </c>
      <c r="BK605" s="20" t="s">
        <v>442</v>
      </c>
      <c r="BL605" s="20" t="s">
        <v>442</v>
      </c>
      <c r="BM605" s="20" t="s">
        <v>442</v>
      </c>
      <c r="BN605" s="20" t="s">
        <v>442</v>
      </c>
      <c r="BO605" s="20" t="s">
        <v>442</v>
      </c>
      <c r="BP605" s="9" t="s">
        <v>442</v>
      </c>
      <c r="BQ605" s="9" t="s">
        <v>442</v>
      </c>
      <c r="BR605" s="9" t="s">
        <v>442</v>
      </c>
      <c r="BS605" s="9" t="s">
        <v>442</v>
      </c>
      <c r="BT605" s="9" t="s">
        <v>442</v>
      </c>
      <c r="BU605" s="9" t="s">
        <v>442</v>
      </c>
      <c r="BV605" s="9" t="s">
        <v>442</v>
      </c>
      <c r="BW605" s="9" t="s">
        <v>442</v>
      </c>
      <c r="BX605" s="9" t="s">
        <v>442</v>
      </c>
      <c r="BY605" s="9" t="s">
        <v>442</v>
      </c>
      <c r="BZ605" s="9" t="s">
        <v>442</v>
      </c>
      <c r="CA605" s="9" t="s">
        <v>442</v>
      </c>
      <c r="CB605" s="20" t="e">
        <v>#N/A</v>
      </c>
      <c r="CC605" s="20" t="e">
        <v>#N/A</v>
      </c>
      <c r="CD605" s="20" t="e">
        <v>#N/A</v>
      </c>
      <c r="CE605" s="20" t="e">
        <v>#N/A</v>
      </c>
      <c r="CF605" s="20" t="e">
        <v>#N/A</v>
      </c>
      <c r="CG605" s="20" t="e">
        <v>#N/A</v>
      </c>
      <c r="CH605" s="20">
        <v>0</v>
      </c>
      <c r="CI605" s="20">
        <v>0</v>
      </c>
      <c r="CJ605" s="20">
        <v>0</v>
      </c>
      <c r="CK605" s="20">
        <v>0</v>
      </c>
      <c r="CL605" s="20">
        <v>0</v>
      </c>
      <c r="CM605" s="20">
        <v>0</v>
      </c>
      <c r="CN605" s="20">
        <v>0</v>
      </c>
      <c r="CO605" s="20" t="e">
        <v>#N/A</v>
      </c>
      <c r="CP605" s="20" t="e">
        <v>#N/A</v>
      </c>
      <c r="CQ605" s="20" t="e">
        <v>#N/A</v>
      </c>
      <c r="CR605" s="20" t="e">
        <v>#N/A</v>
      </c>
      <c r="CS605" s="20" t="e">
        <v>#N/A</v>
      </c>
      <c r="CT605" s="20" t="e">
        <v>#N/A</v>
      </c>
      <c r="CU605" s="20">
        <v>0</v>
      </c>
      <c r="CV605" s="20">
        <v>0</v>
      </c>
      <c r="CW605" s="20">
        <v>0</v>
      </c>
      <c r="CX605" s="20">
        <v>0</v>
      </c>
      <c r="CY605" s="20">
        <v>0</v>
      </c>
      <c r="CZ605" s="20">
        <v>0</v>
      </c>
      <c r="DA605" s="20" t="e">
        <v>#N/A</v>
      </c>
      <c r="DB605" s="20" t="e">
        <v>#N/A</v>
      </c>
      <c r="DC605" s="20" t="e">
        <v>#N/A</v>
      </c>
      <c r="DD605" s="20" t="e">
        <v>#N/A</v>
      </c>
      <c r="DE605" s="20" t="e">
        <v>#N/A</v>
      </c>
      <c r="DF605" s="20" t="e">
        <v>#N/A</v>
      </c>
    </row>
    <row r="606" spans="1:110" x14ac:dyDescent="0.25">
      <c r="A606" s="9"/>
      <c r="B606" s="10"/>
      <c r="C606" s="9"/>
      <c r="D606" s="9"/>
      <c r="E606" s="131"/>
      <c r="F606" s="131"/>
      <c r="G606" s="131"/>
      <c r="H606" s="131"/>
      <c r="I606" s="131"/>
      <c r="J606" s="131"/>
      <c r="K606" s="131"/>
      <c r="L606" s="131"/>
      <c r="M606" s="131"/>
      <c r="N606" s="131"/>
      <c r="O606" s="131"/>
      <c r="P606" s="131"/>
      <c r="Q606" s="131"/>
      <c r="R606" s="131"/>
      <c r="S606" s="131"/>
      <c r="T606" s="131"/>
      <c r="U606" s="131"/>
      <c r="V606" s="131"/>
      <c r="W606" s="131"/>
      <c r="X606" s="131"/>
      <c r="Y606" s="20"/>
      <c r="Z606" s="20"/>
      <c r="AA606" s="19"/>
      <c r="AB606" s="19"/>
      <c r="AC606" s="20"/>
      <c r="AD606" s="20"/>
      <c r="AE606" s="20"/>
      <c r="AF606" s="20"/>
      <c r="AG606" s="20"/>
      <c r="AH606" s="20"/>
      <c r="AI606" s="20"/>
      <c r="AJ606" s="20"/>
      <c r="AK606" s="20"/>
      <c r="AL606" s="20"/>
      <c r="AM606" s="20"/>
      <c r="AN606" s="20"/>
      <c r="AO606" s="20"/>
      <c r="AP606" s="20"/>
      <c r="AQ606" s="20"/>
      <c r="AR606" s="20" t="s">
        <v>442</v>
      </c>
      <c r="AS606" s="20" t="s">
        <v>442</v>
      </c>
      <c r="AT606" s="20"/>
      <c r="AU606" s="20" t="s">
        <v>442</v>
      </c>
      <c r="AV606" s="20" t="s">
        <v>442</v>
      </c>
      <c r="AW606" s="20"/>
      <c r="AX606" s="20" t="s">
        <v>442</v>
      </c>
      <c r="AY606" s="20" t="s">
        <v>442</v>
      </c>
      <c r="AZ606" s="20"/>
      <c r="BA606" s="20" t="s">
        <v>442</v>
      </c>
      <c r="BB606" s="20" t="s">
        <v>442</v>
      </c>
      <c r="BC606" s="20"/>
      <c r="BD606" s="20" t="s">
        <v>442</v>
      </c>
      <c r="BE606" s="20" t="s">
        <v>442</v>
      </c>
      <c r="BF606" s="20"/>
      <c r="BG606" s="20" t="s">
        <v>442</v>
      </c>
      <c r="BH606" s="20" t="s">
        <v>442</v>
      </c>
      <c r="BI606" s="20"/>
      <c r="BJ606" s="20" t="s">
        <v>442</v>
      </c>
      <c r="BK606" s="20" t="s">
        <v>442</v>
      </c>
      <c r="BL606" s="20" t="s">
        <v>442</v>
      </c>
      <c r="BM606" s="20" t="s">
        <v>442</v>
      </c>
      <c r="BN606" s="20" t="s">
        <v>442</v>
      </c>
      <c r="BO606" s="20" t="s">
        <v>442</v>
      </c>
      <c r="BP606" s="9" t="s">
        <v>442</v>
      </c>
      <c r="BQ606" s="9" t="s">
        <v>442</v>
      </c>
      <c r="BR606" s="9" t="s">
        <v>442</v>
      </c>
      <c r="BS606" s="9" t="s">
        <v>442</v>
      </c>
      <c r="BT606" s="9" t="s">
        <v>442</v>
      </c>
      <c r="BU606" s="9" t="s">
        <v>442</v>
      </c>
      <c r="BV606" s="9" t="s">
        <v>442</v>
      </c>
      <c r="BW606" s="9" t="s">
        <v>442</v>
      </c>
      <c r="BX606" s="9" t="s">
        <v>442</v>
      </c>
      <c r="BY606" s="9" t="s">
        <v>442</v>
      </c>
      <c r="BZ606" s="9" t="s">
        <v>442</v>
      </c>
      <c r="CA606" s="9" t="s">
        <v>442</v>
      </c>
      <c r="CB606" s="20" t="e">
        <v>#N/A</v>
      </c>
      <c r="CC606" s="20" t="e">
        <v>#N/A</v>
      </c>
      <c r="CD606" s="20" t="e">
        <v>#N/A</v>
      </c>
      <c r="CE606" s="20" t="e">
        <v>#N/A</v>
      </c>
      <c r="CF606" s="20" t="e">
        <v>#N/A</v>
      </c>
      <c r="CG606" s="20" t="e">
        <v>#N/A</v>
      </c>
      <c r="CH606" s="20">
        <v>0</v>
      </c>
      <c r="CI606" s="20">
        <v>0</v>
      </c>
      <c r="CJ606" s="20">
        <v>0</v>
      </c>
      <c r="CK606" s="20">
        <v>0</v>
      </c>
      <c r="CL606" s="20">
        <v>0</v>
      </c>
      <c r="CM606" s="20">
        <v>0</v>
      </c>
      <c r="CN606" s="20">
        <v>0</v>
      </c>
      <c r="CO606" s="20" t="e">
        <v>#N/A</v>
      </c>
      <c r="CP606" s="20" t="e">
        <v>#N/A</v>
      </c>
      <c r="CQ606" s="20" t="e">
        <v>#N/A</v>
      </c>
      <c r="CR606" s="20" t="e">
        <v>#N/A</v>
      </c>
      <c r="CS606" s="20" t="e">
        <v>#N/A</v>
      </c>
      <c r="CT606" s="20" t="e">
        <v>#N/A</v>
      </c>
      <c r="CU606" s="20">
        <v>0</v>
      </c>
      <c r="CV606" s="20">
        <v>0</v>
      </c>
      <c r="CW606" s="20">
        <v>0</v>
      </c>
      <c r="CX606" s="20">
        <v>0</v>
      </c>
      <c r="CY606" s="20">
        <v>0</v>
      </c>
      <c r="CZ606" s="20">
        <v>0</v>
      </c>
      <c r="DA606" s="20" t="e">
        <v>#N/A</v>
      </c>
      <c r="DB606" s="20" t="e">
        <v>#N/A</v>
      </c>
      <c r="DC606" s="20" t="e">
        <v>#N/A</v>
      </c>
      <c r="DD606" s="20" t="e">
        <v>#N/A</v>
      </c>
      <c r="DE606" s="20" t="e">
        <v>#N/A</v>
      </c>
      <c r="DF606" s="20" t="e">
        <v>#N/A</v>
      </c>
    </row>
    <row r="607" spans="1:110" x14ac:dyDescent="0.25">
      <c r="A607" s="9"/>
      <c r="B607" s="10"/>
      <c r="C607" s="9"/>
      <c r="D607" s="9"/>
      <c r="E607" s="131"/>
      <c r="F607" s="131"/>
      <c r="G607" s="131"/>
      <c r="H607" s="131"/>
      <c r="I607" s="131"/>
      <c r="J607" s="131"/>
      <c r="K607" s="131"/>
      <c r="L607" s="131"/>
      <c r="M607" s="131"/>
      <c r="N607" s="131"/>
      <c r="O607" s="131"/>
      <c r="P607" s="131"/>
      <c r="Q607" s="131"/>
      <c r="R607" s="131"/>
      <c r="S607" s="131"/>
      <c r="T607" s="131"/>
      <c r="U607" s="131"/>
      <c r="V607" s="131"/>
      <c r="W607" s="131"/>
      <c r="X607" s="131"/>
      <c r="Y607" s="20"/>
      <c r="Z607" s="20"/>
      <c r="AA607" s="19"/>
      <c r="AB607" s="19"/>
      <c r="AC607" s="20"/>
      <c r="AD607" s="20"/>
      <c r="AE607" s="20"/>
      <c r="AF607" s="20"/>
      <c r="AG607" s="20"/>
      <c r="AH607" s="20"/>
      <c r="AI607" s="20"/>
      <c r="AJ607" s="20"/>
      <c r="AK607" s="20"/>
      <c r="AL607" s="20"/>
      <c r="AM607" s="20"/>
      <c r="AN607" s="20"/>
      <c r="AO607" s="20"/>
      <c r="AP607" s="20"/>
      <c r="AQ607" s="20"/>
      <c r="AR607" s="20" t="s">
        <v>442</v>
      </c>
      <c r="AS607" s="20" t="s">
        <v>442</v>
      </c>
      <c r="AT607" s="20"/>
      <c r="AU607" s="20" t="s">
        <v>442</v>
      </c>
      <c r="AV607" s="20" t="s">
        <v>442</v>
      </c>
      <c r="AW607" s="20"/>
      <c r="AX607" s="20" t="s">
        <v>442</v>
      </c>
      <c r="AY607" s="20" t="s">
        <v>442</v>
      </c>
      <c r="AZ607" s="20"/>
      <c r="BA607" s="20" t="s">
        <v>442</v>
      </c>
      <c r="BB607" s="20" t="s">
        <v>442</v>
      </c>
      <c r="BC607" s="20"/>
      <c r="BD607" s="20" t="s">
        <v>442</v>
      </c>
      <c r="BE607" s="20" t="s">
        <v>442</v>
      </c>
      <c r="BF607" s="20"/>
      <c r="BG607" s="20" t="s">
        <v>442</v>
      </c>
      <c r="BH607" s="20" t="s">
        <v>442</v>
      </c>
      <c r="BI607" s="20"/>
      <c r="BJ607" s="20" t="s">
        <v>442</v>
      </c>
      <c r="BK607" s="20" t="s">
        <v>442</v>
      </c>
      <c r="BL607" s="20" t="s">
        <v>442</v>
      </c>
      <c r="BM607" s="20" t="s">
        <v>442</v>
      </c>
      <c r="BN607" s="20" t="s">
        <v>442</v>
      </c>
      <c r="BO607" s="20" t="s">
        <v>442</v>
      </c>
      <c r="BP607" s="9" t="s">
        <v>442</v>
      </c>
      <c r="BQ607" s="9" t="s">
        <v>442</v>
      </c>
      <c r="BR607" s="9" t="s">
        <v>442</v>
      </c>
      <c r="BS607" s="9" t="s">
        <v>442</v>
      </c>
      <c r="BT607" s="9" t="s">
        <v>442</v>
      </c>
      <c r="BU607" s="9" t="s">
        <v>442</v>
      </c>
      <c r="BV607" s="9" t="s">
        <v>442</v>
      </c>
      <c r="BW607" s="9" t="s">
        <v>442</v>
      </c>
      <c r="BX607" s="9" t="s">
        <v>442</v>
      </c>
      <c r="BY607" s="9" t="s">
        <v>442</v>
      </c>
      <c r="BZ607" s="9" t="s">
        <v>442</v>
      </c>
      <c r="CA607" s="9" t="s">
        <v>442</v>
      </c>
      <c r="CB607" s="20" t="e">
        <v>#N/A</v>
      </c>
      <c r="CC607" s="20" t="e">
        <v>#N/A</v>
      </c>
      <c r="CD607" s="20" t="e">
        <v>#N/A</v>
      </c>
      <c r="CE607" s="20" t="e">
        <v>#N/A</v>
      </c>
      <c r="CF607" s="20" t="e">
        <v>#N/A</v>
      </c>
      <c r="CG607" s="20" t="e">
        <v>#N/A</v>
      </c>
      <c r="CH607" s="20">
        <v>0</v>
      </c>
      <c r="CI607" s="20">
        <v>0</v>
      </c>
      <c r="CJ607" s="20">
        <v>0</v>
      </c>
      <c r="CK607" s="20">
        <v>0</v>
      </c>
      <c r="CL607" s="20">
        <v>0</v>
      </c>
      <c r="CM607" s="20">
        <v>0</v>
      </c>
      <c r="CN607" s="20">
        <v>0</v>
      </c>
      <c r="CO607" s="20" t="e">
        <v>#N/A</v>
      </c>
      <c r="CP607" s="20" t="e">
        <v>#N/A</v>
      </c>
      <c r="CQ607" s="20" t="e">
        <v>#N/A</v>
      </c>
      <c r="CR607" s="20" t="e">
        <v>#N/A</v>
      </c>
      <c r="CS607" s="20" t="e">
        <v>#N/A</v>
      </c>
      <c r="CT607" s="20" t="e">
        <v>#N/A</v>
      </c>
      <c r="CU607" s="20">
        <v>0</v>
      </c>
      <c r="CV607" s="20">
        <v>0</v>
      </c>
      <c r="CW607" s="20">
        <v>0</v>
      </c>
      <c r="CX607" s="20">
        <v>0</v>
      </c>
      <c r="CY607" s="20">
        <v>0</v>
      </c>
      <c r="CZ607" s="20">
        <v>0</v>
      </c>
      <c r="DA607" s="20" t="e">
        <v>#N/A</v>
      </c>
      <c r="DB607" s="20" t="e">
        <v>#N/A</v>
      </c>
      <c r="DC607" s="20" t="e">
        <v>#N/A</v>
      </c>
      <c r="DD607" s="20" t="e">
        <v>#N/A</v>
      </c>
      <c r="DE607" s="20" t="e">
        <v>#N/A</v>
      </c>
      <c r="DF607" s="20" t="e">
        <v>#N/A</v>
      </c>
    </row>
    <row r="608" spans="1:110" x14ac:dyDescent="0.25">
      <c r="A608" s="9"/>
      <c r="B608" s="10"/>
      <c r="C608" s="9"/>
      <c r="D608" s="9"/>
      <c r="E608" s="131"/>
      <c r="F608" s="131"/>
      <c r="G608" s="131"/>
      <c r="H608" s="131"/>
      <c r="I608" s="131"/>
      <c r="J608" s="131"/>
      <c r="K608" s="131"/>
      <c r="L608" s="131"/>
      <c r="M608" s="131"/>
      <c r="N608" s="131"/>
      <c r="O608" s="131"/>
      <c r="P608" s="131"/>
      <c r="Q608" s="131"/>
      <c r="R608" s="131"/>
      <c r="S608" s="131"/>
      <c r="T608" s="131"/>
      <c r="U608" s="131"/>
      <c r="V608" s="131"/>
      <c r="W608" s="131"/>
      <c r="X608" s="131"/>
      <c r="Y608" s="20"/>
      <c r="Z608" s="20"/>
      <c r="AA608" s="19"/>
      <c r="AB608" s="19"/>
      <c r="AC608" s="20"/>
      <c r="AD608" s="20"/>
      <c r="AE608" s="20"/>
      <c r="AF608" s="20"/>
      <c r="AG608" s="20"/>
      <c r="AH608" s="20"/>
      <c r="AI608" s="20"/>
      <c r="AJ608" s="20"/>
      <c r="AK608" s="20"/>
      <c r="AL608" s="20"/>
      <c r="AM608" s="20"/>
      <c r="AN608" s="20"/>
      <c r="AO608" s="20"/>
      <c r="AP608" s="20"/>
      <c r="AQ608" s="20"/>
      <c r="AR608" s="20" t="s">
        <v>442</v>
      </c>
      <c r="AS608" s="20" t="s">
        <v>442</v>
      </c>
      <c r="AT608" s="20"/>
      <c r="AU608" s="20" t="s">
        <v>442</v>
      </c>
      <c r="AV608" s="20" t="s">
        <v>442</v>
      </c>
      <c r="AW608" s="20"/>
      <c r="AX608" s="20" t="s">
        <v>442</v>
      </c>
      <c r="AY608" s="20" t="s">
        <v>442</v>
      </c>
      <c r="AZ608" s="20"/>
      <c r="BA608" s="20" t="s">
        <v>442</v>
      </c>
      <c r="BB608" s="20" t="s">
        <v>442</v>
      </c>
      <c r="BC608" s="20"/>
      <c r="BD608" s="20" t="s">
        <v>442</v>
      </c>
      <c r="BE608" s="20" t="s">
        <v>442</v>
      </c>
      <c r="BF608" s="20"/>
      <c r="BG608" s="20" t="s">
        <v>442</v>
      </c>
      <c r="BH608" s="20" t="s">
        <v>442</v>
      </c>
      <c r="BI608" s="20"/>
      <c r="BJ608" s="20" t="s">
        <v>442</v>
      </c>
      <c r="BK608" s="20" t="s">
        <v>442</v>
      </c>
      <c r="BL608" s="20" t="s">
        <v>442</v>
      </c>
      <c r="BM608" s="20" t="s">
        <v>442</v>
      </c>
      <c r="BN608" s="20" t="s">
        <v>442</v>
      </c>
      <c r="BO608" s="20" t="s">
        <v>442</v>
      </c>
      <c r="BP608" s="9" t="s">
        <v>442</v>
      </c>
      <c r="BQ608" s="9" t="s">
        <v>442</v>
      </c>
      <c r="BR608" s="9" t="s">
        <v>442</v>
      </c>
      <c r="BS608" s="9" t="s">
        <v>442</v>
      </c>
      <c r="BT608" s="9" t="s">
        <v>442</v>
      </c>
      <c r="BU608" s="9" t="s">
        <v>442</v>
      </c>
      <c r="BV608" s="9" t="s">
        <v>442</v>
      </c>
      <c r="BW608" s="9" t="s">
        <v>442</v>
      </c>
      <c r="BX608" s="9" t="s">
        <v>442</v>
      </c>
      <c r="BY608" s="9" t="s">
        <v>442</v>
      </c>
      <c r="BZ608" s="9" t="s">
        <v>442</v>
      </c>
      <c r="CA608" s="9" t="s">
        <v>442</v>
      </c>
      <c r="CB608" s="20" t="e">
        <v>#N/A</v>
      </c>
      <c r="CC608" s="20" t="e">
        <v>#N/A</v>
      </c>
      <c r="CD608" s="20" t="e">
        <v>#N/A</v>
      </c>
      <c r="CE608" s="20" t="e">
        <v>#N/A</v>
      </c>
      <c r="CF608" s="20" t="e">
        <v>#N/A</v>
      </c>
      <c r="CG608" s="20" t="e">
        <v>#N/A</v>
      </c>
      <c r="CH608" s="20">
        <v>0</v>
      </c>
      <c r="CI608" s="20">
        <v>0</v>
      </c>
      <c r="CJ608" s="20">
        <v>0</v>
      </c>
      <c r="CK608" s="20">
        <v>0</v>
      </c>
      <c r="CL608" s="20">
        <v>0</v>
      </c>
      <c r="CM608" s="20">
        <v>0</v>
      </c>
      <c r="CN608" s="20">
        <v>0</v>
      </c>
      <c r="CO608" s="20" t="e">
        <v>#N/A</v>
      </c>
      <c r="CP608" s="20" t="e">
        <v>#N/A</v>
      </c>
      <c r="CQ608" s="20" t="e">
        <v>#N/A</v>
      </c>
      <c r="CR608" s="20" t="e">
        <v>#N/A</v>
      </c>
      <c r="CS608" s="20" t="e">
        <v>#N/A</v>
      </c>
      <c r="CT608" s="20" t="e">
        <v>#N/A</v>
      </c>
      <c r="CU608" s="20">
        <v>0</v>
      </c>
      <c r="CV608" s="20">
        <v>0</v>
      </c>
      <c r="CW608" s="20">
        <v>0</v>
      </c>
      <c r="CX608" s="20">
        <v>0</v>
      </c>
      <c r="CY608" s="20">
        <v>0</v>
      </c>
      <c r="CZ608" s="20">
        <v>0</v>
      </c>
      <c r="DA608" s="20" t="e">
        <v>#N/A</v>
      </c>
      <c r="DB608" s="20" t="e">
        <v>#N/A</v>
      </c>
      <c r="DC608" s="20" t="e">
        <v>#N/A</v>
      </c>
      <c r="DD608" s="20" t="e">
        <v>#N/A</v>
      </c>
      <c r="DE608" s="20" t="e">
        <v>#N/A</v>
      </c>
      <c r="DF608" s="20" t="e">
        <v>#N/A</v>
      </c>
    </row>
    <row r="609" spans="1:110" x14ac:dyDescent="0.25">
      <c r="A609" s="9"/>
      <c r="B609" s="10"/>
      <c r="C609" s="9"/>
      <c r="D609" s="9"/>
      <c r="E609" s="131"/>
      <c r="F609" s="131"/>
      <c r="G609" s="131"/>
      <c r="H609" s="131"/>
      <c r="I609" s="131"/>
      <c r="J609" s="131"/>
      <c r="K609" s="131"/>
      <c r="L609" s="131"/>
      <c r="M609" s="131"/>
      <c r="N609" s="131"/>
      <c r="O609" s="131"/>
      <c r="P609" s="131"/>
      <c r="Q609" s="131"/>
      <c r="R609" s="131"/>
      <c r="S609" s="131"/>
      <c r="T609" s="131"/>
      <c r="U609" s="131"/>
      <c r="V609" s="131"/>
      <c r="W609" s="131"/>
      <c r="X609" s="131"/>
      <c r="Y609" s="20"/>
      <c r="Z609" s="20"/>
      <c r="AA609" s="19"/>
      <c r="AB609" s="19"/>
      <c r="AC609" s="20"/>
      <c r="AD609" s="20"/>
      <c r="AE609" s="20"/>
      <c r="AF609" s="20"/>
      <c r="AG609" s="20"/>
      <c r="AH609" s="20"/>
      <c r="AI609" s="20"/>
      <c r="AJ609" s="20"/>
      <c r="AK609" s="20"/>
      <c r="AL609" s="20"/>
      <c r="AM609" s="20"/>
      <c r="AN609" s="20"/>
      <c r="AO609" s="20"/>
      <c r="AP609" s="20"/>
      <c r="AQ609" s="20"/>
      <c r="AR609" s="20" t="s">
        <v>442</v>
      </c>
      <c r="AS609" s="20" t="s">
        <v>442</v>
      </c>
      <c r="AT609" s="20"/>
      <c r="AU609" s="20" t="s">
        <v>442</v>
      </c>
      <c r="AV609" s="20" t="s">
        <v>442</v>
      </c>
      <c r="AW609" s="20"/>
      <c r="AX609" s="20" t="s">
        <v>442</v>
      </c>
      <c r="AY609" s="20" t="s">
        <v>442</v>
      </c>
      <c r="AZ609" s="20"/>
      <c r="BA609" s="20" t="s">
        <v>442</v>
      </c>
      <c r="BB609" s="20" t="s">
        <v>442</v>
      </c>
      <c r="BC609" s="20"/>
      <c r="BD609" s="20" t="s">
        <v>442</v>
      </c>
      <c r="BE609" s="20" t="s">
        <v>442</v>
      </c>
      <c r="BF609" s="20"/>
      <c r="BG609" s="20" t="s">
        <v>442</v>
      </c>
      <c r="BH609" s="20" t="s">
        <v>442</v>
      </c>
      <c r="BI609" s="20"/>
      <c r="BJ609" s="20" t="s">
        <v>442</v>
      </c>
      <c r="BK609" s="20" t="s">
        <v>442</v>
      </c>
      <c r="BL609" s="20" t="s">
        <v>442</v>
      </c>
      <c r="BM609" s="20" t="s">
        <v>442</v>
      </c>
      <c r="BN609" s="20" t="s">
        <v>442</v>
      </c>
      <c r="BO609" s="20" t="s">
        <v>442</v>
      </c>
      <c r="BP609" s="9" t="s">
        <v>442</v>
      </c>
      <c r="BQ609" s="9" t="s">
        <v>442</v>
      </c>
      <c r="BR609" s="9" t="s">
        <v>442</v>
      </c>
      <c r="BS609" s="9" t="s">
        <v>442</v>
      </c>
      <c r="BT609" s="9" t="s">
        <v>442</v>
      </c>
      <c r="BU609" s="9" t="s">
        <v>442</v>
      </c>
      <c r="BV609" s="9" t="s">
        <v>442</v>
      </c>
      <c r="BW609" s="9" t="s">
        <v>442</v>
      </c>
      <c r="BX609" s="9" t="s">
        <v>442</v>
      </c>
      <c r="BY609" s="9" t="s">
        <v>442</v>
      </c>
      <c r="BZ609" s="9" t="s">
        <v>442</v>
      </c>
      <c r="CA609" s="9" t="s">
        <v>442</v>
      </c>
      <c r="CB609" s="20" t="e">
        <v>#N/A</v>
      </c>
      <c r="CC609" s="20" t="e">
        <v>#N/A</v>
      </c>
      <c r="CD609" s="20" t="e">
        <v>#N/A</v>
      </c>
      <c r="CE609" s="20" t="e">
        <v>#N/A</v>
      </c>
      <c r="CF609" s="20" t="e">
        <v>#N/A</v>
      </c>
      <c r="CG609" s="20" t="e">
        <v>#N/A</v>
      </c>
      <c r="CH609" s="20">
        <v>0</v>
      </c>
      <c r="CI609" s="20">
        <v>0</v>
      </c>
      <c r="CJ609" s="20">
        <v>0</v>
      </c>
      <c r="CK609" s="20">
        <v>0</v>
      </c>
      <c r="CL609" s="20">
        <v>0</v>
      </c>
      <c r="CM609" s="20">
        <v>0</v>
      </c>
      <c r="CN609" s="20">
        <v>0</v>
      </c>
      <c r="CO609" s="20" t="e">
        <v>#N/A</v>
      </c>
      <c r="CP609" s="20" t="e">
        <v>#N/A</v>
      </c>
      <c r="CQ609" s="20" t="e">
        <v>#N/A</v>
      </c>
      <c r="CR609" s="20" t="e">
        <v>#N/A</v>
      </c>
      <c r="CS609" s="20" t="e">
        <v>#N/A</v>
      </c>
      <c r="CT609" s="20" t="e">
        <v>#N/A</v>
      </c>
      <c r="CU609" s="20">
        <v>0</v>
      </c>
      <c r="CV609" s="20">
        <v>0</v>
      </c>
      <c r="CW609" s="20">
        <v>0</v>
      </c>
      <c r="CX609" s="20">
        <v>0</v>
      </c>
      <c r="CY609" s="20">
        <v>0</v>
      </c>
      <c r="CZ609" s="20">
        <v>0</v>
      </c>
      <c r="DA609" s="20" t="e">
        <v>#N/A</v>
      </c>
      <c r="DB609" s="20" t="e">
        <v>#N/A</v>
      </c>
      <c r="DC609" s="20" t="e">
        <v>#N/A</v>
      </c>
      <c r="DD609" s="20" t="e">
        <v>#N/A</v>
      </c>
      <c r="DE609" s="20" t="e">
        <v>#N/A</v>
      </c>
      <c r="DF609" s="20" t="e">
        <v>#N/A</v>
      </c>
    </row>
    <row r="610" spans="1:110" x14ac:dyDescent="0.25">
      <c r="A610" s="9"/>
      <c r="B610" s="10"/>
      <c r="C610" s="9"/>
      <c r="D610" s="9"/>
      <c r="E610" s="131"/>
      <c r="F610" s="131"/>
      <c r="G610" s="131"/>
      <c r="H610" s="131"/>
      <c r="I610" s="131"/>
      <c r="J610" s="131"/>
      <c r="K610" s="131"/>
      <c r="L610" s="131"/>
      <c r="M610" s="131"/>
      <c r="N610" s="131"/>
      <c r="O610" s="131"/>
      <c r="P610" s="131"/>
      <c r="Q610" s="131"/>
      <c r="R610" s="131"/>
      <c r="S610" s="131"/>
      <c r="T610" s="131"/>
      <c r="U610" s="131"/>
      <c r="V610" s="131"/>
      <c r="W610" s="131"/>
      <c r="X610" s="131"/>
      <c r="Y610" s="20"/>
      <c r="Z610" s="20"/>
      <c r="AA610" s="19"/>
      <c r="AB610" s="19"/>
      <c r="AC610" s="20"/>
      <c r="AD610" s="20"/>
      <c r="AE610" s="20"/>
      <c r="AF610" s="20"/>
      <c r="AG610" s="20"/>
      <c r="AH610" s="20"/>
      <c r="AI610" s="20"/>
      <c r="AJ610" s="20"/>
      <c r="AK610" s="20"/>
      <c r="AL610" s="20"/>
      <c r="AM610" s="20"/>
      <c r="AN610" s="20"/>
      <c r="AO610" s="20"/>
      <c r="AP610" s="20"/>
      <c r="AQ610" s="20"/>
      <c r="AR610" s="20" t="s">
        <v>442</v>
      </c>
      <c r="AS610" s="20" t="s">
        <v>442</v>
      </c>
      <c r="AT610" s="20"/>
      <c r="AU610" s="20" t="s">
        <v>442</v>
      </c>
      <c r="AV610" s="20" t="s">
        <v>442</v>
      </c>
      <c r="AW610" s="20"/>
      <c r="AX610" s="20" t="s">
        <v>442</v>
      </c>
      <c r="AY610" s="20" t="s">
        <v>442</v>
      </c>
      <c r="AZ610" s="20"/>
      <c r="BA610" s="20" t="s">
        <v>442</v>
      </c>
      <c r="BB610" s="20" t="s">
        <v>442</v>
      </c>
      <c r="BC610" s="20"/>
      <c r="BD610" s="20" t="s">
        <v>442</v>
      </c>
      <c r="BE610" s="20" t="s">
        <v>442</v>
      </c>
      <c r="BF610" s="20"/>
      <c r="BG610" s="20" t="s">
        <v>442</v>
      </c>
      <c r="BH610" s="20" t="s">
        <v>442</v>
      </c>
      <c r="BI610" s="20"/>
      <c r="BJ610" s="20" t="s">
        <v>442</v>
      </c>
      <c r="BK610" s="20" t="s">
        <v>442</v>
      </c>
      <c r="BL610" s="20" t="s">
        <v>442</v>
      </c>
      <c r="BM610" s="20" t="s">
        <v>442</v>
      </c>
      <c r="BN610" s="20" t="s">
        <v>442</v>
      </c>
      <c r="BO610" s="20" t="s">
        <v>442</v>
      </c>
      <c r="BP610" s="9" t="s">
        <v>442</v>
      </c>
      <c r="BQ610" s="9" t="s">
        <v>442</v>
      </c>
      <c r="BR610" s="9" t="s">
        <v>442</v>
      </c>
      <c r="BS610" s="9" t="s">
        <v>442</v>
      </c>
      <c r="BT610" s="9" t="s">
        <v>442</v>
      </c>
      <c r="BU610" s="9" t="s">
        <v>442</v>
      </c>
      <c r="BV610" s="9" t="s">
        <v>442</v>
      </c>
      <c r="BW610" s="9" t="s">
        <v>442</v>
      </c>
      <c r="BX610" s="9" t="s">
        <v>442</v>
      </c>
      <c r="BY610" s="9" t="s">
        <v>442</v>
      </c>
      <c r="BZ610" s="9" t="s">
        <v>442</v>
      </c>
      <c r="CA610" s="9" t="s">
        <v>442</v>
      </c>
      <c r="CB610" s="20" t="e">
        <v>#N/A</v>
      </c>
      <c r="CC610" s="20" t="e">
        <v>#N/A</v>
      </c>
      <c r="CD610" s="20" t="e">
        <v>#N/A</v>
      </c>
      <c r="CE610" s="20" t="e">
        <v>#N/A</v>
      </c>
      <c r="CF610" s="20" t="e">
        <v>#N/A</v>
      </c>
      <c r="CG610" s="20" t="e">
        <v>#N/A</v>
      </c>
      <c r="CH610" s="20">
        <v>0</v>
      </c>
      <c r="CI610" s="20">
        <v>0</v>
      </c>
      <c r="CJ610" s="20">
        <v>0</v>
      </c>
      <c r="CK610" s="20">
        <v>0</v>
      </c>
      <c r="CL610" s="20">
        <v>0</v>
      </c>
      <c r="CM610" s="20">
        <v>0</v>
      </c>
      <c r="CN610" s="20">
        <v>0</v>
      </c>
      <c r="CO610" s="20" t="e">
        <v>#N/A</v>
      </c>
      <c r="CP610" s="20" t="e">
        <v>#N/A</v>
      </c>
      <c r="CQ610" s="20" t="e">
        <v>#N/A</v>
      </c>
      <c r="CR610" s="20" t="e">
        <v>#N/A</v>
      </c>
      <c r="CS610" s="20" t="e">
        <v>#N/A</v>
      </c>
      <c r="CT610" s="20" t="e">
        <v>#N/A</v>
      </c>
      <c r="CU610" s="20">
        <v>0</v>
      </c>
      <c r="CV610" s="20">
        <v>0</v>
      </c>
      <c r="CW610" s="20">
        <v>0</v>
      </c>
      <c r="CX610" s="20">
        <v>0</v>
      </c>
      <c r="CY610" s="20">
        <v>0</v>
      </c>
      <c r="CZ610" s="20">
        <v>0</v>
      </c>
      <c r="DA610" s="20" t="e">
        <v>#N/A</v>
      </c>
      <c r="DB610" s="20" t="e">
        <v>#N/A</v>
      </c>
      <c r="DC610" s="20" t="e">
        <v>#N/A</v>
      </c>
      <c r="DD610" s="20" t="e">
        <v>#N/A</v>
      </c>
      <c r="DE610" s="20" t="e">
        <v>#N/A</v>
      </c>
      <c r="DF610" s="20" t="e">
        <v>#N/A</v>
      </c>
    </row>
    <row r="611" spans="1:110" x14ac:dyDescent="0.25">
      <c r="A611" s="9"/>
      <c r="B611" s="10"/>
      <c r="C611" s="9"/>
      <c r="D611" s="9"/>
      <c r="E611" s="131"/>
      <c r="F611" s="131"/>
      <c r="G611" s="131"/>
      <c r="H611" s="131"/>
      <c r="I611" s="131"/>
      <c r="J611" s="131"/>
      <c r="K611" s="131"/>
      <c r="L611" s="131"/>
      <c r="M611" s="131"/>
      <c r="N611" s="131"/>
      <c r="O611" s="131"/>
      <c r="P611" s="131"/>
      <c r="Q611" s="131"/>
      <c r="R611" s="131"/>
      <c r="S611" s="131"/>
      <c r="T611" s="131"/>
      <c r="U611" s="131"/>
      <c r="V611" s="131"/>
      <c r="W611" s="131"/>
      <c r="X611" s="131"/>
      <c r="Y611" s="20"/>
      <c r="Z611" s="20"/>
      <c r="AA611" s="19"/>
      <c r="AB611" s="19"/>
      <c r="AC611" s="20"/>
      <c r="AD611" s="20"/>
      <c r="AE611" s="20"/>
      <c r="AF611" s="20"/>
      <c r="AG611" s="20"/>
      <c r="AH611" s="20"/>
      <c r="AI611" s="20"/>
      <c r="AJ611" s="20"/>
      <c r="AK611" s="20"/>
      <c r="AL611" s="20"/>
      <c r="AM611" s="20"/>
      <c r="AN611" s="20"/>
      <c r="AO611" s="20"/>
      <c r="AP611" s="20"/>
      <c r="AQ611" s="20"/>
      <c r="AR611" s="20" t="s">
        <v>442</v>
      </c>
      <c r="AS611" s="20" t="s">
        <v>442</v>
      </c>
      <c r="AT611" s="20"/>
      <c r="AU611" s="20" t="s">
        <v>442</v>
      </c>
      <c r="AV611" s="20" t="s">
        <v>442</v>
      </c>
      <c r="AW611" s="20"/>
      <c r="AX611" s="20" t="s">
        <v>442</v>
      </c>
      <c r="AY611" s="20" t="s">
        <v>442</v>
      </c>
      <c r="AZ611" s="20"/>
      <c r="BA611" s="20" t="s">
        <v>442</v>
      </c>
      <c r="BB611" s="20" t="s">
        <v>442</v>
      </c>
      <c r="BC611" s="20"/>
      <c r="BD611" s="20" t="s">
        <v>442</v>
      </c>
      <c r="BE611" s="20" t="s">
        <v>442</v>
      </c>
      <c r="BF611" s="20"/>
      <c r="BG611" s="20" t="s">
        <v>442</v>
      </c>
      <c r="BH611" s="20" t="s">
        <v>442</v>
      </c>
      <c r="BI611" s="20"/>
      <c r="BJ611" s="20" t="s">
        <v>442</v>
      </c>
      <c r="BK611" s="20" t="s">
        <v>442</v>
      </c>
      <c r="BL611" s="20" t="s">
        <v>442</v>
      </c>
      <c r="BM611" s="20" t="s">
        <v>442</v>
      </c>
      <c r="BN611" s="20" t="s">
        <v>442</v>
      </c>
      <c r="BO611" s="20" t="s">
        <v>442</v>
      </c>
      <c r="BP611" s="9" t="s">
        <v>442</v>
      </c>
      <c r="BQ611" s="9" t="s">
        <v>442</v>
      </c>
      <c r="BR611" s="9" t="s">
        <v>442</v>
      </c>
      <c r="BS611" s="9" t="s">
        <v>442</v>
      </c>
      <c r="BT611" s="9" t="s">
        <v>442</v>
      </c>
      <c r="BU611" s="9" t="s">
        <v>442</v>
      </c>
      <c r="BV611" s="9" t="s">
        <v>442</v>
      </c>
      <c r="BW611" s="9" t="s">
        <v>442</v>
      </c>
      <c r="BX611" s="9" t="s">
        <v>442</v>
      </c>
      <c r="BY611" s="9" t="s">
        <v>442</v>
      </c>
      <c r="BZ611" s="9" t="s">
        <v>442</v>
      </c>
      <c r="CA611" s="9" t="s">
        <v>442</v>
      </c>
      <c r="CB611" s="20" t="e">
        <v>#N/A</v>
      </c>
      <c r="CC611" s="20" t="e">
        <v>#N/A</v>
      </c>
      <c r="CD611" s="20" t="e">
        <v>#N/A</v>
      </c>
      <c r="CE611" s="20" t="e">
        <v>#N/A</v>
      </c>
      <c r="CF611" s="20" t="e">
        <v>#N/A</v>
      </c>
      <c r="CG611" s="20" t="e">
        <v>#N/A</v>
      </c>
      <c r="CH611" s="20">
        <v>0</v>
      </c>
      <c r="CI611" s="20">
        <v>0</v>
      </c>
      <c r="CJ611" s="20">
        <v>0</v>
      </c>
      <c r="CK611" s="20">
        <v>0</v>
      </c>
      <c r="CL611" s="20">
        <v>0</v>
      </c>
      <c r="CM611" s="20">
        <v>0</v>
      </c>
      <c r="CN611" s="20">
        <v>0</v>
      </c>
      <c r="CO611" s="20" t="e">
        <v>#N/A</v>
      </c>
      <c r="CP611" s="20" t="e">
        <v>#N/A</v>
      </c>
      <c r="CQ611" s="20" t="e">
        <v>#N/A</v>
      </c>
      <c r="CR611" s="20" t="e">
        <v>#N/A</v>
      </c>
      <c r="CS611" s="20" t="e">
        <v>#N/A</v>
      </c>
      <c r="CT611" s="20" t="e">
        <v>#N/A</v>
      </c>
      <c r="CU611" s="20">
        <v>0</v>
      </c>
      <c r="CV611" s="20">
        <v>0</v>
      </c>
      <c r="CW611" s="20">
        <v>0</v>
      </c>
      <c r="CX611" s="20">
        <v>0</v>
      </c>
      <c r="CY611" s="20">
        <v>0</v>
      </c>
      <c r="CZ611" s="20">
        <v>0</v>
      </c>
      <c r="DA611" s="20" t="e">
        <v>#N/A</v>
      </c>
      <c r="DB611" s="20" t="e">
        <v>#N/A</v>
      </c>
      <c r="DC611" s="20" t="e">
        <v>#N/A</v>
      </c>
      <c r="DD611" s="20" t="e">
        <v>#N/A</v>
      </c>
      <c r="DE611" s="20" t="e">
        <v>#N/A</v>
      </c>
      <c r="DF611" s="20" t="e">
        <v>#N/A</v>
      </c>
    </row>
    <row r="612" spans="1:110" x14ac:dyDescent="0.25">
      <c r="A612" s="9"/>
      <c r="B612" s="10"/>
      <c r="C612" s="9"/>
      <c r="D612" s="9"/>
      <c r="E612" s="131"/>
      <c r="F612" s="131"/>
      <c r="G612" s="131"/>
      <c r="H612" s="131"/>
      <c r="I612" s="131"/>
      <c r="J612" s="131"/>
      <c r="K612" s="131"/>
      <c r="L612" s="131"/>
      <c r="M612" s="131"/>
      <c r="N612" s="131"/>
      <c r="O612" s="131"/>
      <c r="P612" s="131"/>
      <c r="Q612" s="131"/>
      <c r="R612" s="131"/>
      <c r="S612" s="131"/>
      <c r="T612" s="131"/>
      <c r="U612" s="131"/>
      <c r="V612" s="131"/>
      <c r="W612" s="131"/>
      <c r="X612" s="131"/>
      <c r="Y612" s="20"/>
      <c r="Z612" s="20"/>
      <c r="AA612" s="19"/>
      <c r="AB612" s="19"/>
      <c r="AC612" s="20"/>
      <c r="AD612" s="20"/>
      <c r="AE612" s="20"/>
      <c r="AF612" s="20"/>
      <c r="AG612" s="20"/>
      <c r="AH612" s="20"/>
      <c r="AI612" s="20"/>
      <c r="AJ612" s="20"/>
      <c r="AK612" s="20"/>
      <c r="AL612" s="20"/>
      <c r="AM612" s="20"/>
      <c r="AN612" s="20"/>
      <c r="AO612" s="20"/>
      <c r="AP612" s="20"/>
      <c r="AQ612" s="20"/>
      <c r="AR612" s="20" t="s">
        <v>442</v>
      </c>
      <c r="AS612" s="20" t="s">
        <v>442</v>
      </c>
      <c r="AT612" s="20"/>
      <c r="AU612" s="20" t="s">
        <v>442</v>
      </c>
      <c r="AV612" s="20" t="s">
        <v>442</v>
      </c>
      <c r="AW612" s="20"/>
      <c r="AX612" s="20" t="s">
        <v>442</v>
      </c>
      <c r="AY612" s="20" t="s">
        <v>442</v>
      </c>
      <c r="AZ612" s="20"/>
      <c r="BA612" s="20" t="s">
        <v>442</v>
      </c>
      <c r="BB612" s="20" t="s">
        <v>442</v>
      </c>
      <c r="BC612" s="20"/>
      <c r="BD612" s="20" t="s">
        <v>442</v>
      </c>
      <c r="BE612" s="20" t="s">
        <v>442</v>
      </c>
      <c r="BF612" s="20"/>
      <c r="BG612" s="20" t="s">
        <v>442</v>
      </c>
      <c r="BH612" s="20" t="s">
        <v>442</v>
      </c>
      <c r="BI612" s="20"/>
      <c r="BJ612" s="20" t="s">
        <v>442</v>
      </c>
      <c r="BK612" s="20" t="s">
        <v>442</v>
      </c>
      <c r="BL612" s="20" t="s">
        <v>442</v>
      </c>
      <c r="BM612" s="20" t="s">
        <v>442</v>
      </c>
      <c r="BN612" s="20" t="s">
        <v>442</v>
      </c>
      <c r="BO612" s="20" t="s">
        <v>442</v>
      </c>
      <c r="BP612" s="9" t="s">
        <v>442</v>
      </c>
      <c r="BQ612" s="9" t="s">
        <v>442</v>
      </c>
      <c r="BR612" s="9" t="s">
        <v>442</v>
      </c>
      <c r="BS612" s="9" t="s">
        <v>442</v>
      </c>
      <c r="BT612" s="9" t="s">
        <v>442</v>
      </c>
      <c r="BU612" s="9" t="s">
        <v>442</v>
      </c>
      <c r="BV612" s="9" t="s">
        <v>442</v>
      </c>
      <c r="BW612" s="9" t="s">
        <v>442</v>
      </c>
      <c r="BX612" s="9" t="s">
        <v>442</v>
      </c>
      <c r="BY612" s="9" t="s">
        <v>442</v>
      </c>
      <c r="BZ612" s="9" t="s">
        <v>442</v>
      </c>
      <c r="CA612" s="9" t="s">
        <v>442</v>
      </c>
      <c r="CB612" s="20" t="e">
        <v>#N/A</v>
      </c>
      <c r="CC612" s="20" t="e">
        <v>#N/A</v>
      </c>
      <c r="CD612" s="20" t="e">
        <v>#N/A</v>
      </c>
      <c r="CE612" s="20" t="e">
        <v>#N/A</v>
      </c>
      <c r="CF612" s="20" t="e">
        <v>#N/A</v>
      </c>
      <c r="CG612" s="20" t="e">
        <v>#N/A</v>
      </c>
      <c r="CH612" s="20">
        <v>0</v>
      </c>
      <c r="CI612" s="20">
        <v>0</v>
      </c>
      <c r="CJ612" s="20">
        <v>0</v>
      </c>
      <c r="CK612" s="20">
        <v>0</v>
      </c>
      <c r="CL612" s="20">
        <v>0</v>
      </c>
      <c r="CM612" s="20">
        <v>0</v>
      </c>
      <c r="CN612" s="20">
        <v>0</v>
      </c>
      <c r="CO612" s="20" t="e">
        <v>#N/A</v>
      </c>
      <c r="CP612" s="20" t="e">
        <v>#N/A</v>
      </c>
      <c r="CQ612" s="20" t="e">
        <v>#N/A</v>
      </c>
      <c r="CR612" s="20" t="e">
        <v>#N/A</v>
      </c>
      <c r="CS612" s="20" t="e">
        <v>#N/A</v>
      </c>
      <c r="CT612" s="20" t="e">
        <v>#N/A</v>
      </c>
      <c r="CU612" s="20">
        <v>0</v>
      </c>
      <c r="CV612" s="20">
        <v>0</v>
      </c>
      <c r="CW612" s="20">
        <v>0</v>
      </c>
      <c r="CX612" s="20">
        <v>0</v>
      </c>
      <c r="CY612" s="20">
        <v>0</v>
      </c>
      <c r="CZ612" s="20">
        <v>0</v>
      </c>
      <c r="DA612" s="20" t="e">
        <v>#N/A</v>
      </c>
      <c r="DB612" s="20" t="e">
        <v>#N/A</v>
      </c>
      <c r="DC612" s="20" t="e">
        <v>#N/A</v>
      </c>
      <c r="DD612" s="20" t="e">
        <v>#N/A</v>
      </c>
      <c r="DE612" s="20" t="e">
        <v>#N/A</v>
      </c>
      <c r="DF612" s="20" t="e">
        <v>#N/A</v>
      </c>
    </row>
    <row r="613" spans="1:110" x14ac:dyDescent="0.25">
      <c r="A613" s="9"/>
      <c r="B613" s="10"/>
      <c r="C613" s="9"/>
      <c r="D613" s="9"/>
      <c r="E613" s="131"/>
      <c r="F613" s="131"/>
      <c r="G613" s="131"/>
      <c r="H613" s="131"/>
      <c r="I613" s="131"/>
      <c r="J613" s="131"/>
      <c r="K613" s="131"/>
      <c r="L613" s="131"/>
      <c r="M613" s="131"/>
      <c r="N613" s="131"/>
      <c r="O613" s="131"/>
      <c r="P613" s="131"/>
      <c r="Q613" s="131"/>
      <c r="R613" s="131"/>
      <c r="S613" s="131"/>
      <c r="T613" s="131"/>
      <c r="U613" s="131"/>
      <c r="V613" s="131"/>
      <c r="W613" s="131"/>
      <c r="X613" s="131"/>
      <c r="Y613" s="20"/>
      <c r="Z613" s="20"/>
      <c r="AA613" s="19"/>
      <c r="AB613" s="19"/>
      <c r="AC613" s="20"/>
      <c r="AD613" s="20"/>
      <c r="AE613" s="20"/>
      <c r="AF613" s="20"/>
      <c r="AG613" s="20"/>
      <c r="AH613" s="20"/>
      <c r="AI613" s="20"/>
      <c r="AJ613" s="20"/>
      <c r="AK613" s="20"/>
      <c r="AL613" s="20"/>
      <c r="AM613" s="20"/>
      <c r="AN613" s="20"/>
      <c r="AO613" s="20"/>
      <c r="AP613" s="20"/>
      <c r="AQ613" s="20"/>
      <c r="AR613" s="20" t="s">
        <v>442</v>
      </c>
      <c r="AS613" s="20" t="s">
        <v>442</v>
      </c>
      <c r="AT613" s="20"/>
      <c r="AU613" s="20" t="s">
        <v>442</v>
      </c>
      <c r="AV613" s="20" t="s">
        <v>442</v>
      </c>
      <c r="AW613" s="20"/>
      <c r="AX613" s="20" t="s">
        <v>442</v>
      </c>
      <c r="AY613" s="20" t="s">
        <v>442</v>
      </c>
      <c r="AZ613" s="20"/>
      <c r="BA613" s="20" t="s">
        <v>442</v>
      </c>
      <c r="BB613" s="20" t="s">
        <v>442</v>
      </c>
      <c r="BC613" s="20"/>
      <c r="BD613" s="20" t="s">
        <v>442</v>
      </c>
      <c r="BE613" s="20" t="s">
        <v>442</v>
      </c>
      <c r="BF613" s="20"/>
      <c r="BG613" s="20" t="s">
        <v>442</v>
      </c>
      <c r="BH613" s="20" t="s">
        <v>442</v>
      </c>
      <c r="BI613" s="20"/>
      <c r="BJ613" s="20" t="s">
        <v>442</v>
      </c>
      <c r="BK613" s="20" t="s">
        <v>442</v>
      </c>
      <c r="BL613" s="20" t="s">
        <v>442</v>
      </c>
      <c r="BM613" s="20" t="s">
        <v>442</v>
      </c>
      <c r="BN613" s="20" t="s">
        <v>442</v>
      </c>
      <c r="BO613" s="20" t="s">
        <v>442</v>
      </c>
      <c r="BP613" s="9" t="s">
        <v>442</v>
      </c>
      <c r="BQ613" s="9" t="s">
        <v>442</v>
      </c>
      <c r="BR613" s="9" t="s">
        <v>442</v>
      </c>
      <c r="BS613" s="9" t="s">
        <v>442</v>
      </c>
      <c r="BT613" s="9" t="s">
        <v>442</v>
      </c>
      <c r="BU613" s="9" t="s">
        <v>442</v>
      </c>
      <c r="BV613" s="9" t="s">
        <v>442</v>
      </c>
      <c r="BW613" s="9" t="s">
        <v>442</v>
      </c>
      <c r="BX613" s="9" t="s">
        <v>442</v>
      </c>
      <c r="BY613" s="9" t="s">
        <v>442</v>
      </c>
      <c r="BZ613" s="9" t="s">
        <v>442</v>
      </c>
      <c r="CA613" s="9" t="s">
        <v>442</v>
      </c>
      <c r="CB613" s="20" t="e">
        <v>#N/A</v>
      </c>
      <c r="CC613" s="20" t="e">
        <v>#N/A</v>
      </c>
      <c r="CD613" s="20" t="e">
        <v>#N/A</v>
      </c>
      <c r="CE613" s="20" t="e">
        <v>#N/A</v>
      </c>
      <c r="CF613" s="20" t="e">
        <v>#N/A</v>
      </c>
      <c r="CG613" s="20" t="e">
        <v>#N/A</v>
      </c>
      <c r="CH613" s="20">
        <v>0</v>
      </c>
      <c r="CI613" s="20">
        <v>0</v>
      </c>
      <c r="CJ613" s="20">
        <v>0</v>
      </c>
      <c r="CK613" s="20">
        <v>0</v>
      </c>
      <c r="CL613" s="20">
        <v>0</v>
      </c>
      <c r="CM613" s="20">
        <v>0</v>
      </c>
      <c r="CN613" s="20">
        <v>0</v>
      </c>
      <c r="CO613" s="20" t="e">
        <v>#N/A</v>
      </c>
      <c r="CP613" s="20" t="e">
        <v>#N/A</v>
      </c>
      <c r="CQ613" s="20" t="e">
        <v>#N/A</v>
      </c>
      <c r="CR613" s="20" t="e">
        <v>#N/A</v>
      </c>
      <c r="CS613" s="20" t="e">
        <v>#N/A</v>
      </c>
      <c r="CT613" s="20" t="e">
        <v>#N/A</v>
      </c>
      <c r="CU613" s="20">
        <v>0</v>
      </c>
      <c r="CV613" s="20">
        <v>0</v>
      </c>
      <c r="CW613" s="20">
        <v>0</v>
      </c>
      <c r="CX613" s="20">
        <v>0</v>
      </c>
      <c r="CY613" s="20">
        <v>0</v>
      </c>
      <c r="CZ613" s="20">
        <v>0</v>
      </c>
      <c r="DA613" s="20" t="e">
        <v>#N/A</v>
      </c>
      <c r="DB613" s="20" t="e">
        <v>#N/A</v>
      </c>
      <c r="DC613" s="20" t="e">
        <v>#N/A</v>
      </c>
      <c r="DD613" s="20" t="e">
        <v>#N/A</v>
      </c>
      <c r="DE613" s="20" t="e">
        <v>#N/A</v>
      </c>
      <c r="DF613" s="20" t="e">
        <v>#N/A</v>
      </c>
    </row>
    <row r="614" spans="1:110" x14ac:dyDescent="0.25">
      <c r="A614" s="9"/>
      <c r="B614" s="10"/>
      <c r="C614" s="9"/>
      <c r="D614" s="9"/>
      <c r="E614" s="131"/>
      <c r="F614" s="131"/>
      <c r="G614" s="131"/>
      <c r="H614" s="131"/>
      <c r="I614" s="131"/>
      <c r="J614" s="131"/>
      <c r="K614" s="131"/>
      <c r="L614" s="131"/>
      <c r="M614" s="131"/>
      <c r="N614" s="131"/>
      <c r="O614" s="131"/>
      <c r="P614" s="131"/>
      <c r="Q614" s="131"/>
      <c r="R614" s="131"/>
      <c r="S614" s="131"/>
      <c r="T614" s="131"/>
      <c r="U614" s="131"/>
      <c r="V614" s="131"/>
      <c r="W614" s="131"/>
      <c r="X614" s="131"/>
      <c r="Y614" s="20"/>
      <c r="Z614" s="20"/>
      <c r="AA614" s="19"/>
      <c r="AB614" s="19"/>
      <c r="AC614" s="20"/>
      <c r="AD614" s="20"/>
      <c r="AE614" s="20"/>
      <c r="AF614" s="20"/>
      <c r="AG614" s="20"/>
      <c r="AH614" s="20"/>
      <c r="AI614" s="20"/>
      <c r="AJ614" s="20"/>
      <c r="AK614" s="20"/>
      <c r="AL614" s="20"/>
      <c r="AM614" s="20"/>
      <c r="AN614" s="20"/>
      <c r="AO614" s="20"/>
      <c r="AP614" s="20"/>
      <c r="AQ614" s="20"/>
      <c r="AR614" s="20" t="s">
        <v>442</v>
      </c>
      <c r="AS614" s="20" t="s">
        <v>442</v>
      </c>
      <c r="AT614" s="20"/>
      <c r="AU614" s="20" t="s">
        <v>442</v>
      </c>
      <c r="AV614" s="20" t="s">
        <v>442</v>
      </c>
      <c r="AW614" s="20"/>
      <c r="AX614" s="20" t="s">
        <v>442</v>
      </c>
      <c r="AY614" s="20" t="s">
        <v>442</v>
      </c>
      <c r="AZ614" s="20"/>
      <c r="BA614" s="20" t="s">
        <v>442</v>
      </c>
      <c r="BB614" s="20" t="s">
        <v>442</v>
      </c>
      <c r="BC614" s="20"/>
      <c r="BD614" s="20" t="s">
        <v>442</v>
      </c>
      <c r="BE614" s="20" t="s">
        <v>442</v>
      </c>
      <c r="BF614" s="20"/>
      <c r="BG614" s="20" t="s">
        <v>442</v>
      </c>
      <c r="BH614" s="20" t="s">
        <v>442</v>
      </c>
      <c r="BI614" s="20"/>
      <c r="BJ614" s="20" t="s">
        <v>442</v>
      </c>
      <c r="BK614" s="20" t="s">
        <v>442</v>
      </c>
      <c r="BL614" s="20" t="s">
        <v>442</v>
      </c>
      <c r="BM614" s="20" t="s">
        <v>442</v>
      </c>
      <c r="BN614" s="20" t="s">
        <v>442</v>
      </c>
      <c r="BO614" s="20" t="s">
        <v>442</v>
      </c>
      <c r="BP614" s="9" t="s">
        <v>442</v>
      </c>
      <c r="BQ614" s="9" t="s">
        <v>442</v>
      </c>
      <c r="BR614" s="9" t="s">
        <v>442</v>
      </c>
      <c r="BS614" s="9" t="s">
        <v>442</v>
      </c>
      <c r="BT614" s="9" t="s">
        <v>442</v>
      </c>
      <c r="BU614" s="9" t="s">
        <v>442</v>
      </c>
      <c r="BV614" s="9" t="s">
        <v>442</v>
      </c>
      <c r="BW614" s="9" t="s">
        <v>442</v>
      </c>
      <c r="BX614" s="9" t="s">
        <v>442</v>
      </c>
      <c r="BY614" s="9" t="s">
        <v>442</v>
      </c>
      <c r="BZ614" s="9" t="s">
        <v>442</v>
      </c>
      <c r="CA614" s="9" t="s">
        <v>442</v>
      </c>
      <c r="CB614" s="20" t="e">
        <v>#N/A</v>
      </c>
      <c r="CC614" s="20" t="e">
        <v>#N/A</v>
      </c>
      <c r="CD614" s="20" t="e">
        <v>#N/A</v>
      </c>
      <c r="CE614" s="20" t="e">
        <v>#N/A</v>
      </c>
      <c r="CF614" s="20" t="e">
        <v>#N/A</v>
      </c>
      <c r="CG614" s="20" t="e">
        <v>#N/A</v>
      </c>
      <c r="CH614" s="20">
        <v>0</v>
      </c>
      <c r="CI614" s="20">
        <v>0</v>
      </c>
      <c r="CJ614" s="20">
        <v>0</v>
      </c>
      <c r="CK614" s="20">
        <v>0</v>
      </c>
      <c r="CL614" s="20">
        <v>0</v>
      </c>
      <c r="CM614" s="20">
        <v>0</v>
      </c>
      <c r="CN614" s="20">
        <v>0</v>
      </c>
      <c r="CO614" s="20" t="e">
        <v>#N/A</v>
      </c>
      <c r="CP614" s="20" t="e">
        <v>#N/A</v>
      </c>
      <c r="CQ614" s="20" t="e">
        <v>#N/A</v>
      </c>
      <c r="CR614" s="20" t="e">
        <v>#N/A</v>
      </c>
      <c r="CS614" s="20" t="e">
        <v>#N/A</v>
      </c>
      <c r="CT614" s="20" t="e">
        <v>#N/A</v>
      </c>
      <c r="CU614" s="20">
        <v>0</v>
      </c>
      <c r="CV614" s="20">
        <v>0</v>
      </c>
      <c r="CW614" s="20">
        <v>0</v>
      </c>
      <c r="CX614" s="20">
        <v>0</v>
      </c>
      <c r="CY614" s="20">
        <v>0</v>
      </c>
      <c r="CZ614" s="20">
        <v>0</v>
      </c>
      <c r="DA614" s="20" t="e">
        <v>#N/A</v>
      </c>
      <c r="DB614" s="20" t="e">
        <v>#N/A</v>
      </c>
      <c r="DC614" s="20" t="e">
        <v>#N/A</v>
      </c>
      <c r="DD614" s="20" t="e">
        <v>#N/A</v>
      </c>
      <c r="DE614" s="20" t="e">
        <v>#N/A</v>
      </c>
      <c r="DF614" s="20" t="e">
        <v>#N/A</v>
      </c>
    </row>
    <row r="615" spans="1:110" x14ac:dyDescent="0.25">
      <c r="A615" s="9"/>
      <c r="B615" s="10"/>
      <c r="C615" s="9"/>
      <c r="D615" s="9"/>
      <c r="E615" s="131"/>
      <c r="F615" s="131"/>
      <c r="G615" s="131"/>
      <c r="H615" s="131"/>
      <c r="I615" s="131"/>
      <c r="J615" s="131"/>
      <c r="K615" s="131"/>
      <c r="L615" s="131"/>
      <c r="M615" s="131"/>
      <c r="N615" s="131"/>
      <c r="O615" s="131"/>
      <c r="P615" s="131"/>
      <c r="Q615" s="131"/>
      <c r="R615" s="131"/>
      <c r="S615" s="131"/>
      <c r="T615" s="131"/>
      <c r="U615" s="131"/>
      <c r="V615" s="131"/>
      <c r="W615" s="131"/>
      <c r="X615" s="131"/>
      <c r="Y615" s="20"/>
      <c r="Z615" s="20"/>
      <c r="AA615" s="19"/>
      <c r="AB615" s="19"/>
      <c r="AC615" s="20"/>
      <c r="AD615" s="20"/>
      <c r="AE615" s="20"/>
      <c r="AF615" s="20"/>
      <c r="AG615" s="20"/>
      <c r="AH615" s="20"/>
      <c r="AI615" s="20"/>
      <c r="AJ615" s="20"/>
      <c r="AK615" s="20"/>
      <c r="AL615" s="20"/>
      <c r="AM615" s="20"/>
      <c r="AN615" s="20"/>
      <c r="AO615" s="20"/>
      <c r="AP615" s="20"/>
      <c r="AQ615" s="20"/>
      <c r="AR615" s="20" t="s">
        <v>442</v>
      </c>
      <c r="AS615" s="20" t="s">
        <v>442</v>
      </c>
      <c r="AT615" s="20"/>
      <c r="AU615" s="20" t="s">
        <v>442</v>
      </c>
      <c r="AV615" s="20" t="s">
        <v>442</v>
      </c>
      <c r="AW615" s="20"/>
      <c r="AX615" s="20" t="s">
        <v>442</v>
      </c>
      <c r="AY615" s="20" t="s">
        <v>442</v>
      </c>
      <c r="AZ615" s="20"/>
      <c r="BA615" s="20" t="s">
        <v>442</v>
      </c>
      <c r="BB615" s="20" t="s">
        <v>442</v>
      </c>
      <c r="BC615" s="20"/>
      <c r="BD615" s="20" t="s">
        <v>442</v>
      </c>
      <c r="BE615" s="20" t="s">
        <v>442</v>
      </c>
      <c r="BF615" s="20"/>
      <c r="BG615" s="20" t="s">
        <v>442</v>
      </c>
      <c r="BH615" s="20" t="s">
        <v>442</v>
      </c>
      <c r="BI615" s="20"/>
      <c r="BJ615" s="20" t="s">
        <v>442</v>
      </c>
      <c r="BK615" s="20" t="s">
        <v>442</v>
      </c>
      <c r="BL615" s="20" t="s">
        <v>442</v>
      </c>
      <c r="BM615" s="20" t="s">
        <v>442</v>
      </c>
      <c r="BN615" s="20" t="s">
        <v>442</v>
      </c>
      <c r="BO615" s="20" t="s">
        <v>442</v>
      </c>
      <c r="BP615" s="9" t="s">
        <v>442</v>
      </c>
      <c r="BQ615" s="9" t="s">
        <v>442</v>
      </c>
      <c r="BR615" s="9" t="s">
        <v>442</v>
      </c>
      <c r="BS615" s="9" t="s">
        <v>442</v>
      </c>
      <c r="BT615" s="9" t="s">
        <v>442</v>
      </c>
      <c r="BU615" s="9" t="s">
        <v>442</v>
      </c>
      <c r="BV615" s="9" t="s">
        <v>442</v>
      </c>
      <c r="BW615" s="9" t="s">
        <v>442</v>
      </c>
      <c r="BX615" s="9" t="s">
        <v>442</v>
      </c>
      <c r="BY615" s="9" t="s">
        <v>442</v>
      </c>
      <c r="BZ615" s="9" t="s">
        <v>442</v>
      </c>
      <c r="CA615" s="9" t="s">
        <v>442</v>
      </c>
      <c r="CB615" s="20" t="e">
        <v>#N/A</v>
      </c>
      <c r="CC615" s="20" t="e">
        <v>#N/A</v>
      </c>
      <c r="CD615" s="20" t="e">
        <v>#N/A</v>
      </c>
      <c r="CE615" s="20" t="e">
        <v>#N/A</v>
      </c>
      <c r="CF615" s="20" t="e">
        <v>#N/A</v>
      </c>
      <c r="CG615" s="20" t="e">
        <v>#N/A</v>
      </c>
      <c r="CH615" s="20">
        <v>0</v>
      </c>
      <c r="CI615" s="20">
        <v>0</v>
      </c>
      <c r="CJ615" s="20">
        <v>0</v>
      </c>
      <c r="CK615" s="20">
        <v>0</v>
      </c>
      <c r="CL615" s="20">
        <v>0</v>
      </c>
      <c r="CM615" s="20">
        <v>0</v>
      </c>
      <c r="CN615" s="20">
        <v>0</v>
      </c>
      <c r="CO615" s="20" t="e">
        <v>#N/A</v>
      </c>
      <c r="CP615" s="20" t="e">
        <v>#N/A</v>
      </c>
      <c r="CQ615" s="20" t="e">
        <v>#N/A</v>
      </c>
      <c r="CR615" s="20" t="e">
        <v>#N/A</v>
      </c>
      <c r="CS615" s="20" t="e">
        <v>#N/A</v>
      </c>
      <c r="CT615" s="20" t="e">
        <v>#N/A</v>
      </c>
      <c r="CU615" s="20">
        <v>0</v>
      </c>
      <c r="CV615" s="20">
        <v>0</v>
      </c>
      <c r="CW615" s="20">
        <v>0</v>
      </c>
      <c r="CX615" s="20">
        <v>0</v>
      </c>
      <c r="CY615" s="20">
        <v>0</v>
      </c>
      <c r="CZ615" s="20">
        <v>0</v>
      </c>
      <c r="DA615" s="20" t="e">
        <v>#N/A</v>
      </c>
      <c r="DB615" s="20" t="e">
        <v>#N/A</v>
      </c>
      <c r="DC615" s="20" t="e">
        <v>#N/A</v>
      </c>
      <c r="DD615" s="20" t="e">
        <v>#N/A</v>
      </c>
      <c r="DE615" s="20" t="e">
        <v>#N/A</v>
      </c>
      <c r="DF615" s="20" t="e">
        <v>#N/A</v>
      </c>
    </row>
    <row r="616" spans="1:110" x14ac:dyDescent="0.25">
      <c r="A616" s="9"/>
      <c r="B616" s="10"/>
      <c r="C616" s="9"/>
      <c r="D616" s="9"/>
      <c r="E616" s="131"/>
      <c r="F616" s="131"/>
      <c r="G616" s="131"/>
      <c r="H616" s="131"/>
      <c r="I616" s="131"/>
      <c r="J616" s="131"/>
      <c r="K616" s="131"/>
      <c r="L616" s="131"/>
      <c r="M616" s="131"/>
      <c r="N616" s="131"/>
      <c r="O616" s="131"/>
      <c r="P616" s="131"/>
      <c r="Q616" s="131"/>
      <c r="R616" s="131"/>
      <c r="S616" s="131"/>
      <c r="T616" s="131"/>
      <c r="U616" s="131"/>
      <c r="V616" s="131"/>
      <c r="W616" s="131"/>
      <c r="X616" s="131"/>
      <c r="Y616" s="20"/>
      <c r="Z616" s="20"/>
      <c r="AA616" s="19"/>
      <c r="AB616" s="19"/>
      <c r="AC616" s="20"/>
      <c r="AD616" s="20"/>
      <c r="AE616" s="20"/>
      <c r="AF616" s="20"/>
      <c r="AG616" s="20"/>
      <c r="AH616" s="20"/>
      <c r="AI616" s="20"/>
      <c r="AJ616" s="20"/>
      <c r="AK616" s="20"/>
      <c r="AL616" s="20"/>
      <c r="AM616" s="20"/>
      <c r="AN616" s="20"/>
      <c r="AO616" s="20"/>
      <c r="AP616" s="20"/>
      <c r="AQ616" s="20"/>
      <c r="AR616" s="20" t="s">
        <v>442</v>
      </c>
      <c r="AS616" s="20" t="s">
        <v>442</v>
      </c>
      <c r="AT616" s="20"/>
      <c r="AU616" s="20" t="s">
        <v>442</v>
      </c>
      <c r="AV616" s="20" t="s">
        <v>442</v>
      </c>
      <c r="AW616" s="20"/>
      <c r="AX616" s="20" t="s">
        <v>442</v>
      </c>
      <c r="AY616" s="20" t="s">
        <v>442</v>
      </c>
      <c r="AZ616" s="20"/>
      <c r="BA616" s="20" t="s">
        <v>442</v>
      </c>
      <c r="BB616" s="20" t="s">
        <v>442</v>
      </c>
      <c r="BC616" s="20"/>
      <c r="BD616" s="20" t="s">
        <v>442</v>
      </c>
      <c r="BE616" s="20" t="s">
        <v>442</v>
      </c>
      <c r="BF616" s="20"/>
      <c r="BG616" s="20" t="s">
        <v>442</v>
      </c>
      <c r="BH616" s="20" t="s">
        <v>442</v>
      </c>
      <c r="BI616" s="20"/>
      <c r="BJ616" s="20" t="s">
        <v>442</v>
      </c>
      <c r="BK616" s="20" t="s">
        <v>442</v>
      </c>
      <c r="BL616" s="20" t="s">
        <v>442</v>
      </c>
      <c r="BM616" s="20" t="s">
        <v>442</v>
      </c>
      <c r="BN616" s="20" t="s">
        <v>442</v>
      </c>
      <c r="BO616" s="20" t="s">
        <v>442</v>
      </c>
      <c r="BP616" s="9" t="s">
        <v>442</v>
      </c>
      <c r="BQ616" s="9" t="s">
        <v>442</v>
      </c>
      <c r="BR616" s="9" t="s">
        <v>442</v>
      </c>
      <c r="BS616" s="9" t="s">
        <v>442</v>
      </c>
      <c r="BT616" s="9" t="s">
        <v>442</v>
      </c>
      <c r="BU616" s="9" t="s">
        <v>442</v>
      </c>
      <c r="BV616" s="9" t="s">
        <v>442</v>
      </c>
      <c r="BW616" s="9" t="s">
        <v>442</v>
      </c>
      <c r="BX616" s="9" t="s">
        <v>442</v>
      </c>
      <c r="BY616" s="9" t="s">
        <v>442</v>
      </c>
      <c r="BZ616" s="9" t="s">
        <v>442</v>
      </c>
      <c r="CA616" s="9" t="s">
        <v>442</v>
      </c>
      <c r="CB616" s="20" t="e">
        <v>#N/A</v>
      </c>
      <c r="CC616" s="20" t="e">
        <v>#N/A</v>
      </c>
      <c r="CD616" s="20" t="e">
        <v>#N/A</v>
      </c>
      <c r="CE616" s="20" t="e">
        <v>#N/A</v>
      </c>
      <c r="CF616" s="20" t="e">
        <v>#N/A</v>
      </c>
      <c r="CG616" s="20" t="e">
        <v>#N/A</v>
      </c>
      <c r="CH616" s="20">
        <v>0</v>
      </c>
      <c r="CI616" s="20">
        <v>0</v>
      </c>
      <c r="CJ616" s="20">
        <v>0</v>
      </c>
      <c r="CK616" s="20">
        <v>0</v>
      </c>
      <c r="CL616" s="20">
        <v>0</v>
      </c>
      <c r="CM616" s="20">
        <v>0</v>
      </c>
      <c r="CN616" s="20">
        <v>0</v>
      </c>
      <c r="CO616" s="20" t="e">
        <v>#N/A</v>
      </c>
      <c r="CP616" s="20" t="e">
        <v>#N/A</v>
      </c>
      <c r="CQ616" s="20" t="e">
        <v>#N/A</v>
      </c>
      <c r="CR616" s="20" t="e">
        <v>#N/A</v>
      </c>
      <c r="CS616" s="20" t="e">
        <v>#N/A</v>
      </c>
      <c r="CT616" s="20" t="e">
        <v>#N/A</v>
      </c>
      <c r="CU616" s="20">
        <v>0</v>
      </c>
      <c r="CV616" s="20">
        <v>0</v>
      </c>
      <c r="CW616" s="20">
        <v>0</v>
      </c>
      <c r="CX616" s="20">
        <v>0</v>
      </c>
      <c r="CY616" s="20">
        <v>0</v>
      </c>
      <c r="CZ616" s="20">
        <v>0</v>
      </c>
      <c r="DA616" s="20" t="e">
        <v>#N/A</v>
      </c>
      <c r="DB616" s="20" t="e">
        <v>#N/A</v>
      </c>
      <c r="DC616" s="20" t="e">
        <v>#N/A</v>
      </c>
      <c r="DD616" s="20" t="e">
        <v>#N/A</v>
      </c>
      <c r="DE616" s="20" t="e">
        <v>#N/A</v>
      </c>
      <c r="DF616" s="20" t="e">
        <v>#N/A</v>
      </c>
    </row>
    <row r="617" spans="1:110" x14ac:dyDescent="0.25">
      <c r="A617" s="9"/>
      <c r="B617" s="10"/>
      <c r="C617" s="9"/>
      <c r="D617" s="9"/>
      <c r="E617" s="131"/>
      <c r="F617" s="131"/>
      <c r="G617" s="131"/>
      <c r="H617" s="131"/>
      <c r="I617" s="131"/>
      <c r="J617" s="131"/>
      <c r="K617" s="131"/>
      <c r="L617" s="131"/>
      <c r="M617" s="131"/>
      <c r="N617" s="131"/>
      <c r="O617" s="131"/>
      <c r="P617" s="131"/>
      <c r="Q617" s="131"/>
      <c r="R617" s="131"/>
      <c r="S617" s="131"/>
      <c r="T617" s="131"/>
      <c r="U617" s="131"/>
      <c r="V617" s="131"/>
      <c r="W617" s="131"/>
      <c r="X617" s="131"/>
      <c r="Y617" s="20"/>
      <c r="Z617" s="20"/>
      <c r="AA617" s="19"/>
      <c r="AB617" s="19"/>
      <c r="AC617" s="20"/>
      <c r="AD617" s="20"/>
      <c r="AE617" s="20"/>
      <c r="AF617" s="20"/>
      <c r="AG617" s="20"/>
      <c r="AH617" s="20"/>
      <c r="AI617" s="20"/>
      <c r="AJ617" s="20"/>
      <c r="AK617" s="20"/>
      <c r="AL617" s="20"/>
      <c r="AM617" s="20"/>
      <c r="AN617" s="20"/>
      <c r="AO617" s="20"/>
      <c r="AP617" s="20"/>
      <c r="AQ617" s="20"/>
      <c r="AR617" s="20" t="s">
        <v>442</v>
      </c>
      <c r="AS617" s="20" t="s">
        <v>442</v>
      </c>
      <c r="AT617" s="20"/>
      <c r="AU617" s="20" t="s">
        <v>442</v>
      </c>
      <c r="AV617" s="20" t="s">
        <v>442</v>
      </c>
      <c r="AW617" s="20"/>
      <c r="AX617" s="20" t="s">
        <v>442</v>
      </c>
      <c r="AY617" s="20" t="s">
        <v>442</v>
      </c>
      <c r="AZ617" s="20"/>
      <c r="BA617" s="20" t="s">
        <v>442</v>
      </c>
      <c r="BB617" s="20" t="s">
        <v>442</v>
      </c>
      <c r="BC617" s="20"/>
      <c r="BD617" s="20" t="s">
        <v>442</v>
      </c>
      <c r="BE617" s="20" t="s">
        <v>442</v>
      </c>
      <c r="BF617" s="20"/>
      <c r="BG617" s="20" t="s">
        <v>442</v>
      </c>
      <c r="BH617" s="20" t="s">
        <v>442</v>
      </c>
      <c r="BI617" s="20"/>
      <c r="BJ617" s="20" t="s">
        <v>442</v>
      </c>
      <c r="BK617" s="20" t="s">
        <v>442</v>
      </c>
      <c r="BL617" s="20" t="s">
        <v>442</v>
      </c>
      <c r="BM617" s="20" t="s">
        <v>442</v>
      </c>
      <c r="BN617" s="20" t="s">
        <v>442</v>
      </c>
      <c r="BO617" s="20" t="s">
        <v>442</v>
      </c>
      <c r="BP617" s="9" t="s">
        <v>442</v>
      </c>
      <c r="BQ617" s="9" t="s">
        <v>442</v>
      </c>
      <c r="BR617" s="9" t="s">
        <v>442</v>
      </c>
      <c r="BS617" s="9" t="s">
        <v>442</v>
      </c>
      <c r="BT617" s="9" t="s">
        <v>442</v>
      </c>
      <c r="BU617" s="9" t="s">
        <v>442</v>
      </c>
      <c r="BV617" s="9" t="s">
        <v>442</v>
      </c>
      <c r="BW617" s="9" t="s">
        <v>442</v>
      </c>
      <c r="BX617" s="9" t="s">
        <v>442</v>
      </c>
      <c r="BY617" s="9" t="s">
        <v>442</v>
      </c>
      <c r="BZ617" s="9" t="s">
        <v>442</v>
      </c>
      <c r="CA617" s="9" t="s">
        <v>442</v>
      </c>
      <c r="CB617" s="20" t="e">
        <v>#N/A</v>
      </c>
      <c r="CC617" s="20" t="e">
        <v>#N/A</v>
      </c>
      <c r="CD617" s="20" t="e">
        <v>#N/A</v>
      </c>
      <c r="CE617" s="20" t="e">
        <v>#N/A</v>
      </c>
      <c r="CF617" s="20" t="e">
        <v>#N/A</v>
      </c>
      <c r="CG617" s="20" t="e">
        <v>#N/A</v>
      </c>
      <c r="CH617" s="20">
        <v>0</v>
      </c>
      <c r="CI617" s="20">
        <v>0</v>
      </c>
      <c r="CJ617" s="20">
        <v>0</v>
      </c>
      <c r="CK617" s="20">
        <v>0</v>
      </c>
      <c r="CL617" s="20">
        <v>0</v>
      </c>
      <c r="CM617" s="20">
        <v>0</v>
      </c>
      <c r="CN617" s="20">
        <v>0</v>
      </c>
      <c r="CO617" s="20" t="e">
        <v>#N/A</v>
      </c>
      <c r="CP617" s="20" t="e">
        <v>#N/A</v>
      </c>
      <c r="CQ617" s="20" t="e">
        <v>#N/A</v>
      </c>
      <c r="CR617" s="20" t="e">
        <v>#N/A</v>
      </c>
      <c r="CS617" s="20" t="e">
        <v>#N/A</v>
      </c>
      <c r="CT617" s="20" t="e">
        <v>#N/A</v>
      </c>
      <c r="CU617" s="20">
        <v>0</v>
      </c>
      <c r="CV617" s="20">
        <v>0</v>
      </c>
      <c r="CW617" s="20">
        <v>0</v>
      </c>
      <c r="CX617" s="20">
        <v>0</v>
      </c>
      <c r="CY617" s="20">
        <v>0</v>
      </c>
      <c r="CZ617" s="20">
        <v>0</v>
      </c>
      <c r="DA617" s="20" t="e">
        <v>#N/A</v>
      </c>
      <c r="DB617" s="20" t="e">
        <v>#N/A</v>
      </c>
      <c r="DC617" s="20" t="e">
        <v>#N/A</v>
      </c>
      <c r="DD617" s="20" t="e">
        <v>#N/A</v>
      </c>
      <c r="DE617" s="20" t="e">
        <v>#N/A</v>
      </c>
      <c r="DF617" s="20" t="e">
        <v>#N/A</v>
      </c>
    </row>
    <row r="618" spans="1:110" x14ac:dyDescent="0.25">
      <c r="A618" s="9"/>
      <c r="B618" s="10"/>
      <c r="C618" s="9"/>
      <c r="D618" s="9"/>
      <c r="E618" s="131"/>
      <c r="F618" s="131"/>
      <c r="G618" s="131"/>
      <c r="H618" s="131"/>
      <c r="I618" s="131"/>
      <c r="J618" s="131"/>
      <c r="K618" s="131"/>
      <c r="L618" s="131"/>
      <c r="M618" s="131"/>
      <c r="N618" s="131"/>
      <c r="O618" s="131"/>
      <c r="P618" s="131"/>
      <c r="Q618" s="131"/>
      <c r="R618" s="131"/>
      <c r="S618" s="131"/>
      <c r="T618" s="131"/>
      <c r="U618" s="131"/>
      <c r="V618" s="131"/>
      <c r="W618" s="131"/>
      <c r="X618" s="131"/>
      <c r="Y618" s="20"/>
      <c r="Z618" s="20"/>
      <c r="AA618" s="19"/>
      <c r="AB618" s="19"/>
      <c r="AC618" s="20"/>
      <c r="AD618" s="20"/>
      <c r="AE618" s="20"/>
      <c r="AF618" s="20"/>
      <c r="AG618" s="20"/>
      <c r="AH618" s="20"/>
      <c r="AI618" s="20"/>
      <c r="AJ618" s="20"/>
      <c r="AK618" s="20"/>
      <c r="AL618" s="20"/>
      <c r="AM618" s="20"/>
      <c r="AN618" s="20"/>
      <c r="AO618" s="20"/>
      <c r="AP618" s="20"/>
      <c r="AQ618" s="20"/>
      <c r="AR618" s="20" t="s">
        <v>442</v>
      </c>
      <c r="AS618" s="20" t="s">
        <v>442</v>
      </c>
      <c r="AT618" s="20"/>
      <c r="AU618" s="20" t="s">
        <v>442</v>
      </c>
      <c r="AV618" s="20" t="s">
        <v>442</v>
      </c>
      <c r="AW618" s="20"/>
      <c r="AX618" s="20" t="s">
        <v>442</v>
      </c>
      <c r="AY618" s="20" t="s">
        <v>442</v>
      </c>
      <c r="AZ618" s="20"/>
      <c r="BA618" s="20" t="s">
        <v>442</v>
      </c>
      <c r="BB618" s="20" t="s">
        <v>442</v>
      </c>
      <c r="BC618" s="20"/>
      <c r="BD618" s="20" t="s">
        <v>442</v>
      </c>
      <c r="BE618" s="20" t="s">
        <v>442</v>
      </c>
      <c r="BF618" s="20"/>
      <c r="BG618" s="20" t="s">
        <v>442</v>
      </c>
      <c r="BH618" s="20" t="s">
        <v>442</v>
      </c>
      <c r="BI618" s="20"/>
      <c r="BJ618" s="20" t="s">
        <v>442</v>
      </c>
      <c r="BK618" s="20" t="s">
        <v>442</v>
      </c>
      <c r="BL618" s="20" t="s">
        <v>442</v>
      </c>
      <c r="BM618" s="20" t="s">
        <v>442</v>
      </c>
      <c r="BN618" s="20" t="s">
        <v>442</v>
      </c>
      <c r="BO618" s="20" t="s">
        <v>442</v>
      </c>
      <c r="BP618" s="9" t="s">
        <v>442</v>
      </c>
      <c r="BQ618" s="9" t="s">
        <v>442</v>
      </c>
      <c r="BR618" s="9" t="s">
        <v>442</v>
      </c>
      <c r="BS618" s="9" t="s">
        <v>442</v>
      </c>
      <c r="BT618" s="9" t="s">
        <v>442</v>
      </c>
      <c r="BU618" s="9" t="s">
        <v>442</v>
      </c>
      <c r="BV618" s="9" t="s">
        <v>442</v>
      </c>
      <c r="BW618" s="9" t="s">
        <v>442</v>
      </c>
      <c r="BX618" s="9" t="s">
        <v>442</v>
      </c>
      <c r="BY618" s="9" t="s">
        <v>442</v>
      </c>
      <c r="BZ618" s="9" t="s">
        <v>442</v>
      </c>
      <c r="CA618" s="9" t="s">
        <v>442</v>
      </c>
      <c r="CB618" s="20" t="e">
        <v>#N/A</v>
      </c>
      <c r="CC618" s="20" t="e">
        <v>#N/A</v>
      </c>
      <c r="CD618" s="20" t="e">
        <v>#N/A</v>
      </c>
      <c r="CE618" s="20" t="e">
        <v>#N/A</v>
      </c>
      <c r="CF618" s="20" t="e">
        <v>#N/A</v>
      </c>
      <c r="CG618" s="20" t="e">
        <v>#N/A</v>
      </c>
      <c r="CH618" s="20">
        <v>0</v>
      </c>
      <c r="CI618" s="20">
        <v>0</v>
      </c>
      <c r="CJ618" s="20">
        <v>0</v>
      </c>
      <c r="CK618" s="20">
        <v>0</v>
      </c>
      <c r="CL618" s="20">
        <v>0</v>
      </c>
      <c r="CM618" s="20">
        <v>0</v>
      </c>
      <c r="CN618" s="20">
        <v>0</v>
      </c>
      <c r="CO618" s="20" t="e">
        <v>#N/A</v>
      </c>
      <c r="CP618" s="20" t="e">
        <v>#N/A</v>
      </c>
      <c r="CQ618" s="20" t="e">
        <v>#N/A</v>
      </c>
      <c r="CR618" s="20" t="e">
        <v>#N/A</v>
      </c>
      <c r="CS618" s="20" t="e">
        <v>#N/A</v>
      </c>
      <c r="CT618" s="20" t="e">
        <v>#N/A</v>
      </c>
      <c r="CU618" s="20">
        <v>0</v>
      </c>
      <c r="CV618" s="20">
        <v>0</v>
      </c>
      <c r="CW618" s="20">
        <v>0</v>
      </c>
      <c r="CX618" s="20">
        <v>0</v>
      </c>
      <c r="CY618" s="20">
        <v>0</v>
      </c>
      <c r="CZ618" s="20">
        <v>0</v>
      </c>
      <c r="DA618" s="20" t="e">
        <v>#N/A</v>
      </c>
      <c r="DB618" s="20" t="e">
        <v>#N/A</v>
      </c>
      <c r="DC618" s="20" t="e">
        <v>#N/A</v>
      </c>
      <c r="DD618" s="20" t="e">
        <v>#N/A</v>
      </c>
      <c r="DE618" s="20" t="e">
        <v>#N/A</v>
      </c>
      <c r="DF618" s="20" t="e">
        <v>#N/A</v>
      </c>
    </row>
    <row r="619" spans="1:110" x14ac:dyDescent="0.25">
      <c r="A619" s="9"/>
      <c r="B619" s="10"/>
      <c r="C619" s="9"/>
      <c r="D619" s="9"/>
      <c r="E619" s="131"/>
      <c r="F619" s="131"/>
      <c r="G619" s="131"/>
      <c r="H619" s="131"/>
      <c r="I619" s="131"/>
      <c r="J619" s="131"/>
      <c r="K619" s="131"/>
      <c r="L619" s="131"/>
      <c r="M619" s="131"/>
      <c r="N619" s="131"/>
      <c r="O619" s="131"/>
      <c r="P619" s="131"/>
      <c r="Q619" s="131"/>
      <c r="R619" s="131"/>
      <c r="S619" s="131"/>
      <c r="T619" s="131"/>
      <c r="U619" s="131"/>
      <c r="V619" s="131"/>
      <c r="W619" s="131"/>
      <c r="X619" s="131"/>
      <c r="Y619" s="20"/>
      <c r="Z619" s="20"/>
      <c r="AA619" s="19"/>
      <c r="AB619" s="19"/>
      <c r="AC619" s="20"/>
      <c r="AD619" s="20"/>
      <c r="AE619" s="20"/>
      <c r="AF619" s="20"/>
      <c r="AG619" s="20"/>
      <c r="AH619" s="20"/>
      <c r="AI619" s="20"/>
      <c r="AJ619" s="20"/>
      <c r="AK619" s="20"/>
      <c r="AL619" s="20"/>
      <c r="AM619" s="20"/>
      <c r="AN619" s="20"/>
      <c r="AO619" s="20"/>
      <c r="AP619" s="20"/>
      <c r="AQ619" s="20"/>
      <c r="AR619" s="20" t="s">
        <v>442</v>
      </c>
      <c r="AS619" s="20" t="s">
        <v>442</v>
      </c>
      <c r="AT619" s="20"/>
      <c r="AU619" s="20" t="s">
        <v>442</v>
      </c>
      <c r="AV619" s="20" t="s">
        <v>442</v>
      </c>
      <c r="AW619" s="20"/>
      <c r="AX619" s="20" t="s">
        <v>442</v>
      </c>
      <c r="AY619" s="20" t="s">
        <v>442</v>
      </c>
      <c r="AZ619" s="20"/>
      <c r="BA619" s="20" t="s">
        <v>442</v>
      </c>
      <c r="BB619" s="20" t="s">
        <v>442</v>
      </c>
      <c r="BC619" s="20"/>
      <c r="BD619" s="20" t="s">
        <v>442</v>
      </c>
      <c r="BE619" s="20" t="s">
        <v>442</v>
      </c>
      <c r="BF619" s="20"/>
      <c r="BG619" s="20" t="s">
        <v>442</v>
      </c>
      <c r="BH619" s="20" t="s">
        <v>442</v>
      </c>
      <c r="BI619" s="20"/>
      <c r="BJ619" s="20" t="s">
        <v>442</v>
      </c>
      <c r="BK619" s="20" t="s">
        <v>442</v>
      </c>
      <c r="BL619" s="20" t="s">
        <v>442</v>
      </c>
      <c r="BM619" s="20" t="s">
        <v>442</v>
      </c>
      <c r="BN619" s="20" t="s">
        <v>442</v>
      </c>
      <c r="BO619" s="20" t="s">
        <v>442</v>
      </c>
      <c r="BP619" s="9" t="s">
        <v>442</v>
      </c>
      <c r="BQ619" s="9" t="s">
        <v>442</v>
      </c>
      <c r="BR619" s="9" t="s">
        <v>442</v>
      </c>
      <c r="BS619" s="9" t="s">
        <v>442</v>
      </c>
      <c r="BT619" s="9" t="s">
        <v>442</v>
      </c>
      <c r="BU619" s="9" t="s">
        <v>442</v>
      </c>
      <c r="BV619" s="9" t="s">
        <v>442</v>
      </c>
      <c r="BW619" s="9" t="s">
        <v>442</v>
      </c>
      <c r="BX619" s="9" t="s">
        <v>442</v>
      </c>
      <c r="BY619" s="9" t="s">
        <v>442</v>
      </c>
      <c r="BZ619" s="9" t="s">
        <v>442</v>
      </c>
      <c r="CA619" s="9" t="s">
        <v>442</v>
      </c>
      <c r="CB619" s="20" t="e">
        <v>#N/A</v>
      </c>
      <c r="CC619" s="20" t="e">
        <v>#N/A</v>
      </c>
      <c r="CD619" s="20" t="e">
        <v>#N/A</v>
      </c>
      <c r="CE619" s="20" t="e">
        <v>#N/A</v>
      </c>
      <c r="CF619" s="20" t="e">
        <v>#N/A</v>
      </c>
      <c r="CG619" s="20" t="e">
        <v>#N/A</v>
      </c>
      <c r="CH619" s="20">
        <v>0</v>
      </c>
      <c r="CI619" s="20">
        <v>0</v>
      </c>
      <c r="CJ619" s="20">
        <v>0</v>
      </c>
      <c r="CK619" s="20">
        <v>0</v>
      </c>
      <c r="CL619" s="20">
        <v>0</v>
      </c>
      <c r="CM619" s="20">
        <v>0</v>
      </c>
      <c r="CN619" s="20">
        <v>0</v>
      </c>
      <c r="CO619" s="20" t="e">
        <v>#N/A</v>
      </c>
      <c r="CP619" s="20" t="e">
        <v>#N/A</v>
      </c>
      <c r="CQ619" s="20" t="e">
        <v>#N/A</v>
      </c>
      <c r="CR619" s="20" t="e">
        <v>#N/A</v>
      </c>
      <c r="CS619" s="20" t="e">
        <v>#N/A</v>
      </c>
      <c r="CT619" s="20" t="e">
        <v>#N/A</v>
      </c>
      <c r="CU619" s="20">
        <v>0</v>
      </c>
      <c r="CV619" s="20">
        <v>0</v>
      </c>
      <c r="CW619" s="20">
        <v>0</v>
      </c>
      <c r="CX619" s="20">
        <v>0</v>
      </c>
      <c r="CY619" s="20">
        <v>0</v>
      </c>
      <c r="CZ619" s="20">
        <v>0</v>
      </c>
      <c r="DA619" s="20" t="e">
        <v>#N/A</v>
      </c>
      <c r="DB619" s="20" t="e">
        <v>#N/A</v>
      </c>
      <c r="DC619" s="20" t="e">
        <v>#N/A</v>
      </c>
      <c r="DD619" s="20" t="e">
        <v>#N/A</v>
      </c>
      <c r="DE619" s="20" t="e">
        <v>#N/A</v>
      </c>
      <c r="DF619" s="20" t="e">
        <v>#N/A</v>
      </c>
    </row>
    <row r="620" spans="1:110" x14ac:dyDescent="0.25">
      <c r="A620" s="9"/>
      <c r="B620" s="10"/>
      <c r="C620" s="9"/>
      <c r="D620" s="9"/>
      <c r="E620" s="131"/>
      <c r="F620" s="131"/>
      <c r="G620" s="131"/>
      <c r="H620" s="131"/>
      <c r="I620" s="131"/>
      <c r="J620" s="131"/>
      <c r="K620" s="131"/>
      <c r="L620" s="131"/>
      <c r="M620" s="131"/>
      <c r="N620" s="131"/>
      <c r="O620" s="131"/>
      <c r="P620" s="131"/>
      <c r="Q620" s="131"/>
      <c r="R620" s="131"/>
      <c r="S620" s="131"/>
      <c r="T620" s="131"/>
      <c r="U620" s="131"/>
      <c r="V620" s="131"/>
      <c r="W620" s="131"/>
      <c r="X620" s="131"/>
      <c r="Y620" s="20"/>
      <c r="Z620" s="20"/>
      <c r="AA620" s="19"/>
      <c r="AB620" s="19"/>
      <c r="AC620" s="20"/>
      <c r="AD620" s="20"/>
      <c r="AE620" s="20"/>
      <c r="AF620" s="20"/>
      <c r="AG620" s="20"/>
      <c r="AH620" s="20"/>
      <c r="AI620" s="20"/>
      <c r="AJ620" s="20"/>
      <c r="AK620" s="20"/>
      <c r="AL620" s="20"/>
      <c r="AM620" s="20"/>
      <c r="AN620" s="20"/>
      <c r="AO620" s="20"/>
      <c r="AP620" s="20"/>
      <c r="AQ620" s="20"/>
      <c r="AR620" s="20" t="s">
        <v>442</v>
      </c>
      <c r="AS620" s="20" t="s">
        <v>442</v>
      </c>
      <c r="AT620" s="20"/>
      <c r="AU620" s="20" t="s">
        <v>442</v>
      </c>
      <c r="AV620" s="20" t="s">
        <v>442</v>
      </c>
      <c r="AW620" s="20"/>
      <c r="AX620" s="20" t="s">
        <v>442</v>
      </c>
      <c r="AY620" s="20" t="s">
        <v>442</v>
      </c>
      <c r="AZ620" s="20"/>
      <c r="BA620" s="20" t="s">
        <v>442</v>
      </c>
      <c r="BB620" s="20" t="s">
        <v>442</v>
      </c>
      <c r="BC620" s="20"/>
      <c r="BD620" s="20" t="s">
        <v>442</v>
      </c>
      <c r="BE620" s="20" t="s">
        <v>442</v>
      </c>
      <c r="BF620" s="20"/>
      <c r="BG620" s="20" t="s">
        <v>442</v>
      </c>
      <c r="BH620" s="20" t="s">
        <v>442</v>
      </c>
      <c r="BI620" s="20"/>
      <c r="BJ620" s="20" t="s">
        <v>442</v>
      </c>
      <c r="BK620" s="20" t="s">
        <v>442</v>
      </c>
      <c r="BL620" s="20" t="s">
        <v>442</v>
      </c>
      <c r="BM620" s="20" t="s">
        <v>442</v>
      </c>
      <c r="BN620" s="20" t="s">
        <v>442</v>
      </c>
      <c r="BO620" s="20" t="s">
        <v>442</v>
      </c>
      <c r="BP620" s="9" t="s">
        <v>442</v>
      </c>
      <c r="BQ620" s="9" t="s">
        <v>442</v>
      </c>
      <c r="BR620" s="9" t="s">
        <v>442</v>
      </c>
      <c r="BS620" s="9" t="s">
        <v>442</v>
      </c>
      <c r="BT620" s="9" t="s">
        <v>442</v>
      </c>
      <c r="BU620" s="9" t="s">
        <v>442</v>
      </c>
      <c r="BV620" s="9" t="s">
        <v>442</v>
      </c>
      <c r="BW620" s="9" t="s">
        <v>442</v>
      </c>
      <c r="BX620" s="9" t="s">
        <v>442</v>
      </c>
      <c r="BY620" s="9" t="s">
        <v>442</v>
      </c>
      <c r="BZ620" s="9" t="s">
        <v>442</v>
      </c>
      <c r="CA620" s="9" t="s">
        <v>442</v>
      </c>
      <c r="CB620" s="20" t="e">
        <v>#N/A</v>
      </c>
      <c r="CC620" s="20" t="e">
        <v>#N/A</v>
      </c>
      <c r="CD620" s="20" t="e">
        <v>#N/A</v>
      </c>
      <c r="CE620" s="20" t="e">
        <v>#N/A</v>
      </c>
      <c r="CF620" s="20" t="e">
        <v>#N/A</v>
      </c>
      <c r="CG620" s="20" t="e">
        <v>#N/A</v>
      </c>
      <c r="CH620" s="20">
        <v>0</v>
      </c>
      <c r="CI620" s="20">
        <v>0</v>
      </c>
      <c r="CJ620" s="20">
        <v>0</v>
      </c>
      <c r="CK620" s="20">
        <v>0</v>
      </c>
      <c r="CL620" s="20">
        <v>0</v>
      </c>
      <c r="CM620" s="20">
        <v>0</v>
      </c>
      <c r="CN620" s="20">
        <v>0</v>
      </c>
      <c r="CO620" s="20" t="e">
        <v>#N/A</v>
      </c>
      <c r="CP620" s="20" t="e">
        <v>#N/A</v>
      </c>
      <c r="CQ620" s="20" t="e">
        <v>#N/A</v>
      </c>
      <c r="CR620" s="20" t="e">
        <v>#N/A</v>
      </c>
      <c r="CS620" s="20" t="e">
        <v>#N/A</v>
      </c>
      <c r="CT620" s="20" t="e">
        <v>#N/A</v>
      </c>
      <c r="CU620" s="20">
        <v>0</v>
      </c>
      <c r="CV620" s="20">
        <v>0</v>
      </c>
      <c r="CW620" s="20">
        <v>0</v>
      </c>
      <c r="CX620" s="20">
        <v>0</v>
      </c>
      <c r="CY620" s="20">
        <v>0</v>
      </c>
      <c r="CZ620" s="20">
        <v>0</v>
      </c>
      <c r="DA620" s="20" t="e">
        <v>#N/A</v>
      </c>
      <c r="DB620" s="20" t="e">
        <v>#N/A</v>
      </c>
      <c r="DC620" s="20" t="e">
        <v>#N/A</v>
      </c>
      <c r="DD620" s="20" t="e">
        <v>#N/A</v>
      </c>
      <c r="DE620" s="20" t="e">
        <v>#N/A</v>
      </c>
      <c r="DF620" s="20" t="e">
        <v>#N/A</v>
      </c>
    </row>
    <row r="621" spans="1:110" x14ac:dyDescent="0.25">
      <c r="A621" s="9"/>
      <c r="B621" s="10"/>
      <c r="C621" s="9"/>
      <c r="D621" s="9"/>
      <c r="E621" s="131"/>
      <c r="F621" s="131"/>
      <c r="G621" s="131"/>
      <c r="H621" s="131"/>
      <c r="I621" s="131"/>
      <c r="J621" s="131"/>
      <c r="K621" s="131"/>
      <c r="L621" s="131"/>
      <c r="M621" s="131"/>
      <c r="N621" s="131"/>
      <c r="O621" s="131"/>
      <c r="P621" s="131"/>
      <c r="Q621" s="131"/>
      <c r="R621" s="131"/>
      <c r="S621" s="131"/>
      <c r="T621" s="131"/>
      <c r="U621" s="131"/>
      <c r="V621" s="131"/>
      <c r="W621" s="131"/>
      <c r="X621" s="131"/>
      <c r="Y621" s="20"/>
      <c r="Z621" s="20"/>
      <c r="AA621" s="19"/>
      <c r="AB621" s="19"/>
      <c r="AC621" s="20"/>
      <c r="AD621" s="20"/>
      <c r="AE621" s="20"/>
      <c r="AF621" s="20"/>
      <c r="AG621" s="20"/>
      <c r="AH621" s="20"/>
      <c r="AI621" s="20"/>
      <c r="AJ621" s="20"/>
      <c r="AK621" s="20"/>
      <c r="AL621" s="20"/>
      <c r="AM621" s="20"/>
      <c r="AN621" s="20"/>
      <c r="AO621" s="20"/>
      <c r="AP621" s="20"/>
      <c r="AQ621" s="20"/>
      <c r="AR621" s="20" t="s">
        <v>442</v>
      </c>
      <c r="AS621" s="20" t="s">
        <v>442</v>
      </c>
      <c r="AT621" s="20"/>
      <c r="AU621" s="20" t="s">
        <v>442</v>
      </c>
      <c r="AV621" s="20" t="s">
        <v>442</v>
      </c>
      <c r="AW621" s="20"/>
      <c r="AX621" s="20" t="s">
        <v>442</v>
      </c>
      <c r="AY621" s="20" t="s">
        <v>442</v>
      </c>
      <c r="AZ621" s="20"/>
      <c r="BA621" s="20" t="s">
        <v>442</v>
      </c>
      <c r="BB621" s="20" t="s">
        <v>442</v>
      </c>
      <c r="BC621" s="20"/>
      <c r="BD621" s="20" t="s">
        <v>442</v>
      </c>
      <c r="BE621" s="20" t="s">
        <v>442</v>
      </c>
      <c r="BF621" s="20"/>
      <c r="BG621" s="20" t="s">
        <v>442</v>
      </c>
      <c r="BH621" s="20" t="s">
        <v>442</v>
      </c>
      <c r="BI621" s="20"/>
      <c r="BJ621" s="20" t="s">
        <v>442</v>
      </c>
      <c r="BK621" s="20" t="s">
        <v>442</v>
      </c>
      <c r="BL621" s="20" t="s">
        <v>442</v>
      </c>
      <c r="BM621" s="20" t="s">
        <v>442</v>
      </c>
      <c r="BN621" s="20" t="s">
        <v>442</v>
      </c>
      <c r="BO621" s="20" t="s">
        <v>442</v>
      </c>
      <c r="BP621" s="9" t="s">
        <v>442</v>
      </c>
      <c r="BQ621" s="9" t="s">
        <v>442</v>
      </c>
      <c r="BR621" s="9" t="s">
        <v>442</v>
      </c>
      <c r="BS621" s="9" t="s">
        <v>442</v>
      </c>
      <c r="BT621" s="9" t="s">
        <v>442</v>
      </c>
      <c r="BU621" s="9" t="s">
        <v>442</v>
      </c>
      <c r="BV621" s="9" t="s">
        <v>442</v>
      </c>
      <c r="BW621" s="9" t="s">
        <v>442</v>
      </c>
      <c r="BX621" s="9" t="s">
        <v>442</v>
      </c>
      <c r="BY621" s="9" t="s">
        <v>442</v>
      </c>
      <c r="BZ621" s="9" t="s">
        <v>442</v>
      </c>
      <c r="CA621" s="9" t="s">
        <v>442</v>
      </c>
      <c r="CB621" s="20" t="e">
        <v>#N/A</v>
      </c>
      <c r="CC621" s="20" t="e">
        <v>#N/A</v>
      </c>
      <c r="CD621" s="20" t="e">
        <v>#N/A</v>
      </c>
      <c r="CE621" s="20" t="e">
        <v>#N/A</v>
      </c>
      <c r="CF621" s="20" t="e">
        <v>#N/A</v>
      </c>
      <c r="CG621" s="20" t="e">
        <v>#N/A</v>
      </c>
      <c r="CH621" s="20">
        <v>0</v>
      </c>
      <c r="CI621" s="20">
        <v>0</v>
      </c>
      <c r="CJ621" s="20">
        <v>0</v>
      </c>
      <c r="CK621" s="20">
        <v>0</v>
      </c>
      <c r="CL621" s="20">
        <v>0</v>
      </c>
      <c r="CM621" s="20">
        <v>0</v>
      </c>
      <c r="CN621" s="20">
        <v>0</v>
      </c>
      <c r="CO621" s="20" t="e">
        <v>#N/A</v>
      </c>
      <c r="CP621" s="20" t="e">
        <v>#N/A</v>
      </c>
      <c r="CQ621" s="20" t="e">
        <v>#N/A</v>
      </c>
      <c r="CR621" s="20" t="e">
        <v>#N/A</v>
      </c>
      <c r="CS621" s="20" t="e">
        <v>#N/A</v>
      </c>
      <c r="CT621" s="20" t="e">
        <v>#N/A</v>
      </c>
      <c r="CU621" s="20">
        <v>0</v>
      </c>
      <c r="CV621" s="20">
        <v>0</v>
      </c>
      <c r="CW621" s="20">
        <v>0</v>
      </c>
      <c r="CX621" s="20">
        <v>0</v>
      </c>
      <c r="CY621" s="20">
        <v>0</v>
      </c>
      <c r="CZ621" s="20">
        <v>0</v>
      </c>
      <c r="DA621" s="20" t="e">
        <v>#N/A</v>
      </c>
      <c r="DB621" s="20" t="e">
        <v>#N/A</v>
      </c>
      <c r="DC621" s="20" t="e">
        <v>#N/A</v>
      </c>
      <c r="DD621" s="20" t="e">
        <v>#N/A</v>
      </c>
      <c r="DE621" s="20" t="e">
        <v>#N/A</v>
      </c>
      <c r="DF621" s="20" t="e">
        <v>#N/A</v>
      </c>
    </row>
    <row r="622" spans="1:110" x14ac:dyDescent="0.25">
      <c r="A622" s="9"/>
      <c r="B622" s="10"/>
      <c r="C622" s="9"/>
      <c r="D622" s="9"/>
      <c r="E622" s="131"/>
      <c r="F622" s="131"/>
      <c r="G622" s="131"/>
      <c r="H622" s="131"/>
      <c r="I622" s="131"/>
      <c r="J622" s="131"/>
      <c r="K622" s="131"/>
      <c r="L622" s="131"/>
      <c r="M622" s="131"/>
      <c r="N622" s="131"/>
      <c r="O622" s="131"/>
      <c r="P622" s="131"/>
      <c r="Q622" s="131"/>
      <c r="R622" s="131"/>
      <c r="S622" s="131"/>
      <c r="T622" s="131"/>
      <c r="U622" s="131"/>
      <c r="V622" s="131"/>
      <c r="W622" s="131"/>
      <c r="X622" s="131"/>
      <c r="Y622" s="20"/>
      <c r="Z622" s="20"/>
      <c r="AA622" s="19"/>
      <c r="AB622" s="19"/>
      <c r="AC622" s="20"/>
      <c r="AD622" s="20"/>
      <c r="AE622" s="20"/>
      <c r="AF622" s="20"/>
      <c r="AG622" s="20"/>
      <c r="AH622" s="20"/>
      <c r="AI622" s="20"/>
      <c r="AJ622" s="20"/>
      <c r="AK622" s="20"/>
      <c r="AL622" s="20"/>
      <c r="AM622" s="20"/>
      <c r="AN622" s="20"/>
      <c r="AO622" s="20"/>
      <c r="AP622" s="20"/>
      <c r="AQ622" s="20"/>
      <c r="AR622" s="20" t="s">
        <v>442</v>
      </c>
      <c r="AS622" s="20" t="s">
        <v>442</v>
      </c>
      <c r="AT622" s="20"/>
      <c r="AU622" s="20" t="s">
        <v>442</v>
      </c>
      <c r="AV622" s="20" t="s">
        <v>442</v>
      </c>
      <c r="AW622" s="20"/>
      <c r="AX622" s="20" t="s">
        <v>442</v>
      </c>
      <c r="AY622" s="20" t="s">
        <v>442</v>
      </c>
      <c r="AZ622" s="20"/>
      <c r="BA622" s="20" t="s">
        <v>442</v>
      </c>
      <c r="BB622" s="20" t="s">
        <v>442</v>
      </c>
      <c r="BC622" s="20"/>
      <c r="BD622" s="20" t="s">
        <v>442</v>
      </c>
      <c r="BE622" s="20" t="s">
        <v>442</v>
      </c>
      <c r="BF622" s="20"/>
      <c r="BG622" s="20" t="s">
        <v>442</v>
      </c>
      <c r="BH622" s="20" t="s">
        <v>442</v>
      </c>
      <c r="BI622" s="20"/>
      <c r="BJ622" s="20" t="s">
        <v>442</v>
      </c>
      <c r="BK622" s="20" t="s">
        <v>442</v>
      </c>
      <c r="BL622" s="20" t="s">
        <v>442</v>
      </c>
      <c r="BM622" s="20" t="s">
        <v>442</v>
      </c>
      <c r="BN622" s="20" t="s">
        <v>442</v>
      </c>
      <c r="BO622" s="20" t="s">
        <v>442</v>
      </c>
      <c r="BP622" s="9" t="s">
        <v>442</v>
      </c>
      <c r="BQ622" s="9" t="s">
        <v>442</v>
      </c>
      <c r="BR622" s="9" t="s">
        <v>442</v>
      </c>
      <c r="BS622" s="9" t="s">
        <v>442</v>
      </c>
      <c r="BT622" s="9" t="s">
        <v>442</v>
      </c>
      <c r="BU622" s="9" t="s">
        <v>442</v>
      </c>
      <c r="BV622" s="9" t="s">
        <v>442</v>
      </c>
      <c r="BW622" s="9" t="s">
        <v>442</v>
      </c>
      <c r="BX622" s="9" t="s">
        <v>442</v>
      </c>
      <c r="BY622" s="9" t="s">
        <v>442</v>
      </c>
      <c r="BZ622" s="9" t="s">
        <v>442</v>
      </c>
      <c r="CA622" s="9" t="s">
        <v>442</v>
      </c>
      <c r="CB622" s="20" t="e">
        <v>#N/A</v>
      </c>
      <c r="CC622" s="20" t="e">
        <v>#N/A</v>
      </c>
      <c r="CD622" s="20" t="e">
        <v>#N/A</v>
      </c>
      <c r="CE622" s="20" t="e">
        <v>#N/A</v>
      </c>
      <c r="CF622" s="20" t="e">
        <v>#N/A</v>
      </c>
      <c r="CG622" s="20" t="e">
        <v>#N/A</v>
      </c>
      <c r="CH622" s="20">
        <v>0</v>
      </c>
      <c r="CI622" s="20">
        <v>0</v>
      </c>
      <c r="CJ622" s="20">
        <v>0</v>
      </c>
      <c r="CK622" s="20">
        <v>0</v>
      </c>
      <c r="CL622" s="20">
        <v>0</v>
      </c>
      <c r="CM622" s="20">
        <v>0</v>
      </c>
      <c r="CN622" s="20">
        <v>0</v>
      </c>
      <c r="CO622" s="20" t="e">
        <v>#N/A</v>
      </c>
      <c r="CP622" s="20" t="e">
        <v>#N/A</v>
      </c>
      <c r="CQ622" s="20" t="e">
        <v>#N/A</v>
      </c>
      <c r="CR622" s="20" t="e">
        <v>#N/A</v>
      </c>
      <c r="CS622" s="20" t="e">
        <v>#N/A</v>
      </c>
      <c r="CT622" s="20" t="e">
        <v>#N/A</v>
      </c>
      <c r="CU622" s="20">
        <v>0</v>
      </c>
      <c r="CV622" s="20">
        <v>0</v>
      </c>
      <c r="CW622" s="20">
        <v>0</v>
      </c>
      <c r="CX622" s="20">
        <v>0</v>
      </c>
      <c r="CY622" s="20">
        <v>0</v>
      </c>
      <c r="CZ622" s="20">
        <v>0</v>
      </c>
      <c r="DA622" s="20" t="e">
        <v>#N/A</v>
      </c>
      <c r="DB622" s="20" t="e">
        <v>#N/A</v>
      </c>
      <c r="DC622" s="20" t="e">
        <v>#N/A</v>
      </c>
      <c r="DD622" s="20" t="e">
        <v>#N/A</v>
      </c>
      <c r="DE622" s="20" t="e">
        <v>#N/A</v>
      </c>
      <c r="DF622" s="20" t="e">
        <v>#N/A</v>
      </c>
    </row>
    <row r="623" spans="1:110" x14ac:dyDescent="0.25">
      <c r="A623" s="9"/>
      <c r="B623" s="10"/>
      <c r="C623" s="9"/>
      <c r="D623" s="9"/>
      <c r="E623" s="131"/>
      <c r="F623" s="131"/>
      <c r="G623" s="131"/>
      <c r="H623" s="131"/>
      <c r="I623" s="131"/>
      <c r="J623" s="131"/>
      <c r="K623" s="131"/>
      <c r="L623" s="131"/>
      <c r="M623" s="131"/>
      <c r="N623" s="131"/>
      <c r="O623" s="131"/>
      <c r="P623" s="131"/>
      <c r="Q623" s="131"/>
      <c r="R623" s="131"/>
      <c r="S623" s="131"/>
      <c r="T623" s="131"/>
      <c r="U623" s="131"/>
      <c r="V623" s="131"/>
      <c r="W623" s="131"/>
      <c r="X623" s="131"/>
      <c r="Y623" s="20"/>
      <c r="Z623" s="20"/>
      <c r="AA623" s="19"/>
      <c r="AB623" s="19"/>
      <c r="AC623" s="20"/>
      <c r="AD623" s="20"/>
      <c r="AE623" s="20"/>
      <c r="AF623" s="20"/>
      <c r="AG623" s="20"/>
      <c r="AH623" s="20"/>
      <c r="AI623" s="20"/>
      <c r="AJ623" s="20"/>
      <c r="AK623" s="20"/>
      <c r="AL623" s="20"/>
      <c r="AM623" s="20"/>
      <c r="AN623" s="20"/>
      <c r="AO623" s="20"/>
      <c r="AP623" s="20"/>
      <c r="AQ623" s="20"/>
      <c r="AR623" s="20" t="s">
        <v>442</v>
      </c>
      <c r="AS623" s="20" t="s">
        <v>442</v>
      </c>
      <c r="AT623" s="20"/>
      <c r="AU623" s="20" t="s">
        <v>442</v>
      </c>
      <c r="AV623" s="20" t="s">
        <v>442</v>
      </c>
      <c r="AW623" s="20"/>
      <c r="AX623" s="20" t="s">
        <v>442</v>
      </c>
      <c r="AY623" s="20" t="s">
        <v>442</v>
      </c>
      <c r="AZ623" s="20"/>
      <c r="BA623" s="20" t="s">
        <v>442</v>
      </c>
      <c r="BB623" s="20" t="s">
        <v>442</v>
      </c>
      <c r="BC623" s="20"/>
      <c r="BD623" s="20" t="s">
        <v>442</v>
      </c>
      <c r="BE623" s="20" t="s">
        <v>442</v>
      </c>
      <c r="BF623" s="20"/>
      <c r="BG623" s="20" t="s">
        <v>442</v>
      </c>
      <c r="BH623" s="20" t="s">
        <v>442</v>
      </c>
      <c r="BI623" s="20"/>
      <c r="BJ623" s="20" t="s">
        <v>442</v>
      </c>
      <c r="BK623" s="20" t="s">
        <v>442</v>
      </c>
      <c r="BL623" s="20" t="s">
        <v>442</v>
      </c>
      <c r="BM623" s="20" t="s">
        <v>442</v>
      </c>
      <c r="BN623" s="20" t="s">
        <v>442</v>
      </c>
      <c r="BO623" s="20" t="s">
        <v>442</v>
      </c>
      <c r="BP623" s="9" t="s">
        <v>442</v>
      </c>
      <c r="BQ623" s="9" t="s">
        <v>442</v>
      </c>
      <c r="BR623" s="9" t="s">
        <v>442</v>
      </c>
      <c r="BS623" s="9" t="s">
        <v>442</v>
      </c>
      <c r="BT623" s="9" t="s">
        <v>442</v>
      </c>
      <c r="BU623" s="9" t="s">
        <v>442</v>
      </c>
      <c r="BV623" s="9" t="s">
        <v>442</v>
      </c>
      <c r="BW623" s="9" t="s">
        <v>442</v>
      </c>
      <c r="BX623" s="9" t="s">
        <v>442</v>
      </c>
      <c r="BY623" s="9" t="s">
        <v>442</v>
      </c>
      <c r="BZ623" s="9" t="s">
        <v>442</v>
      </c>
      <c r="CA623" s="9" t="s">
        <v>442</v>
      </c>
      <c r="CB623" s="20" t="e">
        <v>#N/A</v>
      </c>
      <c r="CC623" s="20" t="e">
        <v>#N/A</v>
      </c>
      <c r="CD623" s="20" t="e">
        <v>#N/A</v>
      </c>
      <c r="CE623" s="20" t="e">
        <v>#N/A</v>
      </c>
      <c r="CF623" s="20" t="e">
        <v>#N/A</v>
      </c>
      <c r="CG623" s="20" t="e">
        <v>#N/A</v>
      </c>
      <c r="CH623" s="20">
        <v>0</v>
      </c>
      <c r="CI623" s="20">
        <v>0</v>
      </c>
      <c r="CJ623" s="20">
        <v>0</v>
      </c>
      <c r="CK623" s="20">
        <v>0</v>
      </c>
      <c r="CL623" s="20">
        <v>0</v>
      </c>
      <c r="CM623" s="20">
        <v>0</v>
      </c>
      <c r="CN623" s="20">
        <v>0</v>
      </c>
      <c r="CO623" s="20" t="e">
        <v>#N/A</v>
      </c>
      <c r="CP623" s="20" t="e">
        <v>#N/A</v>
      </c>
      <c r="CQ623" s="20" t="e">
        <v>#N/A</v>
      </c>
      <c r="CR623" s="20" t="e">
        <v>#N/A</v>
      </c>
      <c r="CS623" s="20" t="e">
        <v>#N/A</v>
      </c>
      <c r="CT623" s="20" t="e">
        <v>#N/A</v>
      </c>
      <c r="CU623" s="20">
        <v>0</v>
      </c>
      <c r="CV623" s="20">
        <v>0</v>
      </c>
      <c r="CW623" s="20">
        <v>0</v>
      </c>
      <c r="CX623" s="20">
        <v>0</v>
      </c>
      <c r="CY623" s="20">
        <v>0</v>
      </c>
      <c r="CZ623" s="20">
        <v>0</v>
      </c>
      <c r="DA623" s="20" t="e">
        <v>#N/A</v>
      </c>
      <c r="DB623" s="20" t="e">
        <v>#N/A</v>
      </c>
      <c r="DC623" s="20" t="e">
        <v>#N/A</v>
      </c>
      <c r="DD623" s="20" t="e">
        <v>#N/A</v>
      </c>
      <c r="DE623" s="20" t="e">
        <v>#N/A</v>
      </c>
      <c r="DF623" s="20" t="e">
        <v>#N/A</v>
      </c>
    </row>
    <row r="624" spans="1:110" x14ac:dyDescent="0.25">
      <c r="A624" s="9"/>
      <c r="B624" s="10"/>
      <c r="C624" s="9"/>
      <c r="D624" s="9"/>
      <c r="E624" s="131"/>
      <c r="F624" s="131"/>
      <c r="G624" s="131"/>
      <c r="H624" s="131"/>
      <c r="I624" s="131"/>
      <c r="J624" s="131"/>
      <c r="K624" s="131"/>
      <c r="L624" s="131"/>
      <c r="M624" s="131"/>
      <c r="N624" s="131"/>
      <c r="O624" s="131"/>
      <c r="P624" s="131"/>
      <c r="Q624" s="131"/>
      <c r="R624" s="131"/>
      <c r="S624" s="131"/>
      <c r="T624" s="131"/>
      <c r="U624" s="131"/>
      <c r="V624" s="131"/>
      <c r="W624" s="131"/>
      <c r="X624" s="131"/>
      <c r="Y624" s="20"/>
      <c r="Z624" s="20"/>
      <c r="AA624" s="19"/>
      <c r="AB624" s="19"/>
      <c r="AC624" s="20"/>
      <c r="AD624" s="20"/>
      <c r="AE624" s="20"/>
      <c r="AF624" s="20"/>
      <c r="AG624" s="20"/>
      <c r="AH624" s="20"/>
      <c r="AI624" s="20"/>
      <c r="AJ624" s="20"/>
      <c r="AK624" s="20"/>
      <c r="AL624" s="20"/>
      <c r="AM624" s="20"/>
      <c r="AN624" s="20"/>
      <c r="AO624" s="20"/>
      <c r="AP624" s="20"/>
      <c r="AQ624" s="20"/>
      <c r="AR624" s="20" t="s">
        <v>442</v>
      </c>
      <c r="AS624" s="20" t="s">
        <v>442</v>
      </c>
      <c r="AT624" s="20"/>
      <c r="AU624" s="20" t="s">
        <v>442</v>
      </c>
      <c r="AV624" s="20" t="s">
        <v>442</v>
      </c>
      <c r="AW624" s="20"/>
      <c r="AX624" s="20" t="s">
        <v>442</v>
      </c>
      <c r="AY624" s="20" t="s">
        <v>442</v>
      </c>
      <c r="AZ624" s="20"/>
      <c r="BA624" s="20" t="s">
        <v>442</v>
      </c>
      <c r="BB624" s="20" t="s">
        <v>442</v>
      </c>
      <c r="BC624" s="20"/>
      <c r="BD624" s="20" t="s">
        <v>442</v>
      </c>
      <c r="BE624" s="20" t="s">
        <v>442</v>
      </c>
      <c r="BF624" s="20"/>
      <c r="BG624" s="20" t="s">
        <v>442</v>
      </c>
      <c r="BH624" s="20" t="s">
        <v>442</v>
      </c>
      <c r="BI624" s="20"/>
      <c r="BJ624" s="20" t="s">
        <v>442</v>
      </c>
      <c r="BK624" s="20" t="s">
        <v>442</v>
      </c>
      <c r="BL624" s="20" t="s">
        <v>442</v>
      </c>
      <c r="BM624" s="20" t="s">
        <v>442</v>
      </c>
      <c r="BN624" s="20" t="s">
        <v>442</v>
      </c>
      <c r="BO624" s="20" t="s">
        <v>442</v>
      </c>
      <c r="BP624" s="9" t="s">
        <v>442</v>
      </c>
      <c r="BQ624" s="9" t="s">
        <v>442</v>
      </c>
      <c r="BR624" s="9" t="s">
        <v>442</v>
      </c>
      <c r="BS624" s="9" t="s">
        <v>442</v>
      </c>
      <c r="BT624" s="9" t="s">
        <v>442</v>
      </c>
      <c r="BU624" s="9" t="s">
        <v>442</v>
      </c>
      <c r="BV624" s="9" t="s">
        <v>442</v>
      </c>
      <c r="BW624" s="9" t="s">
        <v>442</v>
      </c>
      <c r="BX624" s="9" t="s">
        <v>442</v>
      </c>
      <c r="BY624" s="9" t="s">
        <v>442</v>
      </c>
      <c r="BZ624" s="9" t="s">
        <v>442</v>
      </c>
      <c r="CA624" s="9" t="s">
        <v>442</v>
      </c>
      <c r="CB624" s="20" t="e">
        <v>#N/A</v>
      </c>
      <c r="CC624" s="20" t="e">
        <v>#N/A</v>
      </c>
      <c r="CD624" s="20" t="e">
        <v>#N/A</v>
      </c>
      <c r="CE624" s="20" t="e">
        <v>#N/A</v>
      </c>
      <c r="CF624" s="20" t="e">
        <v>#N/A</v>
      </c>
      <c r="CG624" s="20" t="e">
        <v>#N/A</v>
      </c>
      <c r="CH624" s="20">
        <v>0</v>
      </c>
      <c r="CI624" s="20">
        <v>0</v>
      </c>
      <c r="CJ624" s="20">
        <v>0</v>
      </c>
      <c r="CK624" s="20">
        <v>0</v>
      </c>
      <c r="CL624" s="20">
        <v>0</v>
      </c>
      <c r="CM624" s="20">
        <v>0</v>
      </c>
      <c r="CN624" s="20">
        <v>0</v>
      </c>
      <c r="CO624" s="20" t="e">
        <v>#N/A</v>
      </c>
      <c r="CP624" s="20" t="e">
        <v>#N/A</v>
      </c>
      <c r="CQ624" s="20" t="e">
        <v>#N/A</v>
      </c>
      <c r="CR624" s="20" t="e">
        <v>#N/A</v>
      </c>
      <c r="CS624" s="20" t="e">
        <v>#N/A</v>
      </c>
      <c r="CT624" s="20" t="e">
        <v>#N/A</v>
      </c>
      <c r="CU624" s="20">
        <v>0</v>
      </c>
      <c r="CV624" s="20">
        <v>0</v>
      </c>
      <c r="CW624" s="20">
        <v>0</v>
      </c>
      <c r="CX624" s="20">
        <v>0</v>
      </c>
      <c r="CY624" s="20">
        <v>0</v>
      </c>
      <c r="CZ624" s="20">
        <v>0</v>
      </c>
      <c r="DA624" s="20" t="e">
        <v>#N/A</v>
      </c>
      <c r="DB624" s="20" t="e">
        <v>#N/A</v>
      </c>
      <c r="DC624" s="20" t="e">
        <v>#N/A</v>
      </c>
      <c r="DD624" s="20" t="e">
        <v>#N/A</v>
      </c>
      <c r="DE624" s="20" t="e">
        <v>#N/A</v>
      </c>
      <c r="DF624" s="20" t="e">
        <v>#N/A</v>
      </c>
    </row>
    <row r="625" spans="1:110" x14ac:dyDescent="0.25">
      <c r="A625" s="9"/>
      <c r="B625" s="10"/>
      <c r="C625" s="9"/>
      <c r="D625" s="9"/>
      <c r="E625" s="131"/>
      <c r="F625" s="131"/>
      <c r="G625" s="131"/>
      <c r="H625" s="131"/>
      <c r="I625" s="131"/>
      <c r="J625" s="131"/>
      <c r="K625" s="131"/>
      <c r="L625" s="131"/>
      <c r="M625" s="131"/>
      <c r="N625" s="131"/>
      <c r="O625" s="131"/>
      <c r="P625" s="131"/>
      <c r="Q625" s="131"/>
      <c r="R625" s="131"/>
      <c r="S625" s="131"/>
      <c r="T625" s="131"/>
      <c r="U625" s="131"/>
      <c r="V625" s="131"/>
      <c r="W625" s="131"/>
      <c r="X625" s="131"/>
      <c r="Y625" s="20"/>
      <c r="Z625" s="20"/>
      <c r="AA625" s="19"/>
      <c r="AB625" s="19"/>
      <c r="AC625" s="20"/>
      <c r="AD625" s="20"/>
      <c r="AE625" s="20"/>
      <c r="AF625" s="20"/>
      <c r="AG625" s="20"/>
      <c r="AH625" s="20"/>
      <c r="AI625" s="20"/>
      <c r="AJ625" s="20"/>
      <c r="AK625" s="20"/>
      <c r="AL625" s="20"/>
      <c r="AM625" s="20"/>
      <c r="AN625" s="20"/>
      <c r="AO625" s="20"/>
      <c r="AP625" s="20"/>
      <c r="AQ625" s="20"/>
      <c r="AR625" s="20" t="s">
        <v>442</v>
      </c>
      <c r="AS625" s="20" t="s">
        <v>442</v>
      </c>
      <c r="AT625" s="20"/>
      <c r="AU625" s="20" t="s">
        <v>442</v>
      </c>
      <c r="AV625" s="20" t="s">
        <v>442</v>
      </c>
      <c r="AW625" s="20"/>
      <c r="AX625" s="20" t="s">
        <v>442</v>
      </c>
      <c r="AY625" s="20" t="s">
        <v>442</v>
      </c>
      <c r="AZ625" s="20"/>
      <c r="BA625" s="20" t="s">
        <v>442</v>
      </c>
      <c r="BB625" s="20" t="s">
        <v>442</v>
      </c>
      <c r="BC625" s="20"/>
      <c r="BD625" s="20" t="s">
        <v>442</v>
      </c>
      <c r="BE625" s="20" t="s">
        <v>442</v>
      </c>
      <c r="BF625" s="20"/>
      <c r="BG625" s="20" t="s">
        <v>442</v>
      </c>
      <c r="BH625" s="20" t="s">
        <v>442</v>
      </c>
      <c r="BI625" s="20"/>
      <c r="BJ625" s="20" t="s">
        <v>442</v>
      </c>
      <c r="BK625" s="20" t="s">
        <v>442</v>
      </c>
      <c r="BL625" s="20" t="s">
        <v>442</v>
      </c>
      <c r="BM625" s="20" t="s">
        <v>442</v>
      </c>
      <c r="BN625" s="20" t="s">
        <v>442</v>
      </c>
      <c r="BO625" s="20" t="s">
        <v>442</v>
      </c>
      <c r="BP625" s="9" t="s">
        <v>442</v>
      </c>
      <c r="BQ625" s="9" t="s">
        <v>442</v>
      </c>
      <c r="BR625" s="9" t="s">
        <v>442</v>
      </c>
      <c r="BS625" s="9" t="s">
        <v>442</v>
      </c>
      <c r="BT625" s="9" t="s">
        <v>442</v>
      </c>
      <c r="BU625" s="9" t="s">
        <v>442</v>
      </c>
      <c r="BV625" s="9" t="s">
        <v>442</v>
      </c>
      <c r="BW625" s="9" t="s">
        <v>442</v>
      </c>
      <c r="BX625" s="9" t="s">
        <v>442</v>
      </c>
      <c r="BY625" s="9" t="s">
        <v>442</v>
      </c>
      <c r="BZ625" s="9" t="s">
        <v>442</v>
      </c>
      <c r="CA625" s="9" t="s">
        <v>442</v>
      </c>
      <c r="CB625" s="20" t="e">
        <v>#N/A</v>
      </c>
      <c r="CC625" s="20" t="e">
        <v>#N/A</v>
      </c>
      <c r="CD625" s="20" t="e">
        <v>#N/A</v>
      </c>
      <c r="CE625" s="20" t="e">
        <v>#N/A</v>
      </c>
      <c r="CF625" s="20" t="e">
        <v>#N/A</v>
      </c>
      <c r="CG625" s="20" t="e">
        <v>#N/A</v>
      </c>
      <c r="CH625" s="20">
        <v>0</v>
      </c>
      <c r="CI625" s="20">
        <v>0</v>
      </c>
      <c r="CJ625" s="20">
        <v>0</v>
      </c>
      <c r="CK625" s="20">
        <v>0</v>
      </c>
      <c r="CL625" s="20">
        <v>0</v>
      </c>
      <c r="CM625" s="20">
        <v>0</v>
      </c>
      <c r="CN625" s="20">
        <v>0</v>
      </c>
      <c r="CO625" s="20" t="e">
        <v>#N/A</v>
      </c>
      <c r="CP625" s="20" t="e">
        <v>#N/A</v>
      </c>
      <c r="CQ625" s="20" t="e">
        <v>#N/A</v>
      </c>
      <c r="CR625" s="20" t="e">
        <v>#N/A</v>
      </c>
      <c r="CS625" s="20" t="e">
        <v>#N/A</v>
      </c>
      <c r="CT625" s="20" t="e">
        <v>#N/A</v>
      </c>
      <c r="CU625" s="20">
        <v>0</v>
      </c>
      <c r="CV625" s="20">
        <v>0</v>
      </c>
      <c r="CW625" s="20">
        <v>0</v>
      </c>
      <c r="CX625" s="20">
        <v>0</v>
      </c>
      <c r="CY625" s="20">
        <v>0</v>
      </c>
      <c r="CZ625" s="20">
        <v>0</v>
      </c>
      <c r="DA625" s="20" t="e">
        <v>#N/A</v>
      </c>
      <c r="DB625" s="20" t="e">
        <v>#N/A</v>
      </c>
      <c r="DC625" s="20" t="e">
        <v>#N/A</v>
      </c>
      <c r="DD625" s="20" t="e">
        <v>#N/A</v>
      </c>
      <c r="DE625" s="20" t="e">
        <v>#N/A</v>
      </c>
      <c r="DF625" s="20" t="e">
        <v>#N/A</v>
      </c>
    </row>
    <row r="626" spans="1:110" x14ac:dyDescent="0.25">
      <c r="A626" s="9"/>
      <c r="B626" s="10"/>
      <c r="C626" s="9"/>
      <c r="D626" s="9"/>
      <c r="E626" s="131"/>
      <c r="F626" s="131"/>
      <c r="G626" s="131"/>
      <c r="H626" s="131"/>
      <c r="I626" s="131"/>
      <c r="J626" s="131"/>
      <c r="K626" s="131"/>
      <c r="L626" s="131"/>
      <c r="M626" s="131"/>
      <c r="N626" s="131"/>
      <c r="O626" s="131"/>
      <c r="P626" s="131"/>
      <c r="Q626" s="131"/>
      <c r="R626" s="131"/>
      <c r="S626" s="131"/>
      <c r="T626" s="131"/>
      <c r="U626" s="131"/>
      <c r="V626" s="131"/>
      <c r="W626" s="131"/>
      <c r="X626" s="131"/>
      <c r="Y626" s="20"/>
      <c r="Z626" s="20"/>
      <c r="AA626" s="19"/>
      <c r="AB626" s="19"/>
      <c r="AC626" s="20"/>
      <c r="AD626" s="20"/>
      <c r="AE626" s="20"/>
      <c r="AF626" s="20"/>
      <c r="AG626" s="20"/>
      <c r="AH626" s="20"/>
      <c r="AI626" s="20"/>
      <c r="AJ626" s="20"/>
      <c r="AK626" s="20"/>
      <c r="AL626" s="20"/>
      <c r="AM626" s="20"/>
      <c r="AN626" s="20"/>
      <c r="AO626" s="20"/>
      <c r="AP626" s="20"/>
      <c r="AQ626" s="20"/>
      <c r="AR626" s="20" t="s">
        <v>442</v>
      </c>
      <c r="AS626" s="20" t="s">
        <v>442</v>
      </c>
      <c r="AT626" s="20"/>
      <c r="AU626" s="20" t="s">
        <v>442</v>
      </c>
      <c r="AV626" s="20" t="s">
        <v>442</v>
      </c>
      <c r="AW626" s="20"/>
      <c r="AX626" s="20" t="s">
        <v>442</v>
      </c>
      <c r="AY626" s="20" t="s">
        <v>442</v>
      </c>
      <c r="AZ626" s="20"/>
      <c r="BA626" s="20" t="s">
        <v>442</v>
      </c>
      <c r="BB626" s="20" t="s">
        <v>442</v>
      </c>
      <c r="BC626" s="20"/>
      <c r="BD626" s="20" t="s">
        <v>442</v>
      </c>
      <c r="BE626" s="20" t="s">
        <v>442</v>
      </c>
      <c r="BF626" s="20"/>
      <c r="BG626" s="20" t="s">
        <v>442</v>
      </c>
      <c r="BH626" s="20" t="s">
        <v>442</v>
      </c>
      <c r="BI626" s="20"/>
      <c r="BJ626" s="20" t="s">
        <v>442</v>
      </c>
      <c r="BK626" s="20" t="s">
        <v>442</v>
      </c>
      <c r="BL626" s="20" t="s">
        <v>442</v>
      </c>
      <c r="BM626" s="20" t="s">
        <v>442</v>
      </c>
      <c r="BN626" s="20" t="s">
        <v>442</v>
      </c>
      <c r="BO626" s="20" t="s">
        <v>442</v>
      </c>
      <c r="BP626" s="9" t="s">
        <v>442</v>
      </c>
      <c r="BQ626" s="9" t="s">
        <v>442</v>
      </c>
      <c r="BR626" s="9" t="s">
        <v>442</v>
      </c>
      <c r="BS626" s="9" t="s">
        <v>442</v>
      </c>
      <c r="BT626" s="9" t="s">
        <v>442</v>
      </c>
      <c r="BU626" s="9" t="s">
        <v>442</v>
      </c>
      <c r="BV626" s="9" t="s">
        <v>442</v>
      </c>
      <c r="BW626" s="9" t="s">
        <v>442</v>
      </c>
      <c r="BX626" s="9" t="s">
        <v>442</v>
      </c>
      <c r="BY626" s="9" t="s">
        <v>442</v>
      </c>
      <c r="BZ626" s="9" t="s">
        <v>442</v>
      </c>
      <c r="CA626" s="9" t="s">
        <v>442</v>
      </c>
      <c r="CB626" s="20" t="e">
        <v>#N/A</v>
      </c>
      <c r="CC626" s="20" t="e">
        <v>#N/A</v>
      </c>
      <c r="CD626" s="20" t="e">
        <v>#N/A</v>
      </c>
      <c r="CE626" s="20" t="e">
        <v>#N/A</v>
      </c>
      <c r="CF626" s="20" t="e">
        <v>#N/A</v>
      </c>
      <c r="CG626" s="20" t="e">
        <v>#N/A</v>
      </c>
      <c r="CH626" s="20">
        <v>0</v>
      </c>
      <c r="CI626" s="20">
        <v>0</v>
      </c>
      <c r="CJ626" s="20">
        <v>0</v>
      </c>
      <c r="CK626" s="20">
        <v>0</v>
      </c>
      <c r="CL626" s="20">
        <v>0</v>
      </c>
      <c r="CM626" s="20">
        <v>0</v>
      </c>
      <c r="CN626" s="20">
        <v>0</v>
      </c>
      <c r="CO626" s="20" t="e">
        <v>#N/A</v>
      </c>
      <c r="CP626" s="20" t="e">
        <v>#N/A</v>
      </c>
      <c r="CQ626" s="20" t="e">
        <v>#N/A</v>
      </c>
      <c r="CR626" s="20" t="e">
        <v>#N/A</v>
      </c>
      <c r="CS626" s="20" t="e">
        <v>#N/A</v>
      </c>
      <c r="CT626" s="20" t="e">
        <v>#N/A</v>
      </c>
      <c r="CU626" s="20">
        <v>0</v>
      </c>
      <c r="CV626" s="20">
        <v>0</v>
      </c>
      <c r="CW626" s="20">
        <v>0</v>
      </c>
      <c r="CX626" s="20">
        <v>0</v>
      </c>
      <c r="CY626" s="20">
        <v>0</v>
      </c>
      <c r="CZ626" s="20">
        <v>0</v>
      </c>
      <c r="DA626" s="20" t="e">
        <v>#N/A</v>
      </c>
      <c r="DB626" s="20" t="e">
        <v>#N/A</v>
      </c>
      <c r="DC626" s="20" t="e">
        <v>#N/A</v>
      </c>
      <c r="DD626" s="20" t="e">
        <v>#N/A</v>
      </c>
      <c r="DE626" s="20" t="e">
        <v>#N/A</v>
      </c>
      <c r="DF626" s="20" t="e">
        <v>#N/A</v>
      </c>
    </row>
    <row r="627" spans="1:110" x14ac:dyDescent="0.25">
      <c r="A627" s="9"/>
      <c r="B627" s="10"/>
      <c r="C627" s="9"/>
      <c r="D627" s="9"/>
      <c r="E627" s="131"/>
      <c r="F627" s="131"/>
      <c r="G627" s="131"/>
      <c r="H627" s="131"/>
      <c r="I627" s="131"/>
      <c r="J627" s="131"/>
      <c r="K627" s="131"/>
      <c r="L627" s="131"/>
      <c r="M627" s="131"/>
      <c r="N627" s="131"/>
      <c r="O627" s="131"/>
      <c r="P627" s="131"/>
      <c r="Q627" s="131"/>
      <c r="R627" s="131"/>
      <c r="S627" s="131"/>
      <c r="T627" s="131"/>
      <c r="U627" s="131"/>
      <c r="V627" s="131"/>
      <c r="W627" s="131"/>
      <c r="X627" s="131"/>
      <c r="Y627" s="20"/>
      <c r="Z627" s="20"/>
      <c r="AA627" s="19"/>
      <c r="AB627" s="19"/>
      <c r="AC627" s="20"/>
      <c r="AD627" s="20"/>
      <c r="AE627" s="20"/>
      <c r="AF627" s="20"/>
      <c r="AG627" s="20"/>
      <c r="AH627" s="20"/>
      <c r="AI627" s="20"/>
      <c r="AJ627" s="20"/>
      <c r="AK627" s="20"/>
      <c r="AL627" s="20"/>
      <c r="AM627" s="20"/>
      <c r="AN627" s="20"/>
      <c r="AO627" s="20"/>
      <c r="AP627" s="20"/>
      <c r="AQ627" s="20"/>
      <c r="AR627" s="20" t="s">
        <v>442</v>
      </c>
      <c r="AS627" s="20" t="s">
        <v>442</v>
      </c>
      <c r="AT627" s="20"/>
      <c r="AU627" s="20" t="s">
        <v>442</v>
      </c>
      <c r="AV627" s="20" t="s">
        <v>442</v>
      </c>
      <c r="AW627" s="20"/>
      <c r="AX627" s="20" t="s">
        <v>442</v>
      </c>
      <c r="AY627" s="20" t="s">
        <v>442</v>
      </c>
      <c r="AZ627" s="20"/>
      <c r="BA627" s="20" t="s">
        <v>442</v>
      </c>
      <c r="BB627" s="20" t="s">
        <v>442</v>
      </c>
      <c r="BC627" s="20"/>
      <c r="BD627" s="20" t="s">
        <v>442</v>
      </c>
      <c r="BE627" s="20" t="s">
        <v>442</v>
      </c>
      <c r="BF627" s="20"/>
      <c r="BG627" s="20" t="s">
        <v>442</v>
      </c>
      <c r="BH627" s="20" t="s">
        <v>442</v>
      </c>
      <c r="BI627" s="20"/>
      <c r="BJ627" s="20" t="s">
        <v>442</v>
      </c>
      <c r="BK627" s="20" t="s">
        <v>442</v>
      </c>
      <c r="BL627" s="20" t="s">
        <v>442</v>
      </c>
      <c r="BM627" s="20" t="s">
        <v>442</v>
      </c>
      <c r="BN627" s="20" t="s">
        <v>442</v>
      </c>
      <c r="BO627" s="20" t="s">
        <v>442</v>
      </c>
      <c r="BP627" s="9" t="s">
        <v>442</v>
      </c>
      <c r="BQ627" s="9" t="s">
        <v>442</v>
      </c>
      <c r="BR627" s="9" t="s">
        <v>442</v>
      </c>
      <c r="BS627" s="9" t="s">
        <v>442</v>
      </c>
      <c r="BT627" s="9" t="s">
        <v>442</v>
      </c>
      <c r="BU627" s="9" t="s">
        <v>442</v>
      </c>
      <c r="BV627" s="9" t="s">
        <v>442</v>
      </c>
      <c r="BW627" s="9" t="s">
        <v>442</v>
      </c>
      <c r="BX627" s="9" t="s">
        <v>442</v>
      </c>
      <c r="BY627" s="9" t="s">
        <v>442</v>
      </c>
      <c r="BZ627" s="9" t="s">
        <v>442</v>
      </c>
      <c r="CA627" s="9" t="s">
        <v>442</v>
      </c>
      <c r="CB627" s="20" t="e">
        <v>#N/A</v>
      </c>
      <c r="CC627" s="20" t="e">
        <v>#N/A</v>
      </c>
      <c r="CD627" s="20" t="e">
        <v>#N/A</v>
      </c>
      <c r="CE627" s="20" t="e">
        <v>#N/A</v>
      </c>
      <c r="CF627" s="20" t="e">
        <v>#N/A</v>
      </c>
      <c r="CG627" s="20" t="e">
        <v>#N/A</v>
      </c>
      <c r="CH627" s="20">
        <v>0</v>
      </c>
      <c r="CI627" s="20">
        <v>0</v>
      </c>
      <c r="CJ627" s="20">
        <v>0</v>
      </c>
      <c r="CK627" s="20">
        <v>0</v>
      </c>
      <c r="CL627" s="20">
        <v>0</v>
      </c>
      <c r="CM627" s="20">
        <v>0</v>
      </c>
      <c r="CN627" s="20">
        <v>0</v>
      </c>
      <c r="CO627" s="20" t="e">
        <v>#N/A</v>
      </c>
      <c r="CP627" s="20" t="e">
        <v>#N/A</v>
      </c>
      <c r="CQ627" s="20" t="e">
        <v>#N/A</v>
      </c>
      <c r="CR627" s="20" t="e">
        <v>#N/A</v>
      </c>
      <c r="CS627" s="20" t="e">
        <v>#N/A</v>
      </c>
      <c r="CT627" s="20" t="e">
        <v>#N/A</v>
      </c>
      <c r="CU627" s="20">
        <v>0</v>
      </c>
      <c r="CV627" s="20">
        <v>0</v>
      </c>
      <c r="CW627" s="20">
        <v>0</v>
      </c>
      <c r="CX627" s="20">
        <v>0</v>
      </c>
      <c r="CY627" s="20">
        <v>0</v>
      </c>
      <c r="CZ627" s="20">
        <v>0</v>
      </c>
      <c r="DA627" s="20" t="e">
        <v>#N/A</v>
      </c>
      <c r="DB627" s="20" t="e">
        <v>#N/A</v>
      </c>
      <c r="DC627" s="20" t="e">
        <v>#N/A</v>
      </c>
      <c r="DD627" s="20" t="e">
        <v>#N/A</v>
      </c>
      <c r="DE627" s="20" t="e">
        <v>#N/A</v>
      </c>
      <c r="DF627" s="20" t="e">
        <v>#N/A</v>
      </c>
    </row>
    <row r="628" spans="1:110" x14ac:dyDescent="0.25">
      <c r="A628" s="9"/>
      <c r="B628" s="10"/>
      <c r="C628" s="9"/>
      <c r="D628" s="9"/>
      <c r="E628" s="131"/>
      <c r="F628" s="131"/>
      <c r="G628" s="131"/>
      <c r="H628" s="131"/>
      <c r="I628" s="131"/>
      <c r="J628" s="131"/>
      <c r="K628" s="131"/>
      <c r="L628" s="131"/>
      <c r="M628" s="131"/>
      <c r="N628" s="131"/>
      <c r="O628" s="131"/>
      <c r="P628" s="131"/>
      <c r="Q628" s="131"/>
      <c r="R628" s="131"/>
      <c r="S628" s="131"/>
      <c r="T628" s="131"/>
      <c r="U628" s="131"/>
      <c r="V628" s="131"/>
      <c r="W628" s="131"/>
      <c r="X628" s="131"/>
      <c r="Y628" s="20"/>
      <c r="Z628" s="20"/>
      <c r="AA628" s="19"/>
      <c r="AB628" s="19"/>
      <c r="AC628" s="20"/>
      <c r="AD628" s="20"/>
      <c r="AE628" s="20"/>
      <c r="AF628" s="20"/>
      <c r="AG628" s="20"/>
      <c r="AH628" s="20"/>
      <c r="AI628" s="20"/>
      <c r="AJ628" s="20"/>
      <c r="AK628" s="20"/>
      <c r="AL628" s="20"/>
      <c r="AM628" s="20"/>
      <c r="AN628" s="20"/>
      <c r="AO628" s="20"/>
      <c r="AP628" s="20"/>
      <c r="AQ628" s="20"/>
      <c r="AR628" s="20" t="s">
        <v>442</v>
      </c>
      <c r="AS628" s="20" t="s">
        <v>442</v>
      </c>
      <c r="AT628" s="20"/>
      <c r="AU628" s="20" t="s">
        <v>442</v>
      </c>
      <c r="AV628" s="20" t="s">
        <v>442</v>
      </c>
      <c r="AW628" s="20"/>
      <c r="AX628" s="20" t="s">
        <v>442</v>
      </c>
      <c r="AY628" s="20" t="s">
        <v>442</v>
      </c>
      <c r="AZ628" s="20"/>
      <c r="BA628" s="20" t="s">
        <v>442</v>
      </c>
      <c r="BB628" s="20" t="s">
        <v>442</v>
      </c>
      <c r="BC628" s="20"/>
      <c r="BD628" s="20" t="s">
        <v>442</v>
      </c>
      <c r="BE628" s="20" t="s">
        <v>442</v>
      </c>
      <c r="BF628" s="20"/>
      <c r="BG628" s="20" t="s">
        <v>442</v>
      </c>
      <c r="BH628" s="20" t="s">
        <v>442</v>
      </c>
      <c r="BI628" s="20"/>
      <c r="BJ628" s="20" t="s">
        <v>442</v>
      </c>
      <c r="BK628" s="20" t="s">
        <v>442</v>
      </c>
      <c r="BL628" s="20" t="s">
        <v>442</v>
      </c>
      <c r="BM628" s="20" t="s">
        <v>442</v>
      </c>
      <c r="BN628" s="20" t="s">
        <v>442</v>
      </c>
      <c r="BO628" s="20" t="s">
        <v>442</v>
      </c>
      <c r="BP628" s="9" t="s">
        <v>442</v>
      </c>
      <c r="BQ628" s="9" t="s">
        <v>442</v>
      </c>
      <c r="BR628" s="9" t="s">
        <v>442</v>
      </c>
      <c r="BS628" s="9" t="s">
        <v>442</v>
      </c>
      <c r="BT628" s="9" t="s">
        <v>442</v>
      </c>
      <c r="BU628" s="9" t="s">
        <v>442</v>
      </c>
      <c r="BV628" s="9" t="s">
        <v>442</v>
      </c>
      <c r="BW628" s="9" t="s">
        <v>442</v>
      </c>
      <c r="BX628" s="9" t="s">
        <v>442</v>
      </c>
      <c r="BY628" s="9" t="s">
        <v>442</v>
      </c>
      <c r="BZ628" s="9" t="s">
        <v>442</v>
      </c>
      <c r="CA628" s="9" t="s">
        <v>442</v>
      </c>
      <c r="CB628" s="20" t="e">
        <v>#N/A</v>
      </c>
      <c r="CC628" s="20" t="e">
        <v>#N/A</v>
      </c>
      <c r="CD628" s="20" t="e">
        <v>#N/A</v>
      </c>
      <c r="CE628" s="20" t="e">
        <v>#N/A</v>
      </c>
      <c r="CF628" s="20" t="e">
        <v>#N/A</v>
      </c>
      <c r="CG628" s="20" t="e">
        <v>#N/A</v>
      </c>
      <c r="CH628" s="20">
        <v>0</v>
      </c>
      <c r="CI628" s="20">
        <v>0</v>
      </c>
      <c r="CJ628" s="20">
        <v>0</v>
      </c>
      <c r="CK628" s="20">
        <v>0</v>
      </c>
      <c r="CL628" s="20">
        <v>0</v>
      </c>
      <c r="CM628" s="20">
        <v>0</v>
      </c>
      <c r="CN628" s="20">
        <v>0</v>
      </c>
      <c r="CO628" s="20" t="e">
        <v>#N/A</v>
      </c>
      <c r="CP628" s="20" t="e">
        <v>#N/A</v>
      </c>
      <c r="CQ628" s="20" t="e">
        <v>#N/A</v>
      </c>
      <c r="CR628" s="20" t="e">
        <v>#N/A</v>
      </c>
      <c r="CS628" s="20" t="e">
        <v>#N/A</v>
      </c>
      <c r="CT628" s="20" t="e">
        <v>#N/A</v>
      </c>
      <c r="CU628" s="20">
        <v>0</v>
      </c>
      <c r="CV628" s="20">
        <v>0</v>
      </c>
      <c r="CW628" s="20">
        <v>0</v>
      </c>
      <c r="CX628" s="20">
        <v>0</v>
      </c>
      <c r="CY628" s="20">
        <v>0</v>
      </c>
      <c r="CZ628" s="20">
        <v>0</v>
      </c>
      <c r="DA628" s="20" t="e">
        <v>#N/A</v>
      </c>
      <c r="DB628" s="20" t="e">
        <v>#N/A</v>
      </c>
      <c r="DC628" s="20" t="e">
        <v>#N/A</v>
      </c>
      <c r="DD628" s="20" t="e">
        <v>#N/A</v>
      </c>
      <c r="DE628" s="20" t="e">
        <v>#N/A</v>
      </c>
      <c r="DF628" s="20" t="e">
        <v>#N/A</v>
      </c>
    </row>
    <row r="629" spans="1:110" x14ac:dyDescent="0.25">
      <c r="A629" s="9"/>
      <c r="B629" s="10"/>
      <c r="C629" s="9"/>
      <c r="D629" s="9"/>
      <c r="E629" s="131"/>
      <c r="F629" s="131"/>
      <c r="G629" s="131"/>
      <c r="H629" s="131"/>
      <c r="I629" s="131"/>
      <c r="J629" s="131"/>
      <c r="K629" s="131"/>
      <c r="L629" s="131"/>
      <c r="M629" s="131"/>
      <c r="N629" s="131"/>
      <c r="O629" s="131"/>
      <c r="P629" s="131"/>
      <c r="Q629" s="131"/>
      <c r="R629" s="131"/>
      <c r="S629" s="131"/>
      <c r="T629" s="131"/>
      <c r="U629" s="131"/>
      <c r="V629" s="131"/>
      <c r="W629" s="131"/>
      <c r="X629" s="131"/>
      <c r="Y629" s="20"/>
      <c r="Z629" s="20"/>
      <c r="AA629" s="19"/>
      <c r="AB629" s="19"/>
      <c r="AC629" s="20"/>
      <c r="AD629" s="20"/>
      <c r="AE629" s="20"/>
      <c r="AF629" s="20"/>
      <c r="AG629" s="20"/>
      <c r="AH629" s="20"/>
      <c r="AI629" s="20"/>
      <c r="AJ629" s="20"/>
      <c r="AK629" s="20"/>
      <c r="AL629" s="20"/>
      <c r="AM629" s="20"/>
      <c r="AN629" s="20"/>
      <c r="AO629" s="20"/>
      <c r="AP629" s="20"/>
      <c r="AQ629" s="20"/>
      <c r="AR629" s="20" t="s">
        <v>442</v>
      </c>
      <c r="AS629" s="20" t="s">
        <v>442</v>
      </c>
      <c r="AT629" s="20"/>
      <c r="AU629" s="20" t="s">
        <v>442</v>
      </c>
      <c r="AV629" s="20" t="s">
        <v>442</v>
      </c>
      <c r="AW629" s="20"/>
      <c r="AX629" s="20" t="s">
        <v>442</v>
      </c>
      <c r="AY629" s="20" t="s">
        <v>442</v>
      </c>
      <c r="AZ629" s="20"/>
      <c r="BA629" s="20" t="s">
        <v>442</v>
      </c>
      <c r="BB629" s="20" t="s">
        <v>442</v>
      </c>
      <c r="BC629" s="20"/>
      <c r="BD629" s="20" t="s">
        <v>442</v>
      </c>
      <c r="BE629" s="20" t="s">
        <v>442</v>
      </c>
      <c r="BF629" s="20"/>
      <c r="BG629" s="20" t="s">
        <v>442</v>
      </c>
      <c r="BH629" s="20" t="s">
        <v>442</v>
      </c>
      <c r="BI629" s="20"/>
      <c r="BJ629" s="20" t="s">
        <v>442</v>
      </c>
      <c r="BK629" s="20" t="s">
        <v>442</v>
      </c>
      <c r="BL629" s="20" t="s">
        <v>442</v>
      </c>
      <c r="BM629" s="20" t="s">
        <v>442</v>
      </c>
      <c r="BN629" s="20" t="s">
        <v>442</v>
      </c>
      <c r="BO629" s="20" t="s">
        <v>442</v>
      </c>
      <c r="BP629" s="9" t="s">
        <v>442</v>
      </c>
      <c r="BQ629" s="9" t="s">
        <v>442</v>
      </c>
      <c r="BR629" s="9" t="s">
        <v>442</v>
      </c>
      <c r="BS629" s="9" t="s">
        <v>442</v>
      </c>
      <c r="BT629" s="9" t="s">
        <v>442</v>
      </c>
      <c r="BU629" s="9" t="s">
        <v>442</v>
      </c>
      <c r="BV629" s="9" t="s">
        <v>442</v>
      </c>
      <c r="BW629" s="9" t="s">
        <v>442</v>
      </c>
      <c r="BX629" s="9" t="s">
        <v>442</v>
      </c>
      <c r="BY629" s="9" t="s">
        <v>442</v>
      </c>
      <c r="BZ629" s="9" t="s">
        <v>442</v>
      </c>
      <c r="CA629" s="9" t="s">
        <v>442</v>
      </c>
      <c r="CB629" s="20" t="e">
        <v>#N/A</v>
      </c>
      <c r="CC629" s="20" t="e">
        <v>#N/A</v>
      </c>
      <c r="CD629" s="20" t="e">
        <v>#N/A</v>
      </c>
      <c r="CE629" s="20" t="e">
        <v>#N/A</v>
      </c>
      <c r="CF629" s="20" t="e">
        <v>#N/A</v>
      </c>
      <c r="CG629" s="20" t="e">
        <v>#N/A</v>
      </c>
      <c r="CH629" s="20">
        <v>0</v>
      </c>
      <c r="CI629" s="20">
        <v>0</v>
      </c>
      <c r="CJ629" s="20">
        <v>0</v>
      </c>
      <c r="CK629" s="20">
        <v>0</v>
      </c>
      <c r="CL629" s="20">
        <v>0</v>
      </c>
      <c r="CM629" s="20">
        <v>0</v>
      </c>
      <c r="CN629" s="20">
        <v>0</v>
      </c>
      <c r="CO629" s="20" t="e">
        <v>#N/A</v>
      </c>
      <c r="CP629" s="20" t="e">
        <v>#N/A</v>
      </c>
      <c r="CQ629" s="20" t="e">
        <v>#N/A</v>
      </c>
      <c r="CR629" s="20" t="e">
        <v>#N/A</v>
      </c>
      <c r="CS629" s="20" t="e">
        <v>#N/A</v>
      </c>
      <c r="CT629" s="20" t="e">
        <v>#N/A</v>
      </c>
      <c r="CU629" s="20">
        <v>0</v>
      </c>
      <c r="CV629" s="20">
        <v>0</v>
      </c>
      <c r="CW629" s="20">
        <v>0</v>
      </c>
      <c r="CX629" s="20">
        <v>0</v>
      </c>
      <c r="CY629" s="20">
        <v>0</v>
      </c>
      <c r="CZ629" s="20">
        <v>0</v>
      </c>
      <c r="DA629" s="20" t="e">
        <v>#N/A</v>
      </c>
      <c r="DB629" s="20" t="e">
        <v>#N/A</v>
      </c>
      <c r="DC629" s="20" t="e">
        <v>#N/A</v>
      </c>
      <c r="DD629" s="20" t="e">
        <v>#N/A</v>
      </c>
      <c r="DE629" s="20" t="e">
        <v>#N/A</v>
      </c>
      <c r="DF629" s="20" t="e">
        <v>#N/A</v>
      </c>
    </row>
    <row r="630" spans="1:110" x14ac:dyDescent="0.25">
      <c r="A630" s="9"/>
      <c r="B630" s="10"/>
      <c r="C630" s="9"/>
      <c r="D630" s="9"/>
      <c r="E630" s="131"/>
      <c r="F630" s="131"/>
      <c r="G630" s="131"/>
      <c r="H630" s="131"/>
      <c r="I630" s="131"/>
      <c r="J630" s="131"/>
      <c r="K630" s="131"/>
      <c r="L630" s="131"/>
      <c r="M630" s="131"/>
      <c r="N630" s="131"/>
      <c r="O630" s="131"/>
      <c r="P630" s="131"/>
      <c r="Q630" s="131"/>
      <c r="R630" s="131"/>
      <c r="S630" s="131"/>
      <c r="T630" s="131"/>
      <c r="U630" s="131"/>
      <c r="V630" s="131"/>
      <c r="W630" s="131"/>
      <c r="X630" s="131"/>
      <c r="Y630" s="20"/>
      <c r="Z630" s="20"/>
      <c r="AA630" s="19"/>
      <c r="AB630" s="19"/>
      <c r="AC630" s="20"/>
      <c r="AD630" s="20"/>
      <c r="AE630" s="20"/>
      <c r="AF630" s="20"/>
      <c r="AG630" s="20"/>
      <c r="AH630" s="20"/>
      <c r="AI630" s="20"/>
      <c r="AJ630" s="20"/>
      <c r="AK630" s="20"/>
      <c r="AL630" s="20"/>
      <c r="AM630" s="20"/>
      <c r="AN630" s="20"/>
      <c r="AO630" s="20"/>
      <c r="AP630" s="20"/>
      <c r="AQ630" s="20"/>
      <c r="AR630" s="20" t="s">
        <v>442</v>
      </c>
      <c r="AS630" s="20" t="s">
        <v>442</v>
      </c>
      <c r="AT630" s="20"/>
      <c r="AU630" s="20" t="s">
        <v>442</v>
      </c>
      <c r="AV630" s="20" t="s">
        <v>442</v>
      </c>
      <c r="AW630" s="20"/>
      <c r="AX630" s="20" t="s">
        <v>442</v>
      </c>
      <c r="AY630" s="20" t="s">
        <v>442</v>
      </c>
      <c r="AZ630" s="20"/>
      <c r="BA630" s="20" t="s">
        <v>442</v>
      </c>
      <c r="BB630" s="20" t="s">
        <v>442</v>
      </c>
      <c r="BC630" s="20"/>
      <c r="BD630" s="20" t="s">
        <v>442</v>
      </c>
      <c r="BE630" s="20" t="s">
        <v>442</v>
      </c>
      <c r="BF630" s="20"/>
      <c r="BG630" s="20" t="s">
        <v>442</v>
      </c>
      <c r="BH630" s="20" t="s">
        <v>442</v>
      </c>
      <c r="BI630" s="20"/>
      <c r="BJ630" s="20" t="s">
        <v>442</v>
      </c>
      <c r="BK630" s="20" t="s">
        <v>442</v>
      </c>
      <c r="BL630" s="20" t="s">
        <v>442</v>
      </c>
      <c r="BM630" s="20" t="s">
        <v>442</v>
      </c>
      <c r="BN630" s="20" t="s">
        <v>442</v>
      </c>
      <c r="BO630" s="20" t="s">
        <v>442</v>
      </c>
      <c r="BP630" s="9" t="s">
        <v>442</v>
      </c>
      <c r="BQ630" s="9" t="s">
        <v>442</v>
      </c>
      <c r="BR630" s="9" t="s">
        <v>442</v>
      </c>
      <c r="BS630" s="9" t="s">
        <v>442</v>
      </c>
      <c r="BT630" s="9" t="s">
        <v>442</v>
      </c>
      <c r="BU630" s="9" t="s">
        <v>442</v>
      </c>
      <c r="BV630" s="9" t="s">
        <v>442</v>
      </c>
      <c r="BW630" s="9" t="s">
        <v>442</v>
      </c>
      <c r="BX630" s="9" t="s">
        <v>442</v>
      </c>
      <c r="BY630" s="9" t="s">
        <v>442</v>
      </c>
      <c r="BZ630" s="9" t="s">
        <v>442</v>
      </c>
      <c r="CA630" s="9" t="s">
        <v>442</v>
      </c>
      <c r="CB630" s="20" t="e">
        <v>#N/A</v>
      </c>
      <c r="CC630" s="20" t="e">
        <v>#N/A</v>
      </c>
      <c r="CD630" s="20" t="e">
        <v>#N/A</v>
      </c>
      <c r="CE630" s="20" t="e">
        <v>#N/A</v>
      </c>
      <c r="CF630" s="20" t="e">
        <v>#N/A</v>
      </c>
      <c r="CG630" s="20" t="e">
        <v>#N/A</v>
      </c>
      <c r="CH630" s="20">
        <v>0</v>
      </c>
      <c r="CI630" s="20">
        <v>0</v>
      </c>
      <c r="CJ630" s="20">
        <v>0</v>
      </c>
      <c r="CK630" s="20">
        <v>0</v>
      </c>
      <c r="CL630" s="20">
        <v>0</v>
      </c>
      <c r="CM630" s="20">
        <v>0</v>
      </c>
      <c r="CN630" s="20">
        <v>0</v>
      </c>
      <c r="CO630" s="20" t="e">
        <v>#N/A</v>
      </c>
      <c r="CP630" s="20" t="e">
        <v>#N/A</v>
      </c>
      <c r="CQ630" s="20" t="e">
        <v>#N/A</v>
      </c>
      <c r="CR630" s="20" t="e">
        <v>#N/A</v>
      </c>
      <c r="CS630" s="20" t="e">
        <v>#N/A</v>
      </c>
      <c r="CT630" s="20" t="e">
        <v>#N/A</v>
      </c>
      <c r="CU630" s="20">
        <v>0</v>
      </c>
      <c r="CV630" s="20">
        <v>0</v>
      </c>
      <c r="CW630" s="20">
        <v>0</v>
      </c>
      <c r="CX630" s="20">
        <v>0</v>
      </c>
      <c r="CY630" s="20">
        <v>0</v>
      </c>
      <c r="CZ630" s="20">
        <v>0</v>
      </c>
      <c r="DA630" s="20" t="e">
        <v>#N/A</v>
      </c>
      <c r="DB630" s="20" t="e">
        <v>#N/A</v>
      </c>
      <c r="DC630" s="20" t="e">
        <v>#N/A</v>
      </c>
      <c r="DD630" s="20" t="e">
        <v>#N/A</v>
      </c>
      <c r="DE630" s="20" t="e">
        <v>#N/A</v>
      </c>
      <c r="DF630" s="20" t="e">
        <v>#N/A</v>
      </c>
    </row>
    <row r="631" spans="1:110" x14ac:dyDescent="0.25">
      <c r="A631" s="9"/>
      <c r="B631" s="10"/>
      <c r="C631" s="9"/>
      <c r="D631" s="9"/>
      <c r="E631" s="131"/>
      <c r="F631" s="131"/>
      <c r="G631" s="131"/>
      <c r="H631" s="131"/>
      <c r="I631" s="131"/>
      <c r="J631" s="131"/>
      <c r="K631" s="131"/>
      <c r="L631" s="131"/>
      <c r="M631" s="131"/>
      <c r="N631" s="131"/>
      <c r="O631" s="131"/>
      <c r="P631" s="131"/>
      <c r="Q631" s="131"/>
      <c r="R631" s="131"/>
      <c r="S631" s="131"/>
      <c r="T631" s="131"/>
      <c r="U631" s="131"/>
      <c r="V631" s="131"/>
      <c r="W631" s="131"/>
      <c r="X631" s="131"/>
      <c r="Y631" s="20"/>
      <c r="Z631" s="20"/>
      <c r="AA631" s="19"/>
      <c r="AB631" s="19"/>
      <c r="AC631" s="20"/>
      <c r="AD631" s="20"/>
      <c r="AE631" s="20"/>
      <c r="AF631" s="20"/>
      <c r="AG631" s="20"/>
      <c r="AH631" s="20"/>
      <c r="AI631" s="20"/>
      <c r="AJ631" s="20"/>
      <c r="AK631" s="20"/>
      <c r="AL631" s="20"/>
      <c r="AM631" s="20"/>
      <c r="AN631" s="20"/>
      <c r="AO631" s="20"/>
      <c r="AP631" s="20"/>
      <c r="AQ631" s="20"/>
      <c r="AR631" s="20" t="s">
        <v>442</v>
      </c>
      <c r="AS631" s="20" t="s">
        <v>442</v>
      </c>
      <c r="AT631" s="20"/>
      <c r="AU631" s="20" t="s">
        <v>442</v>
      </c>
      <c r="AV631" s="20" t="s">
        <v>442</v>
      </c>
      <c r="AW631" s="20"/>
      <c r="AX631" s="20" t="s">
        <v>442</v>
      </c>
      <c r="AY631" s="20" t="s">
        <v>442</v>
      </c>
      <c r="AZ631" s="20"/>
      <c r="BA631" s="20" t="s">
        <v>442</v>
      </c>
      <c r="BB631" s="20" t="s">
        <v>442</v>
      </c>
      <c r="BC631" s="20"/>
      <c r="BD631" s="20" t="s">
        <v>442</v>
      </c>
      <c r="BE631" s="20" t="s">
        <v>442</v>
      </c>
      <c r="BF631" s="20"/>
      <c r="BG631" s="20" t="s">
        <v>442</v>
      </c>
      <c r="BH631" s="20" t="s">
        <v>442</v>
      </c>
      <c r="BI631" s="20"/>
      <c r="BJ631" s="20" t="s">
        <v>442</v>
      </c>
      <c r="BK631" s="20" t="s">
        <v>442</v>
      </c>
      <c r="BL631" s="20" t="s">
        <v>442</v>
      </c>
      <c r="BM631" s="20" t="s">
        <v>442</v>
      </c>
      <c r="BN631" s="20" t="s">
        <v>442</v>
      </c>
      <c r="BO631" s="20" t="s">
        <v>442</v>
      </c>
      <c r="BP631" s="9" t="s">
        <v>442</v>
      </c>
      <c r="BQ631" s="9" t="s">
        <v>442</v>
      </c>
      <c r="BR631" s="9" t="s">
        <v>442</v>
      </c>
      <c r="BS631" s="9" t="s">
        <v>442</v>
      </c>
      <c r="BT631" s="9" t="s">
        <v>442</v>
      </c>
      <c r="BU631" s="9" t="s">
        <v>442</v>
      </c>
      <c r="BV631" s="9" t="s">
        <v>442</v>
      </c>
      <c r="BW631" s="9" t="s">
        <v>442</v>
      </c>
      <c r="BX631" s="9" t="s">
        <v>442</v>
      </c>
      <c r="BY631" s="9" t="s">
        <v>442</v>
      </c>
      <c r="BZ631" s="9" t="s">
        <v>442</v>
      </c>
      <c r="CA631" s="9" t="s">
        <v>442</v>
      </c>
      <c r="CB631" s="20" t="e">
        <v>#N/A</v>
      </c>
      <c r="CC631" s="20" t="e">
        <v>#N/A</v>
      </c>
      <c r="CD631" s="20" t="e">
        <v>#N/A</v>
      </c>
      <c r="CE631" s="20" t="e">
        <v>#N/A</v>
      </c>
      <c r="CF631" s="20" t="e">
        <v>#N/A</v>
      </c>
      <c r="CG631" s="20" t="e">
        <v>#N/A</v>
      </c>
      <c r="CH631" s="20">
        <v>0</v>
      </c>
      <c r="CI631" s="20">
        <v>0</v>
      </c>
      <c r="CJ631" s="20">
        <v>0</v>
      </c>
      <c r="CK631" s="20">
        <v>0</v>
      </c>
      <c r="CL631" s="20">
        <v>0</v>
      </c>
      <c r="CM631" s="20">
        <v>0</v>
      </c>
      <c r="CN631" s="20">
        <v>0</v>
      </c>
      <c r="CO631" s="20" t="e">
        <v>#N/A</v>
      </c>
      <c r="CP631" s="20" t="e">
        <v>#N/A</v>
      </c>
      <c r="CQ631" s="20" t="e">
        <v>#N/A</v>
      </c>
      <c r="CR631" s="20" t="e">
        <v>#N/A</v>
      </c>
      <c r="CS631" s="20" t="e">
        <v>#N/A</v>
      </c>
      <c r="CT631" s="20" t="e">
        <v>#N/A</v>
      </c>
      <c r="CU631" s="20">
        <v>0</v>
      </c>
      <c r="CV631" s="20">
        <v>0</v>
      </c>
      <c r="CW631" s="20">
        <v>0</v>
      </c>
      <c r="CX631" s="20">
        <v>0</v>
      </c>
      <c r="CY631" s="20">
        <v>0</v>
      </c>
      <c r="CZ631" s="20">
        <v>0</v>
      </c>
      <c r="DA631" s="20" t="e">
        <v>#N/A</v>
      </c>
      <c r="DB631" s="20" t="e">
        <v>#N/A</v>
      </c>
      <c r="DC631" s="20" t="e">
        <v>#N/A</v>
      </c>
      <c r="DD631" s="20" t="e">
        <v>#N/A</v>
      </c>
      <c r="DE631" s="20" t="e">
        <v>#N/A</v>
      </c>
      <c r="DF631" s="20" t="e">
        <v>#N/A</v>
      </c>
    </row>
    <row r="632" spans="1:110" x14ac:dyDescent="0.25">
      <c r="A632" s="9"/>
      <c r="B632" s="10"/>
      <c r="C632" s="9"/>
      <c r="D632" s="9"/>
      <c r="E632" s="131"/>
      <c r="F632" s="131"/>
      <c r="G632" s="131"/>
      <c r="H632" s="131"/>
      <c r="I632" s="131"/>
      <c r="J632" s="131"/>
      <c r="K632" s="131"/>
      <c r="L632" s="131"/>
      <c r="M632" s="131"/>
      <c r="N632" s="131"/>
      <c r="O632" s="131"/>
      <c r="P632" s="131"/>
      <c r="Q632" s="131"/>
      <c r="R632" s="131"/>
      <c r="S632" s="131"/>
      <c r="T632" s="131"/>
      <c r="U632" s="131"/>
      <c r="V632" s="131"/>
      <c r="W632" s="131"/>
      <c r="X632" s="131"/>
      <c r="Y632" s="20"/>
      <c r="Z632" s="20"/>
      <c r="AA632" s="19"/>
      <c r="AB632" s="19"/>
      <c r="AC632" s="20"/>
      <c r="AD632" s="20"/>
      <c r="AE632" s="20"/>
      <c r="AF632" s="20"/>
      <c r="AG632" s="20"/>
      <c r="AH632" s="20"/>
      <c r="AI632" s="20"/>
      <c r="AJ632" s="20"/>
      <c r="AK632" s="20"/>
      <c r="AL632" s="20"/>
      <c r="AM632" s="20"/>
      <c r="AN632" s="20"/>
      <c r="AO632" s="20"/>
      <c r="AP632" s="20"/>
      <c r="AQ632" s="20"/>
      <c r="AR632" s="20" t="s">
        <v>442</v>
      </c>
      <c r="AS632" s="20" t="s">
        <v>442</v>
      </c>
      <c r="AT632" s="20"/>
      <c r="AU632" s="20" t="s">
        <v>442</v>
      </c>
      <c r="AV632" s="20" t="s">
        <v>442</v>
      </c>
      <c r="AW632" s="20"/>
      <c r="AX632" s="20" t="s">
        <v>442</v>
      </c>
      <c r="AY632" s="20" t="s">
        <v>442</v>
      </c>
      <c r="AZ632" s="20"/>
      <c r="BA632" s="20" t="s">
        <v>442</v>
      </c>
      <c r="BB632" s="20" t="s">
        <v>442</v>
      </c>
      <c r="BC632" s="20"/>
      <c r="BD632" s="20" t="s">
        <v>442</v>
      </c>
      <c r="BE632" s="20" t="s">
        <v>442</v>
      </c>
      <c r="BF632" s="20"/>
      <c r="BG632" s="20" t="s">
        <v>442</v>
      </c>
      <c r="BH632" s="20" t="s">
        <v>442</v>
      </c>
      <c r="BI632" s="20"/>
      <c r="BJ632" s="20" t="s">
        <v>442</v>
      </c>
      <c r="BK632" s="20" t="s">
        <v>442</v>
      </c>
      <c r="BL632" s="20" t="s">
        <v>442</v>
      </c>
      <c r="BM632" s="20" t="s">
        <v>442</v>
      </c>
      <c r="BN632" s="20" t="s">
        <v>442</v>
      </c>
      <c r="BO632" s="20" t="s">
        <v>442</v>
      </c>
      <c r="BP632" s="9" t="s">
        <v>442</v>
      </c>
      <c r="BQ632" s="9" t="s">
        <v>442</v>
      </c>
      <c r="BR632" s="9" t="s">
        <v>442</v>
      </c>
      <c r="BS632" s="9" t="s">
        <v>442</v>
      </c>
      <c r="BT632" s="9" t="s">
        <v>442</v>
      </c>
      <c r="BU632" s="9" t="s">
        <v>442</v>
      </c>
      <c r="BV632" s="9" t="s">
        <v>442</v>
      </c>
      <c r="BW632" s="9" t="s">
        <v>442</v>
      </c>
      <c r="BX632" s="9" t="s">
        <v>442</v>
      </c>
      <c r="BY632" s="9" t="s">
        <v>442</v>
      </c>
      <c r="BZ632" s="9" t="s">
        <v>442</v>
      </c>
      <c r="CA632" s="9" t="s">
        <v>442</v>
      </c>
      <c r="CB632" s="20" t="e">
        <v>#N/A</v>
      </c>
      <c r="CC632" s="20" t="e">
        <v>#N/A</v>
      </c>
      <c r="CD632" s="20" t="e">
        <v>#N/A</v>
      </c>
      <c r="CE632" s="20" t="e">
        <v>#N/A</v>
      </c>
      <c r="CF632" s="20" t="e">
        <v>#N/A</v>
      </c>
      <c r="CG632" s="20" t="e">
        <v>#N/A</v>
      </c>
      <c r="CH632" s="20">
        <v>0</v>
      </c>
      <c r="CI632" s="20">
        <v>0</v>
      </c>
      <c r="CJ632" s="20">
        <v>0</v>
      </c>
      <c r="CK632" s="20">
        <v>0</v>
      </c>
      <c r="CL632" s="20">
        <v>0</v>
      </c>
      <c r="CM632" s="20">
        <v>0</v>
      </c>
      <c r="CN632" s="20">
        <v>0</v>
      </c>
      <c r="CO632" s="20" t="e">
        <v>#N/A</v>
      </c>
      <c r="CP632" s="20" t="e">
        <v>#N/A</v>
      </c>
      <c r="CQ632" s="20" t="e">
        <v>#N/A</v>
      </c>
      <c r="CR632" s="20" t="e">
        <v>#N/A</v>
      </c>
      <c r="CS632" s="20" t="e">
        <v>#N/A</v>
      </c>
      <c r="CT632" s="20" t="e">
        <v>#N/A</v>
      </c>
      <c r="CU632" s="20">
        <v>0</v>
      </c>
      <c r="CV632" s="20">
        <v>0</v>
      </c>
      <c r="CW632" s="20">
        <v>0</v>
      </c>
      <c r="CX632" s="20">
        <v>0</v>
      </c>
      <c r="CY632" s="20">
        <v>0</v>
      </c>
      <c r="CZ632" s="20">
        <v>0</v>
      </c>
      <c r="DA632" s="20" t="e">
        <v>#N/A</v>
      </c>
      <c r="DB632" s="20" t="e">
        <v>#N/A</v>
      </c>
      <c r="DC632" s="20" t="e">
        <v>#N/A</v>
      </c>
      <c r="DD632" s="20" t="e">
        <v>#N/A</v>
      </c>
      <c r="DE632" s="20" t="e">
        <v>#N/A</v>
      </c>
      <c r="DF632" s="20" t="e">
        <v>#N/A</v>
      </c>
    </row>
    <row r="633" spans="1:110" x14ac:dyDescent="0.25">
      <c r="A633" s="9"/>
      <c r="B633" s="10"/>
      <c r="C633" s="9"/>
      <c r="D633" s="9"/>
      <c r="E633" s="131"/>
      <c r="F633" s="131"/>
      <c r="G633" s="131"/>
      <c r="H633" s="131"/>
      <c r="I633" s="131"/>
      <c r="J633" s="131"/>
      <c r="K633" s="131"/>
      <c r="L633" s="131"/>
      <c r="M633" s="131"/>
      <c r="N633" s="131"/>
      <c r="O633" s="131"/>
      <c r="P633" s="131"/>
      <c r="Q633" s="131"/>
      <c r="R633" s="131"/>
      <c r="S633" s="131"/>
      <c r="T633" s="131"/>
      <c r="U633" s="131"/>
      <c r="V633" s="131"/>
      <c r="W633" s="131"/>
      <c r="X633" s="131"/>
      <c r="Y633" s="20"/>
      <c r="Z633" s="20"/>
      <c r="AA633" s="19"/>
      <c r="AB633" s="19"/>
      <c r="AC633" s="20"/>
      <c r="AD633" s="20"/>
      <c r="AE633" s="20"/>
      <c r="AF633" s="20"/>
      <c r="AG633" s="20"/>
      <c r="AH633" s="20"/>
      <c r="AI633" s="20"/>
      <c r="AJ633" s="20"/>
      <c r="AK633" s="20"/>
      <c r="AL633" s="20"/>
      <c r="AM633" s="20"/>
      <c r="AN633" s="20"/>
      <c r="AO633" s="20"/>
      <c r="AP633" s="20"/>
      <c r="AQ633" s="20"/>
      <c r="AR633" s="20" t="s">
        <v>442</v>
      </c>
      <c r="AS633" s="20" t="s">
        <v>442</v>
      </c>
      <c r="AT633" s="20"/>
      <c r="AU633" s="20" t="s">
        <v>442</v>
      </c>
      <c r="AV633" s="20" t="s">
        <v>442</v>
      </c>
      <c r="AW633" s="20"/>
      <c r="AX633" s="20" t="s">
        <v>442</v>
      </c>
      <c r="AY633" s="20" t="s">
        <v>442</v>
      </c>
      <c r="AZ633" s="20"/>
      <c r="BA633" s="20" t="s">
        <v>442</v>
      </c>
      <c r="BB633" s="20" t="s">
        <v>442</v>
      </c>
      <c r="BC633" s="20"/>
      <c r="BD633" s="20" t="s">
        <v>442</v>
      </c>
      <c r="BE633" s="20" t="s">
        <v>442</v>
      </c>
      <c r="BF633" s="20"/>
      <c r="BG633" s="20" t="s">
        <v>442</v>
      </c>
      <c r="BH633" s="20" t="s">
        <v>442</v>
      </c>
      <c r="BI633" s="20"/>
      <c r="BJ633" s="20" t="s">
        <v>442</v>
      </c>
      <c r="BK633" s="20" t="s">
        <v>442</v>
      </c>
      <c r="BL633" s="20" t="s">
        <v>442</v>
      </c>
      <c r="BM633" s="20" t="s">
        <v>442</v>
      </c>
      <c r="BN633" s="20" t="s">
        <v>442</v>
      </c>
      <c r="BO633" s="20" t="s">
        <v>442</v>
      </c>
      <c r="BP633" s="9" t="s">
        <v>442</v>
      </c>
      <c r="BQ633" s="9" t="s">
        <v>442</v>
      </c>
      <c r="BR633" s="9" t="s">
        <v>442</v>
      </c>
      <c r="BS633" s="9" t="s">
        <v>442</v>
      </c>
      <c r="BT633" s="9" t="s">
        <v>442</v>
      </c>
      <c r="BU633" s="9" t="s">
        <v>442</v>
      </c>
      <c r="BV633" s="9" t="s">
        <v>442</v>
      </c>
      <c r="BW633" s="9" t="s">
        <v>442</v>
      </c>
      <c r="BX633" s="9" t="s">
        <v>442</v>
      </c>
      <c r="BY633" s="9" t="s">
        <v>442</v>
      </c>
      <c r="BZ633" s="9" t="s">
        <v>442</v>
      </c>
      <c r="CA633" s="9" t="s">
        <v>442</v>
      </c>
      <c r="CB633" s="20" t="e">
        <v>#N/A</v>
      </c>
      <c r="CC633" s="20" t="e">
        <v>#N/A</v>
      </c>
      <c r="CD633" s="20" t="e">
        <v>#N/A</v>
      </c>
      <c r="CE633" s="20" t="e">
        <v>#N/A</v>
      </c>
      <c r="CF633" s="20" t="e">
        <v>#N/A</v>
      </c>
      <c r="CG633" s="20" t="e">
        <v>#N/A</v>
      </c>
      <c r="CH633" s="20">
        <v>0</v>
      </c>
      <c r="CI633" s="20">
        <v>0</v>
      </c>
      <c r="CJ633" s="20">
        <v>0</v>
      </c>
      <c r="CK633" s="20">
        <v>0</v>
      </c>
      <c r="CL633" s="20">
        <v>0</v>
      </c>
      <c r="CM633" s="20">
        <v>0</v>
      </c>
      <c r="CN633" s="20">
        <v>0</v>
      </c>
      <c r="CO633" s="20" t="e">
        <v>#N/A</v>
      </c>
      <c r="CP633" s="20" t="e">
        <v>#N/A</v>
      </c>
      <c r="CQ633" s="20" t="e">
        <v>#N/A</v>
      </c>
      <c r="CR633" s="20" t="e">
        <v>#N/A</v>
      </c>
      <c r="CS633" s="20" t="e">
        <v>#N/A</v>
      </c>
      <c r="CT633" s="20" t="e">
        <v>#N/A</v>
      </c>
      <c r="CU633" s="20">
        <v>0</v>
      </c>
      <c r="CV633" s="20">
        <v>0</v>
      </c>
      <c r="CW633" s="20">
        <v>0</v>
      </c>
      <c r="CX633" s="20">
        <v>0</v>
      </c>
      <c r="CY633" s="20">
        <v>0</v>
      </c>
      <c r="CZ633" s="20">
        <v>0</v>
      </c>
      <c r="DA633" s="20" t="e">
        <v>#N/A</v>
      </c>
      <c r="DB633" s="20" t="e">
        <v>#N/A</v>
      </c>
      <c r="DC633" s="20" t="e">
        <v>#N/A</v>
      </c>
      <c r="DD633" s="20" t="e">
        <v>#N/A</v>
      </c>
      <c r="DE633" s="20" t="e">
        <v>#N/A</v>
      </c>
      <c r="DF633" s="20" t="e">
        <v>#N/A</v>
      </c>
    </row>
    <row r="634" spans="1:110" x14ac:dyDescent="0.25">
      <c r="A634" s="9"/>
      <c r="B634" s="10"/>
      <c r="C634" s="9"/>
      <c r="D634" s="9"/>
      <c r="E634" s="131"/>
      <c r="F634" s="131"/>
      <c r="G634" s="131"/>
      <c r="H634" s="131"/>
      <c r="I634" s="131"/>
      <c r="J634" s="131"/>
      <c r="K634" s="131"/>
      <c r="L634" s="131"/>
      <c r="M634" s="131"/>
      <c r="N634" s="131"/>
      <c r="O634" s="131"/>
      <c r="P634" s="131"/>
      <c r="Q634" s="131"/>
      <c r="R634" s="131"/>
      <c r="S634" s="131"/>
      <c r="T634" s="131"/>
      <c r="U634" s="131"/>
      <c r="V634" s="131"/>
      <c r="W634" s="131"/>
      <c r="X634" s="131"/>
      <c r="Y634" s="20"/>
      <c r="Z634" s="20"/>
      <c r="AA634" s="19"/>
      <c r="AB634" s="19"/>
      <c r="AC634" s="20"/>
      <c r="AD634" s="20"/>
      <c r="AE634" s="20"/>
      <c r="AF634" s="20"/>
      <c r="AG634" s="20"/>
      <c r="AH634" s="20"/>
      <c r="AI634" s="20"/>
      <c r="AJ634" s="20"/>
      <c r="AK634" s="20"/>
      <c r="AL634" s="20"/>
      <c r="AM634" s="20"/>
      <c r="AN634" s="20"/>
      <c r="AO634" s="20"/>
      <c r="AP634" s="20"/>
      <c r="AQ634" s="20"/>
      <c r="AR634" s="20" t="s">
        <v>442</v>
      </c>
      <c r="AS634" s="20" t="s">
        <v>442</v>
      </c>
      <c r="AT634" s="20"/>
      <c r="AU634" s="20" t="s">
        <v>442</v>
      </c>
      <c r="AV634" s="20" t="s">
        <v>442</v>
      </c>
      <c r="AW634" s="20"/>
      <c r="AX634" s="20" t="s">
        <v>442</v>
      </c>
      <c r="AY634" s="20" t="s">
        <v>442</v>
      </c>
      <c r="AZ634" s="20"/>
      <c r="BA634" s="20" t="s">
        <v>442</v>
      </c>
      <c r="BB634" s="20" t="s">
        <v>442</v>
      </c>
      <c r="BC634" s="20"/>
      <c r="BD634" s="20" t="s">
        <v>442</v>
      </c>
      <c r="BE634" s="20" t="s">
        <v>442</v>
      </c>
      <c r="BF634" s="20"/>
      <c r="BG634" s="20" t="s">
        <v>442</v>
      </c>
      <c r="BH634" s="20" t="s">
        <v>442</v>
      </c>
      <c r="BI634" s="20"/>
      <c r="BJ634" s="20" t="s">
        <v>442</v>
      </c>
      <c r="BK634" s="20" t="s">
        <v>442</v>
      </c>
      <c r="BL634" s="20" t="s">
        <v>442</v>
      </c>
      <c r="BM634" s="20" t="s">
        <v>442</v>
      </c>
      <c r="BN634" s="20" t="s">
        <v>442</v>
      </c>
      <c r="BO634" s="20" t="s">
        <v>442</v>
      </c>
      <c r="BP634" s="9" t="s">
        <v>442</v>
      </c>
      <c r="BQ634" s="9" t="s">
        <v>442</v>
      </c>
      <c r="BR634" s="9" t="s">
        <v>442</v>
      </c>
      <c r="BS634" s="9" t="s">
        <v>442</v>
      </c>
      <c r="BT634" s="9" t="s">
        <v>442</v>
      </c>
      <c r="BU634" s="9" t="s">
        <v>442</v>
      </c>
      <c r="BV634" s="9" t="s">
        <v>442</v>
      </c>
      <c r="BW634" s="9" t="s">
        <v>442</v>
      </c>
      <c r="BX634" s="9" t="s">
        <v>442</v>
      </c>
      <c r="BY634" s="9" t="s">
        <v>442</v>
      </c>
      <c r="BZ634" s="9" t="s">
        <v>442</v>
      </c>
      <c r="CA634" s="9" t="s">
        <v>442</v>
      </c>
      <c r="CB634" s="20" t="e">
        <v>#N/A</v>
      </c>
      <c r="CC634" s="20" t="e">
        <v>#N/A</v>
      </c>
      <c r="CD634" s="20" t="e">
        <v>#N/A</v>
      </c>
      <c r="CE634" s="20" t="e">
        <v>#N/A</v>
      </c>
      <c r="CF634" s="20" t="e">
        <v>#N/A</v>
      </c>
      <c r="CG634" s="20" t="e">
        <v>#N/A</v>
      </c>
      <c r="CH634" s="20">
        <v>0</v>
      </c>
      <c r="CI634" s="20">
        <v>0</v>
      </c>
      <c r="CJ634" s="20">
        <v>0</v>
      </c>
      <c r="CK634" s="20">
        <v>0</v>
      </c>
      <c r="CL634" s="20">
        <v>0</v>
      </c>
      <c r="CM634" s="20">
        <v>0</v>
      </c>
      <c r="CN634" s="20">
        <v>0</v>
      </c>
      <c r="CO634" s="20" t="e">
        <v>#N/A</v>
      </c>
      <c r="CP634" s="20" t="e">
        <v>#N/A</v>
      </c>
      <c r="CQ634" s="20" t="e">
        <v>#N/A</v>
      </c>
      <c r="CR634" s="20" t="e">
        <v>#N/A</v>
      </c>
      <c r="CS634" s="20" t="e">
        <v>#N/A</v>
      </c>
      <c r="CT634" s="20" t="e">
        <v>#N/A</v>
      </c>
      <c r="CU634" s="20">
        <v>0</v>
      </c>
      <c r="CV634" s="20">
        <v>0</v>
      </c>
      <c r="CW634" s="20">
        <v>0</v>
      </c>
      <c r="CX634" s="20">
        <v>0</v>
      </c>
      <c r="CY634" s="20">
        <v>0</v>
      </c>
      <c r="CZ634" s="20">
        <v>0</v>
      </c>
      <c r="DA634" s="20" t="e">
        <v>#N/A</v>
      </c>
      <c r="DB634" s="20" t="e">
        <v>#N/A</v>
      </c>
      <c r="DC634" s="20" t="e">
        <v>#N/A</v>
      </c>
      <c r="DD634" s="20" t="e">
        <v>#N/A</v>
      </c>
      <c r="DE634" s="20" t="e">
        <v>#N/A</v>
      </c>
      <c r="DF634" s="20" t="e">
        <v>#N/A</v>
      </c>
    </row>
    <row r="635" spans="1:110" x14ac:dyDescent="0.25">
      <c r="A635" s="9"/>
      <c r="B635" s="10"/>
      <c r="C635" s="9"/>
      <c r="D635" s="9"/>
      <c r="E635" s="131"/>
      <c r="F635" s="131"/>
      <c r="G635" s="131"/>
      <c r="H635" s="131"/>
      <c r="I635" s="131"/>
      <c r="J635" s="131"/>
      <c r="K635" s="131"/>
      <c r="L635" s="131"/>
      <c r="M635" s="131"/>
      <c r="N635" s="131"/>
      <c r="O635" s="131"/>
      <c r="P635" s="131"/>
      <c r="Q635" s="131"/>
      <c r="R635" s="131"/>
      <c r="S635" s="131"/>
      <c r="T635" s="131"/>
      <c r="U635" s="131"/>
      <c r="V635" s="131"/>
      <c r="W635" s="131"/>
      <c r="X635" s="131"/>
      <c r="Y635" s="20"/>
      <c r="Z635" s="20"/>
      <c r="AA635" s="19"/>
      <c r="AB635" s="19"/>
      <c r="AC635" s="20"/>
      <c r="AD635" s="20"/>
      <c r="AE635" s="20"/>
      <c r="AF635" s="20"/>
      <c r="AG635" s="20"/>
      <c r="AH635" s="20"/>
      <c r="AI635" s="20"/>
      <c r="AJ635" s="20"/>
      <c r="AK635" s="20"/>
      <c r="AL635" s="20"/>
      <c r="AM635" s="20"/>
      <c r="AN635" s="20"/>
      <c r="AO635" s="20"/>
      <c r="AP635" s="20"/>
      <c r="AQ635" s="20"/>
      <c r="AR635" s="20" t="s">
        <v>442</v>
      </c>
      <c r="AS635" s="20" t="s">
        <v>442</v>
      </c>
      <c r="AT635" s="20"/>
      <c r="AU635" s="20" t="s">
        <v>442</v>
      </c>
      <c r="AV635" s="20" t="s">
        <v>442</v>
      </c>
      <c r="AW635" s="20"/>
      <c r="AX635" s="20" t="s">
        <v>442</v>
      </c>
      <c r="AY635" s="20" t="s">
        <v>442</v>
      </c>
      <c r="AZ635" s="20"/>
      <c r="BA635" s="20" t="s">
        <v>442</v>
      </c>
      <c r="BB635" s="20" t="s">
        <v>442</v>
      </c>
      <c r="BC635" s="20"/>
      <c r="BD635" s="20" t="s">
        <v>442</v>
      </c>
      <c r="BE635" s="20" t="s">
        <v>442</v>
      </c>
      <c r="BF635" s="20"/>
      <c r="BG635" s="20" t="s">
        <v>442</v>
      </c>
      <c r="BH635" s="20" t="s">
        <v>442</v>
      </c>
      <c r="BI635" s="20"/>
      <c r="BJ635" s="20" t="s">
        <v>442</v>
      </c>
      <c r="BK635" s="20" t="s">
        <v>442</v>
      </c>
      <c r="BL635" s="20" t="s">
        <v>442</v>
      </c>
      <c r="BM635" s="20" t="s">
        <v>442</v>
      </c>
      <c r="BN635" s="20" t="s">
        <v>442</v>
      </c>
      <c r="BO635" s="20" t="s">
        <v>442</v>
      </c>
      <c r="BP635" s="9" t="s">
        <v>442</v>
      </c>
      <c r="BQ635" s="9" t="s">
        <v>442</v>
      </c>
      <c r="BR635" s="9" t="s">
        <v>442</v>
      </c>
      <c r="BS635" s="9" t="s">
        <v>442</v>
      </c>
      <c r="BT635" s="9" t="s">
        <v>442</v>
      </c>
      <c r="BU635" s="9" t="s">
        <v>442</v>
      </c>
      <c r="BV635" s="9" t="s">
        <v>442</v>
      </c>
      <c r="BW635" s="9" t="s">
        <v>442</v>
      </c>
      <c r="BX635" s="9" t="s">
        <v>442</v>
      </c>
      <c r="BY635" s="9" t="s">
        <v>442</v>
      </c>
      <c r="BZ635" s="9" t="s">
        <v>442</v>
      </c>
      <c r="CA635" s="9" t="s">
        <v>442</v>
      </c>
      <c r="CB635" s="20" t="e">
        <v>#N/A</v>
      </c>
      <c r="CC635" s="20" t="e">
        <v>#N/A</v>
      </c>
      <c r="CD635" s="20" t="e">
        <v>#N/A</v>
      </c>
      <c r="CE635" s="20" t="e">
        <v>#N/A</v>
      </c>
      <c r="CF635" s="20" t="e">
        <v>#N/A</v>
      </c>
      <c r="CG635" s="20" t="e">
        <v>#N/A</v>
      </c>
      <c r="CH635" s="20">
        <v>0</v>
      </c>
      <c r="CI635" s="20">
        <v>0</v>
      </c>
      <c r="CJ635" s="20">
        <v>0</v>
      </c>
      <c r="CK635" s="20">
        <v>0</v>
      </c>
      <c r="CL635" s="20">
        <v>0</v>
      </c>
      <c r="CM635" s="20">
        <v>0</v>
      </c>
      <c r="CN635" s="20">
        <v>0</v>
      </c>
      <c r="CO635" s="20" t="e">
        <v>#N/A</v>
      </c>
      <c r="CP635" s="20" t="e">
        <v>#N/A</v>
      </c>
      <c r="CQ635" s="20" t="e">
        <v>#N/A</v>
      </c>
      <c r="CR635" s="20" t="e">
        <v>#N/A</v>
      </c>
      <c r="CS635" s="20" t="e">
        <v>#N/A</v>
      </c>
      <c r="CT635" s="20" t="e">
        <v>#N/A</v>
      </c>
      <c r="CU635" s="20">
        <v>0</v>
      </c>
      <c r="CV635" s="20">
        <v>0</v>
      </c>
      <c r="CW635" s="20">
        <v>0</v>
      </c>
      <c r="CX635" s="20">
        <v>0</v>
      </c>
      <c r="CY635" s="20">
        <v>0</v>
      </c>
      <c r="CZ635" s="20">
        <v>0</v>
      </c>
      <c r="DA635" s="20" t="e">
        <v>#N/A</v>
      </c>
      <c r="DB635" s="20" t="e">
        <v>#N/A</v>
      </c>
      <c r="DC635" s="20" t="e">
        <v>#N/A</v>
      </c>
      <c r="DD635" s="20" t="e">
        <v>#N/A</v>
      </c>
      <c r="DE635" s="20" t="e">
        <v>#N/A</v>
      </c>
      <c r="DF635" s="20" t="e">
        <v>#N/A</v>
      </c>
    </row>
    <row r="636" spans="1:110" x14ac:dyDescent="0.25">
      <c r="A636" s="9"/>
      <c r="B636" s="10"/>
      <c r="C636" s="9"/>
      <c r="D636" s="9"/>
      <c r="E636" s="131"/>
      <c r="F636" s="131"/>
      <c r="G636" s="131"/>
      <c r="H636" s="131"/>
      <c r="I636" s="131"/>
      <c r="J636" s="131"/>
      <c r="K636" s="131"/>
      <c r="L636" s="131"/>
      <c r="M636" s="131"/>
      <c r="N636" s="131"/>
      <c r="O636" s="131"/>
      <c r="P636" s="131"/>
      <c r="Q636" s="131"/>
      <c r="R636" s="131"/>
      <c r="S636" s="131"/>
      <c r="T636" s="131"/>
      <c r="U636" s="131"/>
      <c r="V636" s="131"/>
      <c r="W636" s="131"/>
      <c r="X636" s="131"/>
      <c r="Y636" s="20"/>
      <c r="Z636" s="20"/>
      <c r="AA636" s="19"/>
      <c r="AB636" s="19"/>
      <c r="AC636" s="20"/>
      <c r="AD636" s="20"/>
      <c r="AE636" s="20"/>
      <c r="AF636" s="20"/>
      <c r="AG636" s="20"/>
      <c r="AH636" s="20"/>
      <c r="AI636" s="20"/>
      <c r="AJ636" s="20"/>
      <c r="AK636" s="20"/>
      <c r="AL636" s="20"/>
      <c r="AM636" s="20"/>
      <c r="AN636" s="20"/>
      <c r="AO636" s="20"/>
      <c r="AP636" s="20"/>
      <c r="AQ636" s="20"/>
      <c r="AR636" s="20" t="s">
        <v>442</v>
      </c>
      <c r="AS636" s="20" t="s">
        <v>442</v>
      </c>
      <c r="AT636" s="20"/>
      <c r="AU636" s="20" t="s">
        <v>442</v>
      </c>
      <c r="AV636" s="20" t="s">
        <v>442</v>
      </c>
      <c r="AW636" s="20"/>
      <c r="AX636" s="20" t="s">
        <v>442</v>
      </c>
      <c r="AY636" s="20" t="s">
        <v>442</v>
      </c>
      <c r="AZ636" s="20"/>
      <c r="BA636" s="20" t="s">
        <v>442</v>
      </c>
      <c r="BB636" s="20" t="s">
        <v>442</v>
      </c>
      <c r="BC636" s="20"/>
      <c r="BD636" s="20" t="s">
        <v>442</v>
      </c>
      <c r="BE636" s="20" t="s">
        <v>442</v>
      </c>
      <c r="BF636" s="20"/>
      <c r="BG636" s="20" t="s">
        <v>442</v>
      </c>
      <c r="BH636" s="20" t="s">
        <v>442</v>
      </c>
      <c r="BI636" s="20"/>
      <c r="BJ636" s="20" t="s">
        <v>442</v>
      </c>
      <c r="BK636" s="20" t="s">
        <v>442</v>
      </c>
      <c r="BL636" s="20" t="s">
        <v>442</v>
      </c>
      <c r="BM636" s="20" t="s">
        <v>442</v>
      </c>
      <c r="BN636" s="20" t="s">
        <v>442</v>
      </c>
      <c r="BO636" s="20" t="s">
        <v>442</v>
      </c>
      <c r="BP636" s="9" t="s">
        <v>442</v>
      </c>
      <c r="BQ636" s="9" t="s">
        <v>442</v>
      </c>
      <c r="BR636" s="9" t="s">
        <v>442</v>
      </c>
      <c r="BS636" s="9" t="s">
        <v>442</v>
      </c>
      <c r="BT636" s="9" t="s">
        <v>442</v>
      </c>
      <c r="BU636" s="9" t="s">
        <v>442</v>
      </c>
      <c r="BV636" s="9" t="s">
        <v>442</v>
      </c>
      <c r="BW636" s="9" t="s">
        <v>442</v>
      </c>
      <c r="BX636" s="9" t="s">
        <v>442</v>
      </c>
      <c r="BY636" s="9" t="s">
        <v>442</v>
      </c>
      <c r="BZ636" s="9" t="s">
        <v>442</v>
      </c>
      <c r="CA636" s="9" t="s">
        <v>442</v>
      </c>
      <c r="CB636" s="20" t="e">
        <v>#N/A</v>
      </c>
      <c r="CC636" s="20" t="e">
        <v>#N/A</v>
      </c>
      <c r="CD636" s="20" t="e">
        <v>#N/A</v>
      </c>
      <c r="CE636" s="20" t="e">
        <v>#N/A</v>
      </c>
      <c r="CF636" s="20" t="e">
        <v>#N/A</v>
      </c>
      <c r="CG636" s="20" t="e">
        <v>#N/A</v>
      </c>
      <c r="CH636" s="20">
        <v>0</v>
      </c>
      <c r="CI636" s="20">
        <v>0</v>
      </c>
      <c r="CJ636" s="20">
        <v>0</v>
      </c>
      <c r="CK636" s="20">
        <v>0</v>
      </c>
      <c r="CL636" s="20">
        <v>0</v>
      </c>
      <c r="CM636" s="20">
        <v>0</v>
      </c>
      <c r="CN636" s="20">
        <v>0</v>
      </c>
      <c r="CO636" s="20" t="e">
        <v>#N/A</v>
      </c>
      <c r="CP636" s="20" t="e">
        <v>#N/A</v>
      </c>
      <c r="CQ636" s="20" t="e">
        <v>#N/A</v>
      </c>
      <c r="CR636" s="20" t="e">
        <v>#N/A</v>
      </c>
      <c r="CS636" s="20" t="e">
        <v>#N/A</v>
      </c>
      <c r="CT636" s="20" t="e">
        <v>#N/A</v>
      </c>
      <c r="CU636" s="20">
        <v>0</v>
      </c>
      <c r="CV636" s="20">
        <v>0</v>
      </c>
      <c r="CW636" s="20">
        <v>0</v>
      </c>
      <c r="CX636" s="20">
        <v>0</v>
      </c>
      <c r="CY636" s="20">
        <v>0</v>
      </c>
      <c r="CZ636" s="20">
        <v>0</v>
      </c>
      <c r="DA636" s="20" t="e">
        <v>#N/A</v>
      </c>
      <c r="DB636" s="20" t="e">
        <v>#N/A</v>
      </c>
      <c r="DC636" s="20" t="e">
        <v>#N/A</v>
      </c>
      <c r="DD636" s="20" t="e">
        <v>#N/A</v>
      </c>
      <c r="DE636" s="20" t="e">
        <v>#N/A</v>
      </c>
      <c r="DF636" s="20" t="e">
        <v>#N/A</v>
      </c>
    </row>
    <row r="637" spans="1:110" x14ac:dyDescent="0.25">
      <c r="A637" s="9"/>
      <c r="B637" s="10"/>
      <c r="C637" s="9"/>
      <c r="D637" s="9"/>
      <c r="E637" s="131"/>
      <c r="F637" s="131"/>
      <c r="G637" s="131"/>
      <c r="H637" s="131"/>
      <c r="I637" s="131"/>
      <c r="J637" s="131"/>
      <c r="K637" s="131"/>
      <c r="L637" s="131"/>
      <c r="M637" s="131"/>
      <c r="N637" s="131"/>
      <c r="O637" s="131"/>
      <c r="P637" s="131"/>
      <c r="Q637" s="131"/>
      <c r="R637" s="131"/>
      <c r="S637" s="131"/>
      <c r="T637" s="131"/>
      <c r="U637" s="131"/>
      <c r="V637" s="131"/>
      <c r="W637" s="131"/>
      <c r="X637" s="131"/>
      <c r="Y637" s="20"/>
      <c r="Z637" s="20"/>
      <c r="AA637" s="19"/>
      <c r="AB637" s="19"/>
      <c r="AC637" s="20"/>
      <c r="AD637" s="20"/>
      <c r="AE637" s="20"/>
      <c r="AF637" s="20"/>
      <c r="AG637" s="20"/>
      <c r="AH637" s="20"/>
      <c r="AI637" s="20"/>
      <c r="AJ637" s="20"/>
      <c r="AK637" s="20"/>
      <c r="AL637" s="20"/>
      <c r="AM637" s="20"/>
      <c r="AN637" s="20"/>
      <c r="AO637" s="20"/>
      <c r="AP637" s="20"/>
      <c r="AQ637" s="20"/>
      <c r="AR637" s="20" t="s">
        <v>442</v>
      </c>
      <c r="AS637" s="20" t="s">
        <v>442</v>
      </c>
      <c r="AT637" s="20"/>
      <c r="AU637" s="20" t="s">
        <v>442</v>
      </c>
      <c r="AV637" s="20" t="s">
        <v>442</v>
      </c>
      <c r="AW637" s="20"/>
      <c r="AX637" s="20" t="s">
        <v>442</v>
      </c>
      <c r="AY637" s="20" t="s">
        <v>442</v>
      </c>
      <c r="AZ637" s="20"/>
      <c r="BA637" s="20" t="s">
        <v>442</v>
      </c>
      <c r="BB637" s="20" t="s">
        <v>442</v>
      </c>
      <c r="BC637" s="20"/>
      <c r="BD637" s="20" t="s">
        <v>442</v>
      </c>
      <c r="BE637" s="20" t="s">
        <v>442</v>
      </c>
      <c r="BF637" s="20"/>
      <c r="BG637" s="20" t="s">
        <v>442</v>
      </c>
      <c r="BH637" s="20" t="s">
        <v>442</v>
      </c>
      <c r="BI637" s="20"/>
      <c r="BJ637" s="20" t="s">
        <v>442</v>
      </c>
      <c r="BK637" s="20" t="s">
        <v>442</v>
      </c>
      <c r="BL637" s="20" t="s">
        <v>442</v>
      </c>
      <c r="BM637" s="20" t="s">
        <v>442</v>
      </c>
      <c r="BN637" s="20" t="s">
        <v>442</v>
      </c>
      <c r="BO637" s="20" t="s">
        <v>442</v>
      </c>
      <c r="BP637" s="9" t="s">
        <v>442</v>
      </c>
      <c r="BQ637" s="9" t="s">
        <v>442</v>
      </c>
      <c r="BR637" s="9" t="s">
        <v>442</v>
      </c>
      <c r="BS637" s="9" t="s">
        <v>442</v>
      </c>
      <c r="BT637" s="9" t="s">
        <v>442</v>
      </c>
      <c r="BU637" s="9" t="s">
        <v>442</v>
      </c>
      <c r="BV637" s="9" t="s">
        <v>442</v>
      </c>
      <c r="BW637" s="9" t="s">
        <v>442</v>
      </c>
      <c r="BX637" s="9" t="s">
        <v>442</v>
      </c>
      <c r="BY637" s="9" t="s">
        <v>442</v>
      </c>
      <c r="BZ637" s="9" t="s">
        <v>442</v>
      </c>
      <c r="CA637" s="9" t="s">
        <v>442</v>
      </c>
      <c r="CB637" s="20" t="e">
        <v>#N/A</v>
      </c>
      <c r="CC637" s="20" t="e">
        <v>#N/A</v>
      </c>
      <c r="CD637" s="20" t="e">
        <v>#N/A</v>
      </c>
      <c r="CE637" s="20" t="e">
        <v>#N/A</v>
      </c>
      <c r="CF637" s="20" t="e">
        <v>#N/A</v>
      </c>
      <c r="CG637" s="20" t="e">
        <v>#N/A</v>
      </c>
      <c r="CH637" s="20">
        <v>0</v>
      </c>
      <c r="CI637" s="20">
        <v>0</v>
      </c>
      <c r="CJ637" s="20">
        <v>0</v>
      </c>
      <c r="CK637" s="20">
        <v>0</v>
      </c>
      <c r="CL637" s="20">
        <v>0</v>
      </c>
      <c r="CM637" s="20">
        <v>0</v>
      </c>
      <c r="CN637" s="20">
        <v>0</v>
      </c>
      <c r="CO637" s="20" t="e">
        <v>#N/A</v>
      </c>
      <c r="CP637" s="20" t="e">
        <v>#N/A</v>
      </c>
      <c r="CQ637" s="20" t="e">
        <v>#N/A</v>
      </c>
      <c r="CR637" s="20" t="e">
        <v>#N/A</v>
      </c>
      <c r="CS637" s="20" t="e">
        <v>#N/A</v>
      </c>
      <c r="CT637" s="20" t="e">
        <v>#N/A</v>
      </c>
      <c r="CU637" s="20">
        <v>0</v>
      </c>
      <c r="CV637" s="20">
        <v>0</v>
      </c>
      <c r="CW637" s="20">
        <v>0</v>
      </c>
      <c r="CX637" s="20">
        <v>0</v>
      </c>
      <c r="CY637" s="20">
        <v>0</v>
      </c>
      <c r="CZ637" s="20">
        <v>0</v>
      </c>
      <c r="DA637" s="20" t="e">
        <v>#N/A</v>
      </c>
      <c r="DB637" s="20" t="e">
        <v>#N/A</v>
      </c>
      <c r="DC637" s="20" t="e">
        <v>#N/A</v>
      </c>
      <c r="DD637" s="20" t="e">
        <v>#N/A</v>
      </c>
      <c r="DE637" s="20" t="e">
        <v>#N/A</v>
      </c>
      <c r="DF637" s="20" t="e">
        <v>#N/A</v>
      </c>
    </row>
    <row r="638" spans="1:110" x14ac:dyDescent="0.25">
      <c r="A638" s="9"/>
      <c r="B638" s="10"/>
      <c r="C638" s="9"/>
      <c r="D638" s="9"/>
      <c r="E638" s="131"/>
      <c r="F638" s="131"/>
      <c r="G638" s="131"/>
      <c r="H638" s="131"/>
      <c r="I638" s="131"/>
      <c r="J638" s="131"/>
      <c r="K638" s="131"/>
      <c r="L638" s="131"/>
      <c r="M638" s="131"/>
      <c r="N638" s="131"/>
      <c r="O638" s="131"/>
      <c r="P638" s="131"/>
      <c r="Q638" s="131"/>
      <c r="R638" s="131"/>
      <c r="S638" s="131"/>
      <c r="T638" s="131"/>
      <c r="U638" s="131"/>
      <c r="V638" s="131"/>
      <c r="W638" s="131"/>
      <c r="X638" s="131"/>
      <c r="Y638" s="20"/>
      <c r="Z638" s="20"/>
      <c r="AA638" s="19"/>
      <c r="AB638" s="19"/>
      <c r="AC638" s="20"/>
      <c r="AD638" s="20"/>
      <c r="AE638" s="20"/>
      <c r="AF638" s="20"/>
      <c r="AG638" s="20"/>
      <c r="AH638" s="20"/>
      <c r="AI638" s="20"/>
      <c r="AJ638" s="20"/>
      <c r="AK638" s="20"/>
      <c r="AL638" s="20"/>
      <c r="AM638" s="20"/>
      <c r="AN638" s="20"/>
      <c r="AO638" s="20"/>
      <c r="AP638" s="20"/>
      <c r="AQ638" s="20"/>
      <c r="AR638" s="20" t="s">
        <v>442</v>
      </c>
      <c r="AS638" s="20" t="s">
        <v>442</v>
      </c>
      <c r="AT638" s="20"/>
      <c r="AU638" s="20" t="s">
        <v>442</v>
      </c>
      <c r="AV638" s="20" t="s">
        <v>442</v>
      </c>
      <c r="AW638" s="20"/>
      <c r="AX638" s="20" t="s">
        <v>442</v>
      </c>
      <c r="AY638" s="20" t="s">
        <v>442</v>
      </c>
      <c r="AZ638" s="20"/>
      <c r="BA638" s="20" t="s">
        <v>442</v>
      </c>
      <c r="BB638" s="20" t="s">
        <v>442</v>
      </c>
      <c r="BC638" s="20"/>
      <c r="BD638" s="20" t="s">
        <v>442</v>
      </c>
      <c r="BE638" s="20" t="s">
        <v>442</v>
      </c>
      <c r="BF638" s="20"/>
      <c r="BG638" s="20" t="s">
        <v>442</v>
      </c>
      <c r="BH638" s="20" t="s">
        <v>442</v>
      </c>
      <c r="BI638" s="20"/>
      <c r="BJ638" s="20" t="s">
        <v>442</v>
      </c>
      <c r="BK638" s="20" t="s">
        <v>442</v>
      </c>
      <c r="BL638" s="20" t="s">
        <v>442</v>
      </c>
      <c r="BM638" s="20" t="s">
        <v>442</v>
      </c>
      <c r="BN638" s="20" t="s">
        <v>442</v>
      </c>
      <c r="BO638" s="20" t="s">
        <v>442</v>
      </c>
      <c r="BP638" s="9" t="s">
        <v>442</v>
      </c>
      <c r="BQ638" s="9" t="s">
        <v>442</v>
      </c>
      <c r="BR638" s="9" t="s">
        <v>442</v>
      </c>
      <c r="BS638" s="9" t="s">
        <v>442</v>
      </c>
      <c r="BT638" s="9" t="s">
        <v>442</v>
      </c>
      <c r="BU638" s="9" t="s">
        <v>442</v>
      </c>
      <c r="BV638" s="9" t="s">
        <v>442</v>
      </c>
      <c r="BW638" s="9" t="s">
        <v>442</v>
      </c>
      <c r="BX638" s="9" t="s">
        <v>442</v>
      </c>
      <c r="BY638" s="9" t="s">
        <v>442</v>
      </c>
      <c r="BZ638" s="9" t="s">
        <v>442</v>
      </c>
      <c r="CA638" s="9" t="s">
        <v>442</v>
      </c>
      <c r="CB638" s="20" t="e">
        <v>#N/A</v>
      </c>
      <c r="CC638" s="20" t="e">
        <v>#N/A</v>
      </c>
      <c r="CD638" s="20" t="e">
        <v>#N/A</v>
      </c>
      <c r="CE638" s="20" t="e">
        <v>#N/A</v>
      </c>
      <c r="CF638" s="20" t="e">
        <v>#N/A</v>
      </c>
      <c r="CG638" s="20" t="e">
        <v>#N/A</v>
      </c>
      <c r="CH638" s="20">
        <v>0</v>
      </c>
      <c r="CI638" s="20">
        <v>0</v>
      </c>
      <c r="CJ638" s="20">
        <v>0</v>
      </c>
      <c r="CK638" s="20">
        <v>0</v>
      </c>
      <c r="CL638" s="20">
        <v>0</v>
      </c>
      <c r="CM638" s="20">
        <v>0</v>
      </c>
      <c r="CN638" s="20">
        <v>0</v>
      </c>
      <c r="CO638" s="20" t="e">
        <v>#N/A</v>
      </c>
      <c r="CP638" s="20" t="e">
        <v>#N/A</v>
      </c>
      <c r="CQ638" s="20" t="e">
        <v>#N/A</v>
      </c>
      <c r="CR638" s="20" t="e">
        <v>#N/A</v>
      </c>
      <c r="CS638" s="20" t="e">
        <v>#N/A</v>
      </c>
      <c r="CT638" s="20" t="e">
        <v>#N/A</v>
      </c>
      <c r="CU638" s="20">
        <v>0</v>
      </c>
      <c r="CV638" s="20">
        <v>0</v>
      </c>
      <c r="CW638" s="20">
        <v>0</v>
      </c>
      <c r="CX638" s="20">
        <v>0</v>
      </c>
      <c r="CY638" s="20">
        <v>0</v>
      </c>
      <c r="CZ638" s="20">
        <v>0</v>
      </c>
      <c r="DA638" s="20" t="e">
        <v>#N/A</v>
      </c>
      <c r="DB638" s="20" t="e">
        <v>#N/A</v>
      </c>
      <c r="DC638" s="20" t="e">
        <v>#N/A</v>
      </c>
      <c r="DD638" s="20" t="e">
        <v>#N/A</v>
      </c>
      <c r="DE638" s="20" t="e">
        <v>#N/A</v>
      </c>
      <c r="DF638" s="20" t="e">
        <v>#N/A</v>
      </c>
    </row>
    <row r="639" spans="1:110" x14ac:dyDescent="0.25">
      <c r="A639" s="9"/>
      <c r="B639" s="10"/>
      <c r="C639" s="9"/>
      <c r="D639" s="9"/>
      <c r="E639" s="131"/>
      <c r="F639" s="131"/>
      <c r="G639" s="131"/>
      <c r="H639" s="131"/>
      <c r="I639" s="131"/>
      <c r="J639" s="131"/>
      <c r="K639" s="131"/>
      <c r="L639" s="131"/>
      <c r="M639" s="131"/>
      <c r="N639" s="131"/>
      <c r="O639" s="131"/>
      <c r="P639" s="131"/>
      <c r="Q639" s="131"/>
      <c r="R639" s="131"/>
      <c r="S639" s="131"/>
      <c r="T639" s="131"/>
      <c r="U639" s="131"/>
      <c r="V639" s="131"/>
      <c r="W639" s="131"/>
      <c r="X639" s="131"/>
      <c r="Y639" s="20"/>
      <c r="Z639" s="20"/>
      <c r="AA639" s="19"/>
      <c r="AB639" s="19"/>
      <c r="AC639" s="20"/>
      <c r="AD639" s="20"/>
      <c r="AE639" s="20"/>
      <c r="AF639" s="20"/>
      <c r="AG639" s="20"/>
      <c r="AH639" s="20"/>
      <c r="AI639" s="20"/>
      <c r="AJ639" s="20"/>
      <c r="AK639" s="20"/>
      <c r="AL639" s="20"/>
      <c r="AM639" s="20"/>
      <c r="AN639" s="20"/>
      <c r="AO639" s="20"/>
      <c r="AP639" s="20"/>
      <c r="AQ639" s="20"/>
      <c r="AR639" s="20" t="s">
        <v>442</v>
      </c>
      <c r="AS639" s="20" t="s">
        <v>442</v>
      </c>
      <c r="AT639" s="20"/>
      <c r="AU639" s="20" t="s">
        <v>442</v>
      </c>
      <c r="AV639" s="20" t="s">
        <v>442</v>
      </c>
      <c r="AW639" s="20"/>
      <c r="AX639" s="20" t="s">
        <v>442</v>
      </c>
      <c r="AY639" s="20" t="s">
        <v>442</v>
      </c>
      <c r="AZ639" s="20"/>
      <c r="BA639" s="20" t="s">
        <v>442</v>
      </c>
      <c r="BB639" s="20" t="s">
        <v>442</v>
      </c>
      <c r="BC639" s="20"/>
      <c r="BD639" s="20" t="s">
        <v>442</v>
      </c>
      <c r="BE639" s="20" t="s">
        <v>442</v>
      </c>
      <c r="BF639" s="20"/>
      <c r="BG639" s="20" t="s">
        <v>442</v>
      </c>
      <c r="BH639" s="20" t="s">
        <v>442</v>
      </c>
      <c r="BI639" s="20"/>
      <c r="BJ639" s="20" t="s">
        <v>442</v>
      </c>
      <c r="BK639" s="20" t="s">
        <v>442</v>
      </c>
      <c r="BL639" s="20" t="s">
        <v>442</v>
      </c>
      <c r="BM639" s="20" t="s">
        <v>442</v>
      </c>
      <c r="BN639" s="20" t="s">
        <v>442</v>
      </c>
      <c r="BO639" s="20" t="s">
        <v>442</v>
      </c>
      <c r="BP639" s="9" t="s">
        <v>442</v>
      </c>
      <c r="BQ639" s="9" t="s">
        <v>442</v>
      </c>
      <c r="BR639" s="9" t="s">
        <v>442</v>
      </c>
      <c r="BS639" s="9" t="s">
        <v>442</v>
      </c>
      <c r="BT639" s="9" t="s">
        <v>442</v>
      </c>
      <c r="BU639" s="9" t="s">
        <v>442</v>
      </c>
      <c r="BV639" s="9" t="s">
        <v>442</v>
      </c>
      <c r="BW639" s="9" t="s">
        <v>442</v>
      </c>
      <c r="BX639" s="9" t="s">
        <v>442</v>
      </c>
      <c r="BY639" s="9" t="s">
        <v>442</v>
      </c>
      <c r="BZ639" s="9" t="s">
        <v>442</v>
      </c>
      <c r="CA639" s="9" t="s">
        <v>442</v>
      </c>
      <c r="CB639" s="20" t="e">
        <v>#N/A</v>
      </c>
      <c r="CC639" s="20" t="e">
        <v>#N/A</v>
      </c>
      <c r="CD639" s="20" t="e">
        <v>#N/A</v>
      </c>
      <c r="CE639" s="20" t="e">
        <v>#N/A</v>
      </c>
      <c r="CF639" s="20" t="e">
        <v>#N/A</v>
      </c>
      <c r="CG639" s="20" t="e">
        <v>#N/A</v>
      </c>
      <c r="CH639" s="20">
        <v>0</v>
      </c>
      <c r="CI639" s="20">
        <v>0</v>
      </c>
      <c r="CJ639" s="20">
        <v>0</v>
      </c>
      <c r="CK639" s="20">
        <v>0</v>
      </c>
      <c r="CL639" s="20">
        <v>0</v>
      </c>
      <c r="CM639" s="20">
        <v>0</v>
      </c>
      <c r="CN639" s="20">
        <v>0</v>
      </c>
      <c r="CO639" s="20" t="e">
        <v>#N/A</v>
      </c>
      <c r="CP639" s="20" t="e">
        <v>#N/A</v>
      </c>
      <c r="CQ639" s="20" t="e">
        <v>#N/A</v>
      </c>
      <c r="CR639" s="20" t="e">
        <v>#N/A</v>
      </c>
      <c r="CS639" s="20" t="e">
        <v>#N/A</v>
      </c>
      <c r="CT639" s="20" t="e">
        <v>#N/A</v>
      </c>
      <c r="CU639" s="20">
        <v>0</v>
      </c>
      <c r="CV639" s="20">
        <v>0</v>
      </c>
      <c r="CW639" s="20">
        <v>0</v>
      </c>
      <c r="CX639" s="20">
        <v>0</v>
      </c>
      <c r="CY639" s="20">
        <v>0</v>
      </c>
      <c r="CZ639" s="20">
        <v>0</v>
      </c>
      <c r="DA639" s="20" t="e">
        <v>#N/A</v>
      </c>
      <c r="DB639" s="20" t="e">
        <v>#N/A</v>
      </c>
      <c r="DC639" s="20" t="e">
        <v>#N/A</v>
      </c>
      <c r="DD639" s="20" t="e">
        <v>#N/A</v>
      </c>
      <c r="DE639" s="20" t="e">
        <v>#N/A</v>
      </c>
      <c r="DF639" s="20" t="e">
        <v>#N/A</v>
      </c>
    </row>
    <row r="640" spans="1:110" x14ac:dyDescent="0.25">
      <c r="A640" s="9"/>
      <c r="B640" s="10"/>
      <c r="C640" s="9"/>
      <c r="D640" s="9"/>
      <c r="E640" s="131"/>
      <c r="F640" s="131"/>
      <c r="G640" s="131"/>
      <c r="H640" s="131"/>
      <c r="I640" s="131"/>
      <c r="J640" s="131"/>
      <c r="K640" s="131"/>
      <c r="L640" s="131"/>
      <c r="M640" s="131"/>
      <c r="N640" s="131"/>
      <c r="O640" s="131"/>
      <c r="P640" s="131"/>
      <c r="Q640" s="131"/>
      <c r="R640" s="131"/>
      <c r="S640" s="131"/>
      <c r="T640" s="131"/>
      <c r="U640" s="131"/>
      <c r="V640" s="131"/>
      <c r="W640" s="131"/>
      <c r="X640" s="131"/>
      <c r="Y640" s="20"/>
      <c r="Z640" s="20"/>
      <c r="AA640" s="19"/>
      <c r="AB640" s="19"/>
      <c r="AC640" s="20"/>
      <c r="AD640" s="20"/>
      <c r="AE640" s="20"/>
      <c r="AF640" s="20"/>
      <c r="AG640" s="20"/>
      <c r="AH640" s="20"/>
      <c r="AI640" s="20"/>
      <c r="AJ640" s="20"/>
      <c r="AK640" s="20"/>
      <c r="AL640" s="20"/>
      <c r="AM640" s="20"/>
      <c r="AN640" s="20"/>
      <c r="AO640" s="20"/>
      <c r="AP640" s="20"/>
      <c r="AQ640" s="20"/>
      <c r="AR640" s="20" t="s">
        <v>442</v>
      </c>
      <c r="AS640" s="20" t="s">
        <v>442</v>
      </c>
      <c r="AT640" s="20"/>
      <c r="AU640" s="20" t="s">
        <v>442</v>
      </c>
      <c r="AV640" s="20" t="s">
        <v>442</v>
      </c>
      <c r="AW640" s="20"/>
      <c r="AX640" s="20" t="s">
        <v>442</v>
      </c>
      <c r="AY640" s="20" t="s">
        <v>442</v>
      </c>
      <c r="AZ640" s="20"/>
      <c r="BA640" s="20" t="s">
        <v>442</v>
      </c>
      <c r="BB640" s="20" t="s">
        <v>442</v>
      </c>
      <c r="BC640" s="20"/>
      <c r="BD640" s="20" t="s">
        <v>442</v>
      </c>
      <c r="BE640" s="20" t="s">
        <v>442</v>
      </c>
      <c r="BF640" s="20"/>
      <c r="BG640" s="20" t="s">
        <v>442</v>
      </c>
      <c r="BH640" s="20" t="s">
        <v>442</v>
      </c>
      <c r="BI640" s="20"/>
      <c r="BJ640" s="20" t="s">
        <v>442</v>
      </c>
      <c r="BK640" s="20" t="s">
        <v>442</v>
      </c>
      <c r="BL640" s="20" t="s">
        <v>442</v>
      </c>
      <c r="BM640" s="20" t="s">
        <v>442</v>
      </c>
      <c r="BN640" s="20" t="s">
        <v>442</v>
      </c>
      <c r="BO640" s="20" t="s">
        <v>442</v>
      </c>
      <c r="BP640" s="9" t="s">
        <v>442</v>
      </c>
      <c r="BQ640" s="9" t="s">
        <v>442</v>
      </c>
      <c r="BR640" s="9" t="s">
        <v>442</v>
      </c>
      <c r="BS640" s="9" t="s">
        <v>442</v>
      </c>
      <c r="BT640" s="9" t="s">
        <v>442</v>
      </c>
      <c r="BU640" s="9" t="s">
        <v>442</v>
      </c>
      <c r="BV640" s="9" t="s">
        <v>442</v>
      </c>
      <c r="BW640" s="9" t="s">
        <v>442</v>
      </c>
      <c r="BX640" s="9" t="s">
        <v>442</v>
      </c>
      <c r="BY640" s="9" t="s">
        <v>442</v>
      </c>
      <c r="BZ640" s="9" t="s">
        <v>442</v>
      </c>
      <c r="CA640" s="9" t="s">
        <v>442</v>
      </c>
      <c r="CB640" s="20" t="e">
        <v>#N/A</v>
      </c>
      <c r="CC640" s="20" t="e">
        <v>#N/A</v>
      </c>
      <c r="CD640" s="20" t="e">
        <v>#N/A</v>
      </c>
      <c r="CE640" s="20" t="e">
        <v>#N/A</v>
      </c>
      <c r="CF640" s="20" t="e">
        <v>#N/A</v>
      </c>
      <c r="CG640" s="20" t="e">
        <v>#N/A</v>
      </c>
      <c r="CH640" s="20">
        <v>0</v>
      </c>
      <c r="CI640" s="20">
        <v>0</v>
      </c>
      <c r="CJ640" s="20">
        <v>0</v>
      </c>
      <c r="CK640" s="20">
        <v>0</v>
      </c>
      <c r="CL640" s="20">
        <v>0</v>
      </c>
      <c r="CM640" s="20">
        <v>0</v>
      </c>
      <c r="CN640" s="20">
        <v>0</v>
      </c>
      <c r="CO640" s="20" t="e">
        <v>#N/A</v>
      </c>
      <c r="CP640" s="20" t="e">
        <v>#N/A</v>
      </c>
      <c r="CQ640" s="20" t="e">
        <v>#N/A</v>
      </c>
      <c r="CR640" s="20" t="e">
        <v>#N/A</v>
      </c>
      <c r="CS640" s="20" t="e">
        <v>#N/A</v>
      </c>
      <c r="CT640" s="20" t="e">
        <v>#N/A</v>
      </c>
      <c r="CU640" s="20">
        <v>0</v>
      </c>
      <c r="CV640" s="20">
        <v>0</v>
      </c>
      <c r="CW640" s="20">
        <v>0</v>
      </c>
      <c r="CX640" s="20">
        <v>0</v>
      </c>
      <c r="CY640" s="20">
        <v>0</v>
      </c>
      <c r="CZ640" s="20">
        <v>0</v>
      </c>
      <c r="DA640" s="20" t="e">
        <v>#N/A</v>
      </c>
      <c r="DB640" s="20" t="e">
        <v>#N/A</v>
      </c>
      <c r="DC640" s="20" t="e">
        <v>#N/A</v>
      </c>
      <c r="DD640" s="20" t="e">
        <v>#N/A</v>
      </c>
      <c r="DE640" s="20" t="e">
        <v>#N/A</v>
      </c>
      <c r="DF640" s="20" t="e">
        <v>#N/A</v>
      </c>
    </row>
    <row r="641" spans="1:110" x14ac:dyDescent="0.25">
      <c r="A641" s="9"/>
      <c r="B641" s="10"/>
      <c r="C641" s="9"/>
      <c r="D641" s="9"/>
      <c r="E641" s="131"/>
      <c r="F641" s="131"/>
      <c r="G641" s="131"/>
      <c r="H641" s="131"/>
      <c r="I641" s="131"/>
      <c r="J641" s="131"/>
      <c r="K641" s="131"/>
      <c r="L641" s="131"/>
      <c r="M641" s="131"/>
      <c r="N641" s="131"/>
      <c r="O641" s="131"/>
      <c r="P641" s="131"/>
      <c r="Q641" s="131"/>
      <c r="R641" s="131"/>
      <c r="S641" s="131"/>
      <c r="T641" s="131"/>
      <c r="U641" s="131"/>
      <c r="V641" s="131"/>
      <c r="W641" s="131"/>
      <c r="X641" s="131"/>
      <c r="Y641" s="20"/>
      <c r="Z641" s="20"/>
      <c r="AA641" s="19"/>
      <c r="AB641" s="19"/>
      <c r="AC641" s="20"/>
      <c r="AD641" s="20"/>
      <c r="AE641" s="20"/>
      <c r="AF641" s="20"/>
      <c r="AG641" s="20"/>
      <c r="AH641" s="20"/>
      <c r="AI641" s="20"/>
      <c r="AJ641" s="20"/>
      <c r="AK641" s="20"/>
      <c r="AL641" s="20"/>
      <c r="AM641" s="20"/>
      <c r="AN641" s="20"/>
      <c r="AO641" s="20"/>
      <c r="AP641" s="20"/>
      <c r="AQ641" s="20"/>
      <c r="AR641" s="20" t="s">
        <v>442</v>
      </c>
      <c r="AS641" s="20" t="s">
        <v>442</v>
      </c>
      <c r="AT641" s="20"/>
      <c r="AU641" s="20" t="s">
        <v>442</v>
      </c>
      <c r="AV641" s="20" t="s">
        <v>442</v>
      </c>
      <c r="AW641" s="20"/>
      <c r="AX641" s="20" t="s">
        <v>442</v>
      </c>
      <c r="AY641" s="20" t="s">
        <v>442</v>
      </c>
      <c r="AZ641" s="20"/>
      <c r="BA641" s="20" t="s">
        <v>442</v>
      </c>
      <c r="BB641" s="20" t="s">
        <v>442</v>
      </c>
      <c r="BC641" s="20"/>
      <c r="BD641" s="20" t="s">
        <v>442</v>
      </c>
      <c r="BE641" s="20" t="s">
        <v>442</v>
      </c>
      <c r="BF641" s="20"/>
      <c r="BG641" s="20" t="s">
        <v>442</v>
      </c>
      <c r="BH641" s="20" t="s">
        <v>442</v>
      </c>
      <c r="BI641" s="20"/>
      <c r="BJ641" s="20" t="s">
        <v>442</v>
      </c>
      <c r="BK641" s="20" t="s">
        <v>442</v>
      </c>
      <c r="BL641" s="20" t="s">
        <v>442</v>
      </c>
      <c r="BM641" s="20" t="s">
        <v>442</v>
      </c>
      <c r="BN641" s="20" t="s">
        <v>442</v>
      </c>
      <c r="BO641" s="20" t="s">
        <v>442</v>
      </c>
      <c r="BP641" s="9" t="s">
        <v>442</v>
      </c>
      <c r="BQ641" s="9" t="s">
        <v>442</v>
      </c>
      <c r="BR641" s="9" t="s">
        <v>442</v>
      </c>
      <c r="BS641" s="9" t="s">
        <v>442</v>
      </c>
      <c r="BT641" s="9" t="s">
        <v>442</v>
      </c>
      <c r="BU641" s="9" t="s">
        <v>442</v>
      </c>
      <c r="BV641" s="9" t="s">
        <v>442</v>
      </c>
      <c r="BW641" s="9" t="s">
        <v>442</v>
      </c>
      <c r="BX641" s="9" t="s">
        <v>442</v>
      </c>
      <c r="BY641" s="9" t="s">
        <v>442</v>
      </c>
      <c r="BZ641" s="9" t="s">
        <v>442</v>
      </c>
      <c r="CA641" s="9" t="s">
        <v>442</v>
      </c>
      <c r="CB641" s="20" t="e">
        <v>#N/A</v>
      </c>
      <c r="CC641" s="20" t="e">
        <v>#N/A</v>
      </c>
      <c r="CD641" s="20" t="e">
        <v>#N/A</v>
      </c>
      <c r="CE641" s="20" t="e">
        <v>#N/A</v>
      </c>
      <c r="CF641" s="20" t="e">
        <v>#N/A</v>
      </c>
      <c r="CG641" s="20" t="e">
        <v>#N/A</v>
      </c>
      <c r="CH641" s="20">
        <v>0</v>
      </c>
      <c r="CI641" s="20">
        <v>0</v>
      </c>
      <c r="CJ641" s="20">
        <v>0</v>
      </c>
      <c r="CK641" s="20">
        <v>0</v>
      </c>
      <c r="CL641" s="20">
        <v>0</v>
      </c>
      <c r="CM641" s="20">
        <v>0</v>
      </c>
      <c r="CN641" s="20">
        <v>0</v>
      </c>
      <c r="CO641" s="20" t="e">
        <v>#N/A</v>
      </c>
      <c r="CP641" s="20" t="e">
        <v>#N/A</v>
      </c>
      <c r="CQ641" s="20" t="e">
        <v>#N/A</v>
      </c>
      <c r="CR641" s="20" t="e">
        <v>#N/A</v>
      </c>
      <c r="CS641" s="20" t="e">
        <v>#N/A</v>
      </c>
      <c r="CT641" s="20" t="e">
        <v>#N/A</v>
      </c>
      <c r="CU641" s="20">
        <v>0</v>
      </c>
      <c r="CV641" s="20">
        <v>0</v>
      </c>
      <c r="CW641" s="20">
        <v>0</v>
      </c>
      <c r="CX641" s="20">
        <v>0</v>
      </c>
      <c r="CY641" s="20">
        <v>0</v>
      </c>
      <c r="CZ641" s="20">
        <v>0</v>
      </c>
      <c r="DA641" s="20" t="e">
        <v>#N/A</v>
      </c>
      <c r="DB641" s="20" t="e">
        <v>#N/A</v>
      </c>
      <c r="DC641" s="20" t="e">
        <v>#N/A</v>
      </c>
      <c r="DD641" s="20" t="e">
        <v>#N/A</v>
      </c>
      <c r="DE641" s="20" t="e">
        <v>#N/A</v>
      </c>
      <c r="DF641" s="20" t="e">
        <v>#N/A</v>
      </c>
    </row>
    <row r="642" spans="1:110" x14ac:dyDescent="0.25">
      <c r="A642" s="9"/>
      <c r="B642" s="10"/>
      <c r="C642" s="9"/>
      <c r="D642" s="9"/>
      <c r="E642" s="131"/>
      <c r="F642" s="131"/>
      <c r="G642" s="131"/>
      <c r="H642" s="131"/>
      <c r="I642" s="131"/>
      <c r="J642" s="131"/>
      <c r="K642" s="131"/>
      <c r="L642" s="131"/>
      <c r="M642" s="131"/>
      <c r="N642" s="131"/>
      <c r="O642" s="131"/>
      <c r="P642" s="131"/>
      <c r="Q642" s="131"/>
      <c r="R642" s="131"/>
      <c r="S642" s="131"/>
      <c r="T642" s="131"/>
      <c r="U642" s="131"/>
      <c r="V642" s="131"/>
      <c r="W642" s="131"/>
      <c r="X642" s="131"/>
      <c r="Y642" s="20"/>
      <c r="Z642" s="20"/>
      <c r="AA642" s="19"/>
      <c r="AB642" s="19"/>
      <c r="AC642" s="20"/>
      <c r="AD642" s="20"/>
      <c r="AE642" s="20"/>
      <c r="AF642" s="20"/>
      <c r="AG642" s="20"/>
      <c r="AH642" s="20"/>
      <c r="AI642" s="20"/>
      <c r="AJ642" s="20"/>
      <c r="AK642" s="20"/>
      <c r="AL642" s="20"/>
      <c r="AM642" s="20"/>
      <c r="AN642" s="20"/>
      <c r="AO642" s="20"/>
      <c r="AP642" s="20"/>
      <c r="AQ642" s="20"/>
      <c r="AR642" s="20" t="s">
        <v>442</v>
      </c>
      <c r="AS642" s="20" t="s">
        <v>442</v>
      </c>
      <c r="AT642" s="20"/>
      <c r="AU642" s="20" t="s">
        <v>442</v>
      </c>
      <c r="AV642" s="20" t="s">
        <v>442</v>
      </c>
      <c r="AW642" s="20"/>
      <c r="AX642" s="20" t="s">
        <v>442</v>
      </c>
      <c r="AY642" s="20" t="s">
        <v>442</v>
      </c>
      <c r="AZ642" s="20"/>
      <c r="BA642" s="20" t="s">
        <v>442</v>
      </c>
      <c r="BB642" s="20" t="s">
        <v>442</v>
      </c>
      <c r="BC642" s="20"/>
      <c r="BD642" s="20" t="s">
        <v>442</v>
      </c>
      <c r="BE642" s="20" t="s">
        <v>442</v>
      </c>
      <c r="BF642" s="20"/>
      <c r="BG642" s="20" t="s">
        <v>442</v>
      </c>
      <c r="BH642" s="20" t="s">
        <v>442</v>
      </c>
      <c r="BI642" s="20"/>
      <c r="BJ642" s="20" t="s">
        <v>442</v>
      </c>
      <c r="BK642" s="20" t="s">
        <v>442</v>
      </c>
      <c r="BL642" s="20" t="s">
        <v>442</v>
      </c>
      <c r="BM642" s="20" t="s">
        <v>442</v>
      </c>
      <c r="BN642" s="20" t="s">
        <v>442</v>
      </c>
      <c r="BO642" s="20" t="s">
        <v>442</v>
      </c>
      <c r="BP642" s="9" t="s">
        <v>442</v>
      </c>
      <c r="BQ642" s="9" t="s">
        <v>442</v>
      </c>
      <c r="BR642" s="9" t="s">
        <v>442</v>
      </c>
      <c r="BS642" s="9" t="s">
        <v>442</v>
      </c>
      <c r="BT642" s="9" t="s">
        <v>442</v>
      </c>
      <c r="BU642" s="9" t="s">
        <v>442</v>
      </c>
      <c r="BV642" s="9" t="s">
        <v>442</v>
      </c>
      <c r="BW642" s="9" t="s">
        <v>442</v>
      </c>
      <c r="BX642" s="9" t="s">
        <v>442</v>
      </c>
      <c r="BY642" s="9" t="s">
        <v>442</v>
      </c>
      <c r="BZ642" s="9" t="s">
        <v>442</v>
      </c>
      <c r="CA642" s="9" t="s">
        <v>442</v>
      </c>
      <c r="CB642" s="20" t="e">
        <v>#N/A</v>
      </c>
      <c r="CC642" s="20" t="e">
        <v>#N/A</v>
      </c>
      <c r="CD642" s="20" t="e">
        <v>#N/A</v>
      </c>
      <c r="CE642" s="20" t="e">
        <v>#N/A</v>
      </c>
      <c r="CF642" s="20" t="e">
        <v>#N/A</v>
      </c>
      <c r="CG642" s="20" t="e">
        <v>#N/A</v>
      </c>
      <c r="CH642" s="20">
        <v>0</v>
      </c>
      <c r="CI642" s="20">
        <v>0</v>
      </c>
      <c r="CJ642" s="20">
        <v>0</v>
      </c>
      <c r="CK642" s="20">
        <v>0</v>
      </c>
      <c r="CL642" s="20">
        <v>0</v>
      </c>
      <c r="CM642" s="20">
        <v>0</v>
      </c>
      <c r="CN642" s="20">
        <v>0</v>
      </c>
      <c r="CO642" s="20" t="e">
        <v>#N/A</v>
      </c>
      <c r="CP642" s="20" t="e">
        <v>#N/A</v>
      </c>
      <c r="CQ642" s="20" t="e">
        <v>#N/A</v>
      </c>
      <c r="CR642" s="20" t="e">
        <v>#N/A</v>
      </c>
      <c r="CS642" s="20" t="e">
        <v>#N/A</v>
      </c>
      <c r="CT642" s="20" t="e">
        <v>#N/A</v>
      </c>
      <c r="CU642" s="20">
        <v>0</v>
      </c>
      <c r="CV642" s="20">
        <v>0</v>
      </c>
      <c r="CW642" s="20">
        <v>0</v>
      </c>
      <c r="CX642" s="20">
        <v>0</v>
      </c>
      <c r="CY642" s="20">
        <v>0</v>
      </c>
      <c r="CZ642" s="20">
        <v>0</v>
      </c>
      <c r="DA642" s="20" t="e">
        <v>#N/A</v>
      </c>
      <c r="DB642" s="20" t="e">
        <v>#N/A</v>
      </c>
      <c r="DC642" s="20" t="e">
        <v>#N/A</v>
      </c>
      <c r="DD642" s="20" t="e">
        <v>#N/A</v>
      </c>
      <c r="DE642" s="20" t="e">
        <v>#N/A</v>
      </c>
      <c r="DF642" s="20" t="e">
        <v>#N/A</v>
      </c>
    </row>
    <row r="643" spans="1:110" x14ac:dyDescent="0.25">
      <c r="A643" s="9"/>
      <c r="B643" s="10"/>
      <c r="C643" s="9"/>
      <c r="D643" s="9"/>
      <c r="E643" s="131"/>
      <c r="F643" s="131"/>
      <c r="G643" s="131"/>
      <c r="H643" s="131"/>
      <c r="I643" s="131"/>
      <c r="J643" s="131"/>
      <c r="K643" s="131"/>
      <c r="L643" s="131"/>
      <c r="M643" s="131"/>
      <c r="N643" s="131"/>
      <c r="O643" s="131"/>
      <c r="P643" s="131"/>
      <c r="Q643" s="131"/>
      <c r="R643" s="131"/>
      <c r="S643" s="131"/>
      <c r="T643" s="131"/>
      <c r="U643" s="131"/>
      <c r="V643" s="131"/>
      <c r="W643" s="131"/>
      <c r="X643" s="131"/>
      <c r="Y643" s="20"/>
      <c r="Z643" s="20"/>
      <c r="AA643" s="19"/>
      <c r="AB643" s="19"/>
      <c r="AC643" s="20"/>
      <c r="AD643" s="20"/>
      <c r="AE643" s="20"/>
      <c r="AF643" s="20"/>
      <c r="AG643" s="20"/>
      <c r="AH643" s="20"/>
      <c r="AI643" s="20"/>
      <c r="AJ643" s="20"/>
      <c r="AK643" s="20"/>
      <c r="AL643" s="20"/>
      <c r="AM643" s="20"/>
      <c r="AN643" s="20"/>
      <c r="AO643" s="20"/>
      <c r="AP643" s="20"/>
      <c r="AQ643" s="20"/>
      <c r="AR643" s="20" t="s">
        <v>442</v>
      </c>
      <c r="AS643" s="20" t="s">
        <v>442</v>
      </c>
      <c r="AT643" s="20"/>
      <c r="AU643" s="20" t="s">
        <v>442</v>
      </c>
      <c r="AV643" s="20" t="s">
        <v>442</v>
      </c>
      <c r="AW643" s="20"/>
      <c r="AX643" s="20" t="s">
        <v>442</v>
      </c>
      <c r="AY643" s="20" t="s">
        <v>442</v>
      </c>
      <c r="AZ643" s="20"/>
      <c r="BA643" s="20" t="s">
        <v>442</v>
      </c>
      <c r="BB643" s="20" t="s">
        <v>442</v>
      </c>
      <c r="BC643" s="20"/>
      <c r="BD643" s="20" t="s">
        <v>442</v>
      </c>
      <c r="BE643" s="20" t="s">
        <v>442</v>
      </c>
      <c r="BF643" s="20"/>
      <c r="BG643" s="20" t="s">
        <v>442</v>
      </c>
      <c r="BH643" s="20" t="s">
        <v>442</v>
      </c>
      <c r="BI643" s="20"/>
      <c r="BJ643" s="20" t="s">
        <v>442</v>
      </c>
      <c r="BK643" s="20" t="s">
        <v>442</v>
      </c>
      <c r="BL643" s="20" t="s">
        <v>442</v>
      </c>
      <c r="BM643" s="20" t="s">
        <v>442</v>
      </c>
      <c r="BN643" s="20" t="s">
        <v>442</v>
      </c>
      <c r="BO643" s="20" t="s">
        <v>442</v>
      </c>
      <c r="BP643" s="9" t="s">
        <v>442</v>
      </c>
      <c r="BQ643" s="9" t="s">
        <v>442</v>
      </c>
      <c r="BR643" s="9" t="s">
        <v>442</v>
      </c>
      <c r="BS643" s="9" t="s">
        <v>442</v>
      </c>
      <c r="BT643" s="9" t="s">
        <v>442</v>
      </c>
      <c r="BU643" s="9" t="s">
        <v>442</v>
      </c>
      <c r="BV643" s="9" t="s">
        <v>442</v>
      </c>
      <c r="BW643" s="9" t="s">
        <v>442</v>
      </c>
      <c r="BX643" s="9" t="s">
        <v>442</v>
      </c>
      <c r="BY643" s="9" t="s">
        <v>442</v>
      </c>
      <c r="BZ643" s="9" t="s">
        <v>442</v>
      </c>
      <c r="CA643" s="9" t="s">
        <v>442</v>
      </c>
      <c r="CB643" s="20" t="e">
        <v>#N/A</v>
      </c>
      <c r="CC643" s="20" t="e">
        <v>#N/A</v>
      </c>
      <c r="CD643" s="20" t="e">
        <v>#N/A</v>
      </c>
      <c r="CE643" s="20" t="e">
        <v>#N/A</v>
      </c>
      <c r="CF643" s="20" t="e">
        <v>#N/A</v>
      </c>
      <c r="CG643" s="20" t="e">
        <v>#N/A</v>
      </c>
      <c r="CH643" s="20">
        <v>0</v>
      </c>
      <c r="CI643" s="20">
        <v>0</v>
      </c>
      <c r="CJ643" s="20">
        <v>0</v>
      </c>
      <c r="CK643" s="20">
        <v>0</v>
      </c>
      <c r="CL643" s="20">
        <v>0</v>
      </c>
      <c r="CM643" s="20">
        <v>0</v>
      </c>
      <c r="CN643" s="20">
        <v>0</v>
      </c>
      <c r="CO643" s="20" t="e">
        <v>#N/A</v>
      </c>
      <c r="CP643" s="20" t="e">
        <v>#N/A</v>
      </c>
      <c r="CQ643" s="20" t="e">
        <v>#N/A</v>
      </c>
      <c r="CR643" s="20" t="e">
        <v>#N/A</v>
      </c>
      <c r="CS643" s="20" t="e">
        <v>#N/A</v>
      </c>
      <c r="CT643" s="20" t="e">
        <v>#N/A</v>
      </c>
      <c r="CU643" s="20">
        <v>0</v>
      </c>
      <c r="CV643" s="20">
        <v>0</v>
      </c>
      <c r="CW643" s="20">
        <v>0</v>
      </c>
      <c r="CX643" s="20">
        <v>0</v>
      </c>
      <c r="CY643" s="20">
        <v>0</v>
      </c>
      <c r="CZ643" s="20">
        <v>0</v>
      </c>
      <c r="DA643" s="20" t="e">
        <v>#N/A</v>
      </c>
      <c r="DB643" s="20" t="e">
        <v>#N/A</v>
      </c>
      <c r="DC643" s="20" t="e">
        <v>#N/A</v>
      </c>
      <c r="DD643" s="20" t="e">
        <v>#N/A</v>
      </c>
      <c r="DE643" s="20" t="e">
        <v>#N/A</v>
      </c>
      <c r="DF643" s="20" t="e">
        <v>#N/A</v>
      </c>
    </row>
    <row r="644" spans="1:110" x14ac:dyDescent="0.25">
      <c r="A644" s="9"/>
      <c r="B644" s="10"/>
      <c r="C644" s="9"/>
      <c r="D644" s="9"/>
      <c r="E644" s="131"/>
      <c r="F644" s="131"/>
      <c r="G644" s="131"/>
      <c r="H644" s="131"/>
      <c r="I644" s="131"/>
      <c r="J644" s="131"/>
      <c r="K644" s="131"/>
      <c r="L644" s="131"/>
      <c r="M644" s="131"/>
      <c r="N644" s="131"/>
      <c r="O644" s="131"/>
      <c r="P644" s="131"/>
      <c r="Q644" s="131"/>
      <c r="R644" s="131"/>
      <c r="S644" s="131"/>
      <c r="T644" s="131"/>
      <c r="U644" s="131"/>
      <c r="V644" s="131"/>
      <c r="W644" s="131"/>
      <c r="X644" s="131"/>
      <c r="Y644" s="20"/>
      <c r="Z644" s="20"/>
      <c r="AA644" s="19"/>
      <c r="AB644" s="19"/>
      <c r="AC644" s="20"/>
      <c r="AD644" s="20"/>
      <c r="AE644" s="20"/>
      <c r="AF644" s="20"/>
      <c r="AG644" s="20"/>
      <c r="AH644" s="20"/>
      <c r="AI644" s="20"/>
      <c r="AJ644" s="20"/>
      <c r="AK644" s="20"/>
      <c r="AL644" s="20"/>
      <c r="AM644" s="20"/>
      <c r="AN644" s="20"/>
      <c r="AO644" s="20"/>
      <c r="AP644" s="20"/>
      <c r="AQ644" s="20"/>
      <c r="AR644" s="20" t="s">
        <v>442</v>
      </c>
      <c r="AS644" s="20" t="s">
        <v>442</v>
      </c>
      <c r="AT644" s="20"/>
      <c r="AU644" s="20" t="s">
        <v>442</v>
      </c>
      <c r="AV644" s="20" t="s">
        <v>442</v>
      </c>
      <c r="AW644" s="20"/>
      <c r="AX644" s="20" t="s">
        <v>442</v>
      </c>
      <c r="AY644" s="20" t="s">
        <v>442</v>
      </c>
      <c r="AZ644" s="20"/>
      <c r="BA644" s="20" t="s">
        <v>442</v>
      </c>
      <c r="BB644" s="20" t="s">
        <v>442</v>
      </c>
      <c r="BC644" s="20"/>
      <c r="BD644" s="20" t="s">
        <v>442</v>
      </c>
      <c r="BE644" s="20" t="s">
        <v>442</v>
      </c>
      <c r="BF644" s="20"/>
      <c r="BG644" s="20" t="s">
        <v>442</v>
      </c>
      <c r="BH644" s="20" t="s">
        <v>442</v>
      </c>
      <c r="BI644" s="20"/>
      <c r="BJ644" s="20" t="s">
        <v>442</v>
      </c>
      <c r="BK644" s="20" t="s">
        <v>442</v>
      </c>
      <c r="BL644" s="20" t="s">
        <v>442</v>
      </c>
      <c r="BM644" s="20" t="s">
        <v>442</v>
      </c>
      <c r="BN644" s="20" t="s">
        <v>442</v>
      </c>
      <c r="BO644" s="20" t="s">
        <v>442</v>
      </c>
      <c r="BP644" s="9" t="s">
        <v>442</v>
      </c>
      <c r="BQ644" s="9" t="s">
        <v>442</v>
      </c>
      <c r="BR644" s="9" t="s">
        <v>442</v>
      </c>
      <c r="BS644" s="9" t="s">
        <v>442</v>
      </c>
      <c r="BT644" s="9" t="s">
        <v>442</v>
      </c>
      <c r="BU644" s="9" t="s">
        <v>442</v>
      </c>
      <c r="BV644" s="9" t="s">
        <v>442</v>
      </c>
      <c r="BW644" s="9" t="s">
        <v>442</v>
      </c>
      <c r="BX644" s="9" t="s">
        <v>442</v>
      </c>
      <c r="BY644" s="9" t="s">
        <v>442</v>
      </c>
      <c r="BZ644" s="9" t="s">
        <v>442</v>
      </c>
      <c r="CA644" s="9" t="s">
        <v>442</v>
      </c>
      <c r="CB644" s="20" t="e">
        <v>#N/A</v>
      </c>
      <c r="CC644" s="20" t="e">
        <v>#N/A</v>
      </c>
      <c r="CD644" s="20" t="e">
        <v>#N/A</v>
      </c>
      <c r="CE644" s="20" t="e">
        <v>#N/A</v>
      </c>
      <c r="CF644" s="20" t="e">
        <v>#N/A</v>
      </c>
      <c r="CG644" s="20" t="e">
        <v>#N/A</v>
      </c>
      <c r="CH644" s="20">
        <v>0</v>
      </c>
      <c r="CI644" s="20">
        <v>0</v>
      </c>
      <c r="CJ644" s="20">
        <v>0</v>
      </c>
      <c r="CK644" s="20">
        <v>0</v>
      </c>
      <c r="CL644" s="20">
        <v>0</v>
      </c>
      <c r="CM644" s="20">
        <v>0</v>
      </c>
      <c r="CN644" s="20">
        <v>0</v>
      </c>
      <c r="CO644" s="20" t="e">
        <v>#N/A</v>
      </c>
      <c r="CP644" s="20" t="e">
        <v>#N/A</v>
      </c>
      <c r="CQ644" s="20" t="e">
        <v>#N/A</v>
      </c>
      <c r="CR644" s="20" t="e">
        <v>#N/A</v>
      </c>
      <c r="CS644" s="20" t="e">
        <v>#N/A</v>
      </c>
      <c r="CT644" s="20" t="e">
        <v>#N/A</v>
      </c>
      <c r="CU644" s="20">
        <v>0</v>
      </c>
      <c r="CV644" s="20">
        <v>0</v>
      </c>
      <c r="CW644" s="20">
        <v>0</v>
      </c>
      <c r="CX644" s="20">
        <v>0</v>
      </c>
      <c r="CY644" s="20">
        <v>0</v>
      </c>
      <c r="CZ644" s="20">
        <v>0</v>
      </c>
      <c r="DA644" s="20" t="e">
        <v>#N/A</v>
      </c>
      <c r="DB644" s="20" t="e">
        <v>#N/A</v>
      </c>
      <c r="DC644" s="20" t="e">
        <v>#N/A</v>
      </c>
      <c r="DD644" s="20" t="e">
        <v>#N/A</v>
      </c>
      <c r="DE644" s="20" t="e">
        <v>#N/A</v>
      </c>
      <c r="DF644" s="20" t="e">
        <v>#N/A</v>
      </c>
    </row>
    <row r="645" spans="1:110" x14ac:dyDescent="0.25">
      <c r="A645" s="9"/>
      <c r="B645" s="10"/>
      <c r="C645" s="9"/>
      <c r="D645" s="9"/>
      <c r="E645" s="131"/>
      <c r="F645" s="131"/>
      <c r="G645" s="131"/>
      <c r="H645" s="131"/>
      <c r="I645" s="131"/>
      <c r="J645" s="131"/>
      <c r="K645" s="131"/>
      <c r="L645" s="131"/>
      <c r="M645" s="131"/>
      <c r="N645" s="131"/>
      <c r="O645" s="131"/>
      <c r="P645" s="131"/>
      <c r="Q645" s="131"/>
      <c r="R645" s="131"/>
      <c r="S645" s="131"/>
      <c r="T645" s="131"/>
      <c r="U645" s="131"/>
      <c r="V645" s="131"/>
      <c r="W645" s="131"/>
      <c r="X645" s="131"/>
      <c r="Y645" s="20"/>
      <c r="Z645" s="20"/>
      <c r="AA645" s="19"/>
      <c r="AB645" s="19"/>
      <c r="AC645" s="20"/>
      <c r="AD645" s="20"/>
      <c r="AE645" s="20"/>
      <c r="AF645" s="20"/>
      <c r="AG645" s="20"/>
      <c r="AH645" s="20"/>
      <c r="AI645" s="20"/>
      <c r="AJ645" s="20"/>
      <c r="AK645" s="20"/>
      <c r="AL645" s="20"/>
      <c r="AM645" s="20"/>
      <c r="AN645" s="20"/>
      <c r="AO645" s="20"/>
      <c r="AP645" s="20"/>
      <c r="AQ645" s="20"/>
      <c r="AR645" s="20" t="s">
        <v>442</v>
      </c>
      <c r="AS645" s="20" t="s">
        <v>442</v>
      </c>
      <c r="AT645" s="20"/>
      <c r="AU645" s="20" t="s">
        <v>442</v>
      </c>
      <c r="AV645" s="20" t="s">
        <v>442</v>
      </c>
      <c r="AW645" s="20"/>
      <c r="AX645" s="20" t="s">
        <v>442</v>
      </c>
      <c r="AY645" s="20" t="s">
        <v>442</v>
      </c>
      <c r="AZ645" s="20"/>
      <c r="BA645" s="20" t="s">
        <v>442</v>
      </c>
      <c r="BB645" s="20" t="s">
        <v>442</v>
      </c>
      <c r="BC645" s="20"/>
      <c r="BD645" s="20" t="s">
        <v>442</v>
      </c>
      <c r="BE645" s="20" t="s">
        <v>442</v>
      </c>
      <c r="BF645" s="20"/>
      <c r="BG645" s="20" t="s">
        <v>442</v>
      </c>
      <c r="BH645" s="20" t="s">
        <v>442</v>
      </c>
      <c r="BI645" s="20"/>
      <c r="BJ645" s="20" t="s">
        <v>442</v>
      </c>
      <c r="BK645" s="20" t="s">
        <v>442</v>
      </c>
      <c r="BL645" s="20" t="s">
        <v>442</v>
      </c>
      <c r="BM645" s="20" t="s">
        <v>442</v>
      </c>
      <c r="BN645" s="20" t="s">
        <v>442</v>
      </c>
      <c r="BO645" s="20" t="s">
        <v>442</v>
      </c>
      <c r="BP645" s="9" t="s">
        <v>442</v>
      </c>
      <c r="BQ645" s="9" t="s">
        <v>442</v>
      </c>
      <c r="BR645" s="9" t="s">
        <v>442</v>
      </c>
      <c r="BS645" s="9" t="s">
        <v>442</v>
      </c>
      <c r="BT645" s="9" t="s">
        <v>442</v>
      </c>
      <c r="BU645" s="9" t="s">
        <v>442</v>
      </c>
      <c r="BV645" s="9" t="s">
        <v>442</v>
      </c>
      <c r="BW645" s="9" t="s">
        <v>442</v>
      </c>
      <c r="BX645" s="9" t="s">
        <v>442</v>
      </c>
      <c r="BY645" s="9" t="s">
        <v>442</v>
      </c>
      <c r="BZ645" s="9" t="s">
        <v>442</v>
      </c>
      <c r="CA645" s="9" t="s">
        <v>442</v>
      </c>
      <c r="CB645" s="20" t="e">
        <v>#N/A</v>
      </c>
      <c r="CC645" s="20" t="e">
        <v>#N/A</v>
      </c>
      <c r="CD645" s="20" t="e">
        <v>#N/A</v>
      </c>
      <c r="CE645" s="20" t="e">
        <v>#N/A</v>
      </c>
      <c r="CF645" s="20" t="e">
        <v>#N/A</v>
      </c>
      <c r="CG645" s="20" t="e">
        <v>#N/A</v>
      </c>
      <c r="CH645" s="20">
        <v>0</v>
      </c>
      <c r="CI645" s="20">
        <v>0</v>
      </c>
      <c r="CJ645" s="20">
        <v>0</v>
      </c>
      <c r="CK645" s="20">
        <v>0</v>
      </c>
      <c r="CL645" s="20">
        <v>0</v>
      </c>
      <c r="CM645" s="20">
        <v>0</v>
      </c>
      <c r="CN645" s="20">
        <v>0</v>
      </c>
      <c r="CO645" s="20" t="e">
        <v>#N/A</v>
      </c>
      <c r="CP645" s="20" t="e">
        <v>#N/A</v>
      </c>
      <c r="CQ645" s="20" t="e">
        <v>#N/A</v>
      </c>
      <c r="CR645" s="20" t="e">
        <v>#N/A</v>
      </c>
      <c r="CS645" s="20" t="e">
        <v>#N/A</v>
      </c>
      <c r="CT645" s="20" t="e">
        <v>#N/A</v>
      </c>
      <c r="CU645" s="20">
        <v>0</v>
      </c>
      <c r="CV645" s="20">
        <v>0</v>
      </c>
      <c r="CW645" s="20">
        <v>0</v>
      </c>
      <c r="CX645" s="20">
        <v>0</v>
      </c>
      <c r="CY645" s="20">
        <v>0</v>
      </c>
      <c r="CZ645" s="20">
        <v>0</v>
      </c>
      <c r="DA645" s="20" t="e">
        <v>#N/A</v>
      </c>
      <c r="DB645" s="20" t="e">
        <v>#N/A</v>
      </c>
      <c r="DC645" s="20" t="e">
        <v>#N/A</v>
      </c>
      <c r="DD645" s="20" t="e">
        <v>#N/A</v>
      </c>
      <c r="DE645" s="20" t="e">
        <v>#N/A</v>
      </c>
      <c r="DF645" s="20" t="e">
        <v>#N/A</v>
      </c>
    </row>
    <row r="646" spans="1:110" x14ac:dyDescent="0.25">
      <c r="A646" s="9"/>
      <c r="B646" s="10"/>
      <c r="C646" s="9"/>
      <c r="D646" s="9"/>
      <c r="E646" s="131"/>
      <c r="F646" s="131"/>
      <c r="G646" s="131"/>
      <c r="H646" s="131"/>
      <c r="I646" s="131"/>
      <c r="J646" s="131"/>
      <c r="K646" s="131"/>
      <c r="L646" s="131"/>
      <c r="M646" s="131"/>
      <c r="N646" s="131"/>
      <c r="O646" s="131"/>
      <c r="P646" s="131"/>
      <c r="Q646" s="131"/>
      <c r="R646" s="131"/>
      <c r="S646" s="131"/>
      <c r="T646" s="131"/>
      <c r="U646" s="131"/>
      <c r="V646" s="131"/>
      <c r="W646" s="131"/>
      <c r="X646" s="131"/>
      <c r="Y646" s="20"/>
      <c r="Z646" s="20"/>
      <c r="AA646" s="19"/>
      <c r="AB646" s="19"/>
      <c r="AC646" s="20"/>
      <c r="AD646" s="20"/>
      <c r="AE646" s="20"/>
      <c r="AF646" s="20"/>
      <c r="AG646" s="20"/>
      <c r="AH646" s="20"/>
      <c r="AI646" s="20"/>
      <c r="AJ646" s="20"/>
      <c r="AK646" s="20"/>
      <c r="AL646" s="20"/>
      <c r="AM646" s="20"/>
      <c r="AN646" s="20"/>
      <c r="AO646" s="20"/>
      <c r="AP646" s="20"/>
      <c r="AQ646" s="20"/>
      <c r="AR646" s="20" t="s">
        <v>442</v>
      </c>
      <c r="AS646" s="20" t="s">
        <v>442</v>
      </c>
      <c r="AT646" s="20"/>
      <c r="AU646" s="20" t="s">
        <v>442</v>
      </c>
      <c r="AV646" s="20" t="s">
        <v>442</v>
      </c>
      <c r="AW646" s="20"/>
      <c r="AX646" s="20" t="s">
        <v>442</v>
      </c>
      <c r="AY646" s="20" t="s">
        <v>442</v>
      </c>
      <c r="AZ646" s="20"/>
      <c r="BA646" s="20" t="s">
        <v>442</v>
      </c>
      <c r="BB646" s="20" t="s">
        <v>442</v>
      </c>
      <c r="BC646" s="20"/>
      <c r="BD646" s="20" t="s">
        <v>442</v>
      </c>
      <c r="BE646" s="20" t="s">
        <v>442</v>
      </c>
      <c r="BF646" s="20"/>
      <c r="BG646" s="20" t="s">
        <v>442</v>
      </c>
      <c r="BH646" s="20" t="s">
        <v>442</v>
      </c>
      <c r="BI646" s="20"/>
      <c r="BJ646" s="20" t="s">
        <v>442</v>
      </c>
      <c r="BK646" s="20" t="s">
        <v>442</v>
      </c>
      <c r="BL646" s="20" t="s">
        <v>442</v>
      </c>
      <c r="BM646" s="20" t="s">
        <v>442</v>
      </c>
      <c r="BN646" s="20" t="s">
        <v>442</v>
      </c>
      <c r="BO646" s="20" t="s">
        <v>442</v>
      </c>
      <c r="BP646" s="9" t="s">
        <v>442</v>
      </c>
      <c r="BQ646" s="9" t="s">
        <v>442</v>
      </c>
      <c r="BR646" s="9" t="s">
        <v>442</v>
      </c>
      <c r="BS646" s="9" t="s">
        <v>442</v>
      </c>
      <c r="BT646" s="9" t="s">
        <v>442</v>
      </c>
      <c r="BU646" s="9" t="s">
        <v>442</v>
      </c>
      <c r="BV646" s="9" t="s">
        <v>442</v>
      </c>
      <c r="BW646" s="9" t="s">
        <v>442</v>
      </c>
      <c r="BX646" s="9" t="s">
        <v>442</v>
      </c>
      <c r="BY646" s="9" t="s">
        <v>442</v>
      </c>
      <c r="BZ646" s="9" t="s">
        <v>442</v>
      </c>
      <c r="CA646" s="9" t="s">
        <v>442</v>
      </c>
      <c r="CB646" s="20" t="e">
        <v>#N/A</v>
      </c>
      <c r="CC646" s="20" t="e">
        <v>#N/A</v>
      </c>
      <c r="CD646" s="20" t="e">
        <v>#N/A</v>
      </c>
      <c r="CE646" s="20" t="e">
        <v>#N/A</v>
      </c>
      <c r="CF646" s="20" t="e">
        <v>#N/A</v>
      </c>
      <c r="CG646" s="20" t="e">
        <v>#N/A</v>
      </c>
      <c r="CH646" s="20">
        <v>0</v>
      </c>
      <c r="CI646" s="20">
        <v>0</v>
      </c>
      <c r="CJ646" s="20">
        <v>0</v>
      </c>
      <c r="CK646" s="20">
        <v>0</v>
      </c>
      <c r="CL646" s="20">
        <v>0</v>
      </c>
      <c r="CM646" s="20">
        <v>0</v>
      </c>
      <c r="CN646" s="20">
        <v>0</v>
      </c>
      <c r="CO646" s="20" t="e">
        <v>#N/A</v>
      </c>
      <c r="CP646" s="20" t="e">
        <v>#N/A</v>
      </c>
      <c r="CQ646" s="20" t="e">
        <v>#N/A</v>
      </c>
      <c r="CR646" s="20" t="e">
        <v>#N/A</v>
      </c>
      <c r="CS646" s="20" t="e">
        <v>#N/A</v>
      </c>
      <c r="CT646" s="20" t="e">
        <v>#N/A</v>
      </c>
      <c r="CU646" s="20">
        <v>0</v>
      </c>
      <c r="CV646" s="20">
        <v>0</v>
      </c>
      <c r="CW646" s="20">
        <v>0</v>
      </c>
      <c r="CX646" s="20">
        <v>0</v>
      </c>
      <c r="CY646" s="20">
        <v>0</v>
      </c>
      <c r="CZ646" s="20">
        <v>0</v>
      </c>
      <c r="DA646" s="20" t="e">
        <v>#N/A</v>
      </c>
      <c r="DB646" s="20" t="e">
        <v>#N/A</v>
      </c>
      <c r="DC646" s="20" t="e">
        <v>#N/A</v>
      </c>
      <c r="DD646" s="20" t="e">
        <v>#N/A</v>
      </c>
      <c r="DE646" s="20" t="e">
        <v>#N/A</v>
      </c>
      <c r="DF646" s="20" t="e">
        <v>#N/A</v>
      </c>
    </row>
    <row r="647" spans="1:110" x14ac:dyDescent="0.25">
      <c r="A647" s="9"/>
      <c r="B647" s="10"/>
      <c r="C647" s="9"/>
      <c r="D647" s="9"/>
      <c r="E647" s="131"/>
      <c r="F647" s="131"/>
      <c r="G647" s="131"/>
      <c r="H647" s="131"/>
      <c r="I647" s="131"/>
      <c r="J647" s="131"/>
      <c r="K647" s="131"/>
      <c r="L647" s="131"/>
      <c r="M647" s="131"/>
      <c r="N647" s="131"/>
      <c r="O647" s="131"/>
      <c r="P647" s="131"/>
      <c r="Q647" s="131"/>
      <c r="R647" s="131"/>
      <c r="S647" s="131"/>
      <c r="T647" s="131"/>
      <c r="U647" s="131"/>
      <c r="V647" s="131"/>
      <c r="W647" s="131"/>
      <c r="X647" s="131"/>
      <c r="Y647" s="20"/>
      <c r="Z647" s="20"/>
      <c r="AA647" s="19"/>
      <c r="AB647" s="19"/>
      <c r="AC647" s="20"/>
      <c r="AD647" s="20"/>
      <c r="AE647" s="20"/>
      <c r="AF647" s="20"/>
      <c r="AG647" s="20"/>
      <c r="AH647" s="20"/>
      <c r="AI647" s="20"/>
      <c r="AJ647" s="20"/>
      <c r="AK647" s="20"/>
      <c r="AL647" s="20"/>
      <c r="AM647" s="20"/>
      <c r="AN647" s="20"/>
      <c r="AO647" s="20"/>
      <c r="AP647" s="20"/>
      <c r="AQ647" s="20"/>
      <c r="AR647" s="20" t="s">
        <v>442</v>
      </c>
      <c r="AS647" s="20" t="s">
        <v>442</v>
      </c>
      <c r="AT647" s="20"/>
      <c r="AU647" s="20" t="s">
        <v>442</v>
      </c>
      <c r="AV647" s="20" t="s">
        <v>442</v>
      </c>
      <c r="AW647" s="20"/>
      <c r="AX647" s="20" t="s">
        <v>442</v>
      </c>
      <c r="AY647" s="20" t="s">
        <v>442</v>
      </c>
      <c r="AZ647" s="20"/>
      <c r="BA647" s="20" t="s">
        <v>442</v>
      </c>
      <c r="BB647" s="20" t="s">
        <v>442</v>
      </c>
      <c r="BC647" s="20"/>
      <c r="BD647" s="20" t="s">
        <v>442</v>
      </c>
      <c r="BE647" s="20" t="s">
        <v>442</v>
      </c>
      <c r="BF647" s="20"/>
      <c r="BG647" s="20" t="s">
        <v>442</v>
      </c>
      <c r="BH647" s="20" t="s">
        <v>442</v>
      </c>
      <c r="BI647" s="20"/>
      <c r="BJ647" s="20" t="s">
        <v>442</v>
      </c>
      <c r="BK647" s="20" t="s">
        <v>442</v>
      </c>
      <c r="BL647" s="20" t="s">
        <v>442</v>
      </c>
      <c r="BM647" s="20" t="s">
        <v>442</v>
      </c>
      <c r="BN647" s="20" t="s">
        <v>442</v>
      </c>
      <c r="BO647" s="20" t="s">
        <v>442</v>
      </c>
      <c r="BP647" s="9" t="s">
        <v>442</v>
      </c>
      <c r="BQ647" s="9" t="s">
        <v>442</v>
      </c>
      <c r="BR647" s="9" t="s">
        <v>442</v>
      </c>
      <c r="BS647" s="9" t="s">
        <v>442</v>
      </c>
      <c r="BT647" s="9" t="s">
        <v>442</v>
      </c>
      <c r="BU647" s="9" t="s">
        <v>442</v>
      </c>
      <c r="BV647" s="9" t="s">
        <v>442</v>
      </c>
      <c r="BW647" s="9" t="s">
        <v>442</v>
      </c>
      <c r="BX647" s="9" t="s">
        <v>442</v>
      </c>
      <c r="BY647" s="9" t="s">
        <v>442</v>
      </c>
      <c r="BZ647" s="9" t="s">
        <v>442</v>
      </c>
      <c r="CA647" s="9" t="s">
        <v>442</v>
      </c>
      <c r="CB647" s="20" t="e">
        <v>#N/A</v>
      </c>
      <c r="CC647" s="20" t="e">
        <v>#N/A</v>
      </c>
      <c r="CD647" s="20" t="e">
        <v>#N/A</v>
      </c>
      <c r="CE647" s="20" t="e">
        <v>#N/A</v>
      </c>
      <c r="CF647" s="20" t="e">
        <v>#N/A</v>
      </c>
      <c r="CG647" s="20" t="e">
        <v>#N/A</v>
      </c>
      <c r="CH647" s="20">
        <v>0</v>
      </c>
      <c r="CI647" s="20">
        <v>0</v>
      </c>
      <c r="CJ647" s="20">
        <v>0</v>
      </c>
      <c r="CK647" s="20">
        <v>0</v>
      </c>
      <c r="CL647" s="20">
        <v>0</v>
      </c>
      <c r="CM647" s="20">
        <v>0</v>
      </c>
      <c r="CN647" s="20">
        <v>0</v>
      </c>
      <c r="CO647" s="20" t="e">
        <v>#N/A</v>
      </c>
      <c r="CP647" s="20" t="e">
        <v>#N/A</v>
      </c>
      <c r="CQ647" s="20" t="e">
        <v>#N/A</v>
      </c>
      <c r="CR647" s="20" t="e">
        <v>#N/A</v>
      </c>
      <c r="CS647" s="20" t="e">
        <v>#N/A</v>
      </c>
      <c r="CT647" s="20" t="e">
        <v>#N/A</v>
      </c>
      <c r="CU647" s="20">
        <v>0</v>
      </c>
      <c r="CV647" s="20">
        <v>0</v>
      </c>
      <c r="CW647" s="20">
        <v>0</v>
      </c>
      <c r="CX647" s="20">
        <v>0</v>
      </c>
      <c r="CY647" s="20">
        <v>0</v>
      </c>
      <c r="CZ647" s="20">
        <v>0</v>
      </c>
      <c r="DA647" s="20" t="e">
        <v>#N/A</v>
      </c>
      <c r="DB647" s="20" t="e">
        <v>#N/A</v>
      </c>
      <c r="DC647" s="20" t="e">
        <v>#N/A</v>
      </c>
      <c r="DD647" s="20" t="e">
        <v>#N/A</v>
      </c>
      <c r="DE647" s="20" t="e">
        <v>#N/A</v>
      </c>
      <c r="DF647" s="20" t="e">
        <v>#N/A</v>
      </c>
    </row>
    <row r="648" spans="1:110" x14ac:dyDescent="0.25">
      <c r="A648" s="9"/>
      <c r="B648" s="10"/>
      <c r="C648" s="9"/>
      <c r="D648" s="9"/>
      <c r="E648" s="131"/>
      <c r="F648" s="131"/>
      <c r="G648" s="131"/>
      <c r="H648" s="131"/>
      <c r="I648" s="131"/>
      <c r="J648" s="131"/>
      <c r="K648" s="131"/>
      <c r="L648" s="131"/>
      <c r="M648" s="131"/>
      <c r="N648" s="131"/>
      <c r="O648" s="131"/>
      <c r="P648" s="131"/>
      <c r="Q648" s="131"/>
      <c r="R648" s="131"/>
      <c r="S648" s="131"/>
      <c r="T648" s="131"/>
      <c r="U648" s="131"/>
      <c r="V648" s="131"/>
      <c r="W648" s="131"/>
      <c r="X648" s="131"/>
      <c r="Y648" s="20"/>
      <c r="Z648" s="20"/>
      <c r="AA648" s="19"/>
      <c r="AB648" s="19"/>
      <c r="AC648" s="20"/>
      <c r="AD648" s="20"/>
      <c r="AE648" s="20"/>
      <c r="AF648" s="20"/>
      <c r="AG648" s="20"/>
      <c r="AH648" s="20"/>
      <c r="AI648" s="20"/>
      <c r="AJ648" s="20"/>
      <c r="AK648" s="20"/>
      <c r="AL648" s="20"/>
      <c r="AM648" s="20"/>
      <c r="AN648" s="20"/>
      <c r="AO648" s="20"/>
      <c r="AP648" s="20"/>
      <c r="AQ648" s="20"/>
      <c r="AR648" s="20" t="s">
        <v>442</v>
      </c>
      <c r="AS648" s="20" t="s">
        <v>442</v>
      </c>
      <c r="AT648" s="20"/>
      <c r="AU648" s="20" t="s">
        <v>442</v>
      </c>
      <c r="AV648" s="20" t="s">
        <v>442</v>
      </c>
      <c r="AW648" s="20"/>
      <c r="AX648" s="20" t="s">
        <v>442</v>
      </c>
      <c r="AY648" s="20" t="s">
        <v>442</v>
      </c>
      <c r="AZ648" s="20"/>
      <c r="BA648" s="20" t="s">
        <v>442</v>
      </c>
      <c r="BB648" s="20" t="s">
        <v>442</v>
      </c>
      <c r="BC648" s="20"/>
      <c r="BD648" s="20" t="s">
        <v>442</v>
      </c>
      <c r="BE648" s="20" t="s">
        <v>442</v>
      </c>
      <c r="BF648" s="20"/>
      <c r="BG648" s="20" t="s">
        <v>442</v>
      </c>
      <c r="BH648" s="20" t="s">
        <v>442</v>
      </c>
      <c r="BI648" s="20"/>
      <c r="BJ648" s="20" t="s">
        <v>442</v>
      </c>
      <c r="BK648" s="20" t="s">
        <v>442</v>
      </c>
      <c r="BL648" s="20" t="s">
        <v>442</v>
      </c>
      <c r="BM648" s="20" t="s">
        <v>442</v>
      </c>
      <c r="BN648" s="20" t="s">
        <v>442</v>
      </c>
      <c r="BO648" s="20" t="s">
        <v>442</v>
      </c>
      <c r="BP648" s="9" t="s">
        <v>442</v>
      </c>
      <c r="BQ648" s="9" t="s">
        <v>442</v>
      </c>
      <c r="BR648" s="9" t="s">
        <v>442</v>
      </c>
      <c r="BS648" s="9" t="s">
        <v>442</v>
      </c>
      <c r="BT648" s="9" t="s">
        <v>442</v>
      </c>
      <c r="BU648" s="9" t="s">
        <v>442</v>
      </c>
      <c r="BV648" s="9" t="s">
        <v>442</v>
      </c>
      <c r="BW648" s="9" t="s">
        <v>442</v>
      </c>
      <c r="BX648" s="9" t="s">
        <v>442</v>
      </c>
      <c r="BY648" s="9" t="s">
        <v>442</v>
      </c>
      <c r="BZ648" s="9" t="s">
        <v>442</v>
      </c>
      <c r="CA648" s="9" t="s">
        <v>442</v>
      </c>
      <c r="CB648" s="20" t="e">
        <v>#N/A</v>
      </c>
      <c r="CC648" s="20" t="e">
        <v>#N/A</v>
      </c>
      <c r="CD648" s="20" t="e">
        <v>#N/A</v>
      </c>
      <c r="CE648" s="20" t="e">
        <v>#N/A</v>
      </c>
      <c r="CF648" s="20" t="e">
        <v>#N/A</v>
      </c>
      <c r="CG648" s="20" t="e">
        <v>#N/A</v>
      </c>
      <c r="CH648" s="20">
        <v>0</v>
      </c>
      <c r="CI648" s="20">
        <v>0</v>
      </c>
      <c r="CJ648" s="20">
        <v>0</v>
      </c>
      <c r="CK648" s="20">
        <v>0</v>
      </c>
      <c r="CL648" s="20">
        <v>0</v>
      </c>
      <c r="CM648" s="20">
        <v>0</v>
      </c>
      <c r="CN648" s="20">
        <v>0</v>
      </c>
      <c r="CO648" s="20" t="e">
        <v>#N/A</v>
      </c>
      <c r="CP648" s="20" t="e">
        <v>#N/A</v>
      </c>
      <c r="CQ648" s="20" t="e">
        <v>#N/A</v>
      </c>
      <c r="CR648" s="20" t="e">
        <v>#N/A</v>
      </c>
      <c r="CS648" s="20" t="e">
        <v>#N/A</v>
      </c>
      <c r="CT648" s="20" t="e">
        <v>#N/A</v>
      </c>
      <c r="CU648" s="20">
        <v>0</v>
      </c>
      <c r="CV648" s="20">
        <v>0</v>
      </c>
      <c r="CW648" s="20">
        <v>0</v>
      </c>
      <c r="CX648" s="20">
        <v>0</v>
      </c>
      <c r="CY648" s="20">
        <v>0</v>
      </c>
      <c r="CZ648" s="20">
        <v>0</v>
      </c>
      <c r="DA648" s="20" t="e">
        <v>#N/A</v>
      </c>
      <c r="DB648" s="20" t="e">
        <v>#N/A</v>
      </c>
      <c r="DC648" s="20" t="e">
        <v>#N/A</v>
      </c>
      <c r="DD648" s="20" t="e">
        <v>#N/A</v>
      </c>
      <c r="DE648" s="20" t="e">
        <v>#N/A</v>
      </c>
      <c r="DF648" s="20" t="e">
        <v>#N/A</v>
      </c>
    </row>
    <row r="649" spans="1:110" x14ac:dyDescent="0.25">
      <c r="A649" s="9"/>
      <c r="B649" s="10"/>
      <c r="C649" s="9"/>
      <c r="D649" s="9"/>
      <c r="E649" s="131"/>
      <c r="F649" s="131"/>
      <c r="G649" s="131"/>
      <c r="H649" s="131"/>
      <c r="I649" s="131"/>
      <c r="J649" s="131"/>
      <c r="K649" s="131"/>
      <c r="L649" s="131"/>
      <c r="M649" s="131"/>
      <c r="N649" s="131"/>
      <c r="O649" s="131"/>
      <c r="P649" s="131"/>
      <c r="Q649" s="131"/>
      <c r="R649" s="131"/>
      <c r="S649" s="131"/>
      <c r="T649" s="131"/>
      <c r="U649" s="131"/>
      <c r="V649" s="131"/>
      <c r="W649" s="131"/>
      <c r="X649" s="131"/>
      <c r="Y649" s="20"/>
      <c r="Z649" s="20"/>
      <c r="AA649" s="19"/>
      <c r="AB649" s="19"/>
      <c r="AC649" s="20"/>
      <c r="AD649" s="20"/>
      <c r="AE649" s="20"/>
      <c r="AF649" s="20"/>
      <c r="AG649" s="20"/>
      <c r="AH649" s="20"/>
      <c r="AI649" s="20"/>
      <c r="AJ649" s="20"/>
      <c r="AK649" s="20"/>
      <c r="AL649" s="20"/>
      <c r="AM649" s="20"/>
      <c r="AN649" s="20"/>
      <c r="AO649" s="20"/>
      <c r="AP649" s="20"/>
      <c r="AQ649" s="20"/>
      <c r="AR649" s="20" t="s">
        <v>442</v>
      </c>
      <c r="AS649" s="20" t="s">
        <v>442</v>
      </c>
      <c r="AT649" s="20"/>
      <c r="AU649" s="20" t="s">
        <v>442</v>
      </c>
      <c r="AV649" s="20" t="s">
        <v>442</v>
      </c>
      <c r="AW649" s="20"/>
      <c r="AX649" s="20" t="s">
        <v>442</v>
      </c>
      <c r="AY649" s="20" t="s">
        <v>442</v>
      </c>
      <c r="AZ649" s="20"/>
      <c r="BA649" s="20" t="s">
        <v>442</v>
      </c>
      <c r="BB649" s="20" t="s">
        <v>442</v>
      </c>
      <c r="BC649" s="20"/>
      <c r="BD649" s="20" t="s">
        <v>442</v>
      </c>
      <c r="BE649" s="20" t="s">
        <v>442</v>
      </c>
      <c r="BF649" s="20"/>
      <c r="BG649" s="20" t="s">
        <v>442</v>
      </c>
      <c r="BH649" s="20" t="s">
        <v>442</v>
      </c>
      <c r="BI649" s="20"/>
      <c r="BJ649" s="20" t="s">
        <v>442</v>
      </c>
      <c r="BK649" s="20" t="s">
        <v>442</v>
      </c>
      <c r="BL649" s="20" t="s">
        <v>442</v>
      </c>
      <c r="BM649" s="20" t="s">
        <v>442</v>
      </c>
      <c r="BN649" s="20" t="s">
        <v>442</v>
      </c>
      <c r="BO649" s="20" t="s">
        <v>442</v>
      </c>
      <c r="BP649" s="9" t="s">
        <v>442</v>
      </c>
      <c r="BQ649" s="9" t="s">
        <v>442</v>
      </c>
      <c r="BR649" s="9" t="s">
        <v>442</v>
      </c>
      <c r="BS649" s="9" t="s">
        <v>442</v>
      </c>
      <c r="BT649" s="9" t="s">
        <v>442</v>
      </c>
      <c r="BU649" s="9" t="s">
        <v>442</v>
      </c>
      <c r="BV649" s="9" t="s">
        <v>442</v>
      </c>
      <c r="BW649" s="9" t="s">
        <v>442</v>
      </c>
      <c r="BX649" s="9" t="s">
        <v>442</v>
      </c>
      <c r="BY649" s="9" t="s">
        <v>442</v>
      </c>
      <c r="BZ649" s="9" t="s">
        <v>442</v>
      </c>
      <c r="CA649" s="9" t="s">
        <v>442</v>
      </c>
      <c r="CB649" s="20" t="e">
        <v>#N/A</v>
      </c>
      <c r="CC649" s="20" t="e">
        <v>#N/A</v>
      </c>
      <c r="CD649" s="20" t="e">
        <v>#N/A</v>
      </c>
      <c r="CE649" s="20" t="e">
        <v>#N/A</v>
      </c>
      <c r="CF649" s="20" t="e">
        <v>#N/A</v>
      </c>
      <c r="CG649" s="20" t="e">
        <v>#N/A</v>
      </c>
      <c r="CH649" s="20">
        <v>0</v>
      </c>
      <c r="CI649" s="20">
        <v>0</v>
      </c>
      <c r="CJ649" s="20">
        <v>0</v>
      </c>
      <c r="CK649" s="20">
        <v>0</v>
      </c>
      <c r="CL649" s="20">
        <v>0</v>
      </c>
      <c r="CM649" s="20">
        <v>0</v>
      </c>
      <c r="CN649" s="20">
        <v>0</v>
      </c>
      <c r="CO649" s="20" t="e">
        <v>#N/A</v>
      </c>
      <c r="CP649" s="20" t="e">
        <v>#N/A</v>
      </c>
      <c r="CQ649" s="20" t="e">
        <v>#N/A</v>
      </c>
      <c r="CR649" s="20" t="e">
        <v>#N/A</v>
      </c>
      <c r="CS649" s="20" t="e">
        <v>#N/A</v>
      </c>
      <c r="CT649" s="20" t="e">
        <v>#N/A</v>
      </c>
      <c r="CU649" s="20">
        <v>0</v>
      </c>
      <c r="CV649" s="20">
        <v>0</v>
      </c>
      <c r="CW649" s="20">
        <v>0</v>
      </c>
      <c r="CX649" s="20">
        <v>0</v>
      </c>
      <c r="CY649" s="20">
        <v>0</v>
      </c>
      <c r="CZ649" s="20">
        <v>0</v>
      </c>
      <c r="DA649" s="20" t="e">
        <v>#N/A</v>
      </c>
      <c r="DB649" s="20" t="e">
        <v>#N/A</v>
      </c>
      <c r="DC649" s="20" t="e">
        <v>#N/A</v>
      </c>
      <c r="DD649" s="20" t="e">
        <v>#N/A</v>
      </c>
      <c r="DE649" s="20" t="e">
        <v>#N/A</v>
      </c>
      <c r="DF649" s="20" t="e">
        <v>#N/A</v>
      </c>
    </row>
    <row r="650" spans="1:110" x14ac:dyDescent="0.25">
      <c r="A650" s="9"/>
      <c r="B650" s="10"/>
      <c r="C650" s="9"/>
      <c r="D650" s="9"/>
      <c r="E650" s="131"/>
      <c r="F650" s="131"/>
      <c r="G650" s="131"/>
      <c r="H650" s="131"/>
      <c r="I650" s="131"/>
      <c r="J650" s="131"/>
      <c r="K650" s="131"/>
      <c r="L650" s="131"/>
      <c r="M650" s="131"/>
      <c r="N650" s="131"/>
      <c r="O650" s="131"/>
      <c r="P650" s="131"/>
      <c r="Q650" s="131"/>
      <c r="R650" s="131"/>
      <c r="S650" s="131"/>
      <c r="T650" s="131"/>
      <c r="U650" s="131"/>
      <c r="V650" s="131"/>
      <c r="W650" s="131"/>
      <c r="X650" s="131"/>
      <c r="Y650" s="20"/>
      <c r="Z650" s="20"/>
      <c r="AA650" s="19"/>
      <c r="AB650" s="19"/>
      <c r="AC650" s="20"/>
      <c r="AD650" s="20"/>
      <c r="AE650" s="20"/>
      <c r="AF650" s="20"/>
      <c r="AG650" s="20"/>
      <c r="AH650" s="20"/>
      <c r="AI650" s="20"/>
      <c r="AJ650" s="20"/>
      <c r="AK650" s="20"/>
      <c r="AL650" s="20"/>
      <c r="AM650" s="20"/>
      <c r="AN650" s="20"/>
      <c r="AO650" s="20"/>
      <c r="AP650" s="20"/>
      <c r="AQ650" s="20"/>
      <c r="AR650" s="20" t="s">
        <v>442</v>
      </c>
      <c r="AS650" s="20" t="s">
        <v>442</v>
      </c>
      <c r="AT650" s="20"/>
      <c r="AU650" s="20" t="s">
        <v>442</v>
      </c>
      <c r="AV650" s="20" t="s">
        <v>442</v>
      </c>
      <c r="AW650" s="20"/>
      <c r="AX650" s="20" t="s">
        <v>442</v>
      </c>
      <c r="AY650" s="20" t="s">
        <v>442</v>
      </c>
      <c r="AZ650" s="20"/>
      <c r="BA650" s="20" t="s">
        <v>442</v>
      </c>
      <c r="BB650" s="20" t="s">
        <v>442</v>
      </c>
      <c r="BC650" s="20"/>
      <c r="BD650" s="20" t="s">
        <v>442</v>
      </c>
      <c r="BE650" s="20" t="s">
        <v>442</v>
      </c>
      <c r="BF650" s="20"/>
      <c r="BG650" s="20" t="s">
        <v>442</v>
      </c>
      <c r="BH650" s="20" t="s">
        <v>442</v>
      </c>
      <c r="BI650" s="20"/>
      <c r="BJ650" s="20" t="s">
        <v>442</v>
      </c>
      <c r="BK650" s="20" t="s">
        <v>442</v>
      </c>
      <c r="BL650" s="20" t="s">
        <v>442</v>
      </c>
      <c r="BM650" s="20" t="s">
        <v>442</v>
      </c>
      <c r="BN650" s="20" t="s">
        <v>442</v>
      </c>
      <c r="BO650" s="20" t="s">
        <v>442</v>
      </c>
      <c r="BP650" s="9" t="s">
        <v>442</v>
      </c>
      <c r="BQ650" s="9" t="s">
        <v>442</v>
      </c>
      <c r="BR650" s="9" t="s">
        <v>442</v>
      </c>
      <c r="BS650" s="9" t="s">
        <v>442</v>
      </c>
      <c r="BT650" s="9" t="s">
        <v>442</v>
      </c>
      <c r="BU650" s="9" t="s">
        <v>442</v>
      </c>
      <c r="BV650" s="9" t="s">
        <v>442</v>
      </c>
      <c r="BW650" s="9" t="s">
        <v>442</v>
      </c>
      <c r="BX650" s="9" t="s">
        <v>442</v>
      </c>
      <c r="BY650" s="9" t="s">
        <v>442</v>
      </c>
      <c r="BZ650" s="9" t="s">
        <v>442</v>
      </c>
      <c r="CA650" s="9" t="s">
        <v>442</v>
      </c>
      <c r="CB650" s="20" t="e">
        <v>#N/A</v>
      </c>
      <c r="CC650" s="20" t="e">
        <v>#N/A</v>
      </c>
      <c r="CD650" s="20" t="e">
        <v>#N/A</v>
      </c>
      <c r="CE650" s="20" t="e">
        <v>#N/A</v>
      </c>
      <c r="CF650" s="20" t="e">
        <v>#N/A</v>
      </c>
      <c r="CG650" s="20" t="e">
        <v>#N/A</v>
      </c>
      <c r="CH650" s="20">
        <v>0</v>
      </c>
      <c r="CI650" s="20">
        <v>0</v>
      </c>
      <c r="CJ650" s="20">
        <v>0</v>
      </c>
      <c r="CK650" s="20">
        <v>0</v>
      </c>
      <c r="CL650" s="20">
        <v>0</v>
      </c>
      <c r="CM650" s="20">
        <v>0</v>
      </c>
      <c r="CN650" s="20">
        <v>0</v>
      </c>
      <c r="CO650" s="20" t="e">
        <v>#N/A</v>
      </c>
      <c r="CP650" s="20" t="e">
        <v>#N/A</v>
      </c>
      <c r="CQ650" s="20" t="e">
        <v>#N/A</v>
      </c>
      <c r="CR650" s="20" t="e">
        <v>#N/A</v>
      </c>
      <c r="CS650" s="20" t="e">
        <v>#N/A</v>
      </c>
      <c r="CT650" s="20" t="e">
        <v>#N/A</v>
      </c>
      <c r="CU650" s="20">
        <v>0</v>
      </c>
      <c r="CV650" s="20">
        <v>0</v>
      </c>
      <c r="CW650" s="20">
        <v>0</v>
      </c>
      <c r="CX650" s="20">
        <v>0</v>
      </c>
      <c r="CY650" s="20">
        <v>0</v>
      </c>
      <c r="CZ650" s="20">
        <v>0</v>
      </c>
      <c r="DA650" s="20" t="e">
        <v>#N/A</v>
      </c>
      <c r="DB650" s="20" t="e">
        <v>#N/A</v>
      </c>
      <c r="DC650" s="20" t="e">
        <v>#N/A</v>
      </c>
      <c r="DD650" s="20" t="e">
        <v>#N/A</v>
      </c>
      <c r="DE650" s="20" t="e">
        <v>#N/A</v>
      </c>
      <c r="DF650" s="20" t="e">
        <v>#N/A</v>
      </c>
    </row>
    <row r="651" spans="1:110" x14ac:dyDescent="0.25">
      <c r="A651" s="9"/>
      <c r="B651" s="10"/>
      <c r="C651" s="9"/>
      <c r="D651" s="9"/>
      <c r="E651" s="131"/>
      <c r="F651" s="131"/>
      <c r="G651" s="131"/>
      <c r="H651" s="131"/>
      <c r="I651" s="131"/>
      <c r="J651" s="131"/>
      <c r="K651" s="131"/>
      <c r="L651" s="131"/>
      <c r="M651" s="131"/>
      <c r="N651" s="131"/>
      <c r="O651" s="131"/>
      <c r="P651" s="131"/>
      <c r="Q651" s="131"/>
      <c r="R651" s="131"/>
      <c r="S651" s="131"/>
      <c r="T651" s="131"/>
      <c r="U651" s="131"/>
      <c r="V651" s="131"/>
      <c r="W651" s="131"/>
      <c r="X651" s="131"/>
      <c r="Y651" s="20"/>
      <c r="Z651" s="20"/>
      <c r="AA651" s="19"/>
      <c r="AB651" s="19"/>
      <c r="AC651" s="20"/>
      <c r="AD651" s="20"/>
      <c r="AE651" s="20"/>
      <c r="AF651" s="20"/>
      <c r="AG651" s="20"/>
      <c r="AH651" s="20"/>
      <c r="AI651" s="20"/>
      <c r="AJ651" s="20"/>
      <c r="AK651" s="20"/>
      <c r="AL651" s="20"/>
      <c r="AM651" s="20"/>
      <c r="AN651" s="20"/>
      <c r="AO651" s="20"/>
      <c r="AP651" s="20"/>
      <c r="AQ651" s="20"/>
      <c r="AR651" s="20" t="s">
        <v>442</v>
      </c>
      <c r="AS651" s="20" t="s">
        <v>442</v>
      </c>
      <c r="AT651" s="20"/>
      <c r="AU651" s="20" t="s">
        <v>442</v>
      </c>
      <c r="AV651" s="20" t="s">
        <v>442</v>
      </c>
      <c r="AW651" s="20"/>
      <c r="AX651" s="20" t="s">
        <v>442</v>
      </c>
      <c r="AY651" s="20" t="s">
        <v>442</v>
      </c>
      <c r="AZ651" s="20"/>
      <c r="BA651" s="20" t="s">
        <v>442</v>
      </c>
      <c r="BB651" s="20" t="s">
        <v>442</v>
      </c>
      <c r="BC651" s="20"/>
      <c r="BD651" s="20" t="s">
        <v>442</v>
      </c>
      <c r="BE651" s="20" t="s">
        <v>442</v>
      </c>
      <c r="BF651" s="20"/>
      <c r="BG651" s="20" t="s">
        <v>442</v>
      </c>
      <c r="BH651" s="20" t="s">
        <v>442</v>
      </c>
      <c r="BI651" s="20"/>
      <c r="BJ651" s="20" t="s">
        <v>442</v>
      </c>
      <c r="BK651" s="20" t="s">
        <v>442</v>
      </c>
      <c r="BL651" s="20" t="s">
        <v>442</v>
      </c>
      <c r="BM651" s="20" t="s">
        <v>442</v>
      </c>
      <c r="BN651" s="20" t="s">
        <v>442</v>
      </c>
      <c r="BO651" s="20" t="s">
        <v>442</v>
      </c>
      <c r="BP651" s="9" t="s">
        <v>442</v>
      </c>
      <c r="BQ651" s="9" t="s">
        <v>442</v>
      </c>
      <c r="BR651" s="9" t="s">
        <v>442</v>
      </c>
      <c r="BS651" s="9" t="s">
        <v>442</v>
      </c>
      <c r="BT651" s="9" t="s">
        <v>442</v>
      </c>
      <c r="BU651" s="9" t="s">
        <v>442</v>
      </c>
      <c r="BV651" s="9" t="s">
        <v>442</v>
      </c>
      <c r="BW651" s="9" t="s">
        <v>442</v>
      </c>
      <c r="BX651" s="9" t="s">
        <v>442</v>
      </c>
      <c r="BY651" s="9" t="s">
        <v>442</v>
      </c>
      <c r="BZ651" s="9" t="s">
        <v>442</v>
      </c>
      <c r="CA651" s="9" t="s">
        <v>442</v>
      </c>
      <c r="CB651" s="20" t="e">
        <v>#N/A</v>
      </c>
      <c r="CC651" s="20" t="e">
        <v>#N/A</v>
      </c>
      <c r="CD651" s="20" t="e">
        <v>#N/A</v>
      </c>
      <c r="CE651" s="20" t="e">
        <v>#N/A</v>
      </c>
      <c r="CF651" s="20" t="e">
        <v>#N/A</v>
      </c>
      <c r="CG651" s="20" t="e">
        <v>#N/A</v>
      </c>
      <c r="CH651" s="20">
        <v>0</v>
      </c>
      <c r="CI651" s="20">
        <v>0</v>
      </c>
      <c r="CJ651" s="20">
        <v>0</v>
      </c>
      <c r="CK651" s="20">
        <v>0</v>
      </c>
      <c r="CL651" s="20">
        <v>0</v>
      </c>
      <c r="CM651" s="20">
        <v>0</v>
      </c>
      <c r="CN651" s="20">
        <v>0</v>
      </c>
      <c r="CO651" s="20" t="e">
        <v>#N/A</v>
      </c>
      <c r="CP651" s="20" t="e">
        <v>#N/A</v>
      </c>
      <c r="CQ651" s="20" t="e">
        <v>#N/A</v>
      </c>
      <c r="CR651" s="20" t="e">
        <v>#N/A</v>
      </c>
      <c r="CS651" s="20" t="e">
        <v>#N/A</v>
      </c>
      <c r="CT651" s="20" t="e">
        <v>#N/A</v>
      </c>
      <c r="CU651" s="20">
        <v>0</v>
      </c>
      <c r="CV651" s="20">
        <v>0</v>
      </c>
      <c r="CW651" s="20">
        <v>0</v>
      </c>
      <c r="CX651" s="20">
        <v>0</v>
      </c>
      <c r="CY651" s="20">
        <v>0</v>
      </c>
      <c r="CZ651" s="20">
        <v>0</v>
      </c>
      <c r="DA651" s="20" t="e">
        <v>#N/A</v>
      </c>
      <c r="DB651" s="20" t="e">
        <v>#N/A</v>
      </c>
      <c r="DC651" s="20" t="e">
        <v>#N/A</v>
      </c>
      <c r="DD651" s="20" t="e">
        <v>#N/A</v>
      </c>
      <c r="DE651" s="20" t="e">
        <v>#N/A</v>
      </c>
      <c r="DF651" s="20" t="e">
        <v>#N/A</v>
      </c>
    </row>
    <row r="652" spans="1:110" x14ac:dyDescent="0.25">
      <c r="A652" s="9"/>
      <c r="B652" s="10"/>
      <c r="C652" s="9"/>
      <c r="D652" s="9"/>
      <c r="E652" s="131"/>
      <c r="F652" s="131"/>
      <c r="G652" s="131"/>
      <c r="H652" s="131"/>
      <c r="I652" s="131"/>
      <c r="J652" s="131"/>
      <c r="K652" s="131"/>
      <c r="L652" s="131"/>
      <c r="M652" s="131"/>
      <c r="N652" s="131"/>
      <c r="O652" s="131"/>
      <c r="P652" s="131"/>
      <c r="Q652" s="131"/>
      <c r="R652" s="131"/>
      <c r="S652" s="131"/>
      <c r="T652" s="131"/>
      <c r="U652" s="131"/>
      <c r="V652" s="131"/>
      <c r="W652" s="131"/>
      <c r="X652" s="131"/>
      <c r="Y652" s="20"/>
      <c r="Z652" s="20"/>
      <c r="AA652" s="19"/>
      <c r="AB652" s="19"/>
      <c r="AC652" s="20"/>
      <c r="AD652" s="20"/>
      <c r="AE652" s="20"/>
      <c r="AF652" s="20"/>
      <c r="AG652" s="20"/>
      <c r="AH652" s="20"/>
      <c r="AI652" s="20"/>
      <c r="AJ652" s="20"/>
      <c r="AK652" s="20"/>
      <c r="AL652" s="20"/>
      <c r="AM652" s="20"/>
      <c r="AN652" s="20"/>
      <c r="AO652" s="20"/>
      <c r="AP652" s="20"/>
      <c r="AQ652" s="20"/>
      <c r="AR652" s="20" t="s">
        <v>442</v>
      </c>
      <c r="AS652" s="20" t="s">
        <v>442</v>
      </c>
      <c r="AT652" s="20"/>
      <c r="AU652" s="20" t="s">
        <v>442</v>
      </c>
      <c r="AV652" s="20" t="s">
        <v>442</v>
      </c>
      <c r="AW652" s="20"/>
      <c r="AX652" s="20" t="s">
        <v>442</v>
      </c>
      <c r="AY652" s="20" t="s">
        <v>442</v>
      </c>
      <c r="AZ652" s="20"/>
      <c r="BA652" s="20" t="s">
        <v>442</v>
      </c>
      <c r="BB652" s="20" t="s">
        <v>442</v>
      </c>
      <c r="BC652" s="20"/>
      <c r="BD652" s="20" t="s">
        <v>442</v>
      </c>
      <c r="BE652" s="20" t="s">
        <v>442</v>
      </c>
      <c r="BF652" s="20"/>
      <c r="BG652" s="20" t="s">
        <v>442</v>
      </c>
      <c r="BH652" s="20" t="s">
        <v>442</v>
      </c>
      <c r="BI652" s="20"/>
      <c r="BJ652" s="20" t="s">
        <v>442</v>
      </c>
      <c r="BK652" s="20" t="s">
        <v>442</v>
      </c>
      <c r="BL652" s="20" t="s">
        <v>442</v>
      </c>
      <c r="BM652" s="20" t="s">
        <v>442</v>
      </c>
      <c r="BN652" s="20" t="s">
        <v>442</v>
      </c>
      <c r="BO652" s="20" t="s">
        <v>442</v>
      </c>
      <c r="BP652" s="9" t="s">
        <v>442</v>
      </c>
      <c r="BQ652" s="9" t="s">
        <v>442</v>
      </c>
      <c r="BR652" s="9" t="s">
        <v>442</v>
      </c>
      <c r="BS652" s="9" t="s">
        <v>442</v>
      </c>
      <c r="BT652" s="9" t="s">
        <v>442</v>
      </c>
      <c r="BU652" s="9" t="s">
        <v>442</v>
      </c>
      <c r="BV652" s="9" t="s">
        <v>442</v>
      </c>
      <c r="BW652" s="9" t="s">
        <v>442</v>
      </c>
      <c r="BX652" s="9" t="s">
        <v>442</v>
      </c>
      <c r="BY652" s="9" t="s">
        <v>442</v>
      </c>
      <c r="BZ652" s="9" t="s">
        <v>442</v>
      </c>
      <c r="CA652" s="9" t="s">
        <v>442</v>
      </c>
      <c r="CB652" s="20" t="e">
        <v>#N/A</v>
      </c>
      <c r="CC652" s="20" t="e">
        <v>#N/A</v>
      </c>
      <c r="CD652" s="20" t="e">
        <v>#N/A</v>
      </c>
      <c r="CE652" s="20" t="e">
        <v>#N/A</v>
      </c>
      <c r="CF652" s="20" t="e">
        <v>#N/A</v>
      </c>
      <c r="CG652" s="20" t="e">
        <v>#N/A</v>
      </c>
      <c r="CH652" s="20">
        <v>0</v>
      </c>
      <c r="CI652" s="20">
        <v>0</v>
      </c>
      <c r="CJ652" s="20">
        <v>0</v>
      </c>
      <c r="CK652" s="20">
        <v>0</v>
      </c>
      <c r="CL652" s="20">
        <v>0</v>
      </c>
      <c r="CM652" s="20">
        <v>0</v>
      </c>
      <c r="CN652" s="20">
        <v>0</v>
      </c>
      <c r="CO652" s="20" t="e">
        <v>#N/A</v>
      </c>
      <c r="CP652" s="20" t="e">
        <v>#N/A</v>
      </c>
      <c r="CQ652" s="20" t="e">
        <v>#N/A</v>
      </c>
      <c r="CR652" s="20" t="e">
        <v>#N/A</v>
      </c>
      <c r="CS652" s="20" t="e">
        <v>#N/A</v>
      </c>
      <c r="CT652" s="20" t="e">
        <v>#N/A</v>
      </c>
      <c r="CU652" s="20">
        <v>0</v>
      </c>
      <c r="CV652" s="20">
        <v>0</v>
      </c>
      <c r="CW652" s="20">
        <v>0</v>
      </c>
      <c r="CX652" s="20">
        <v>0</v>
      </c>
      <c r="CY652" s="20">
        <v>0</v>
      </c>
      <c r="CZ652" s="20">
        <v>0</v>
      </c>
      <c r="DA652" s="20" t="e">
        <v>#N/A</v>
      </c>
      <c r="DB652" s="20" t="e">
        <v>#N/A</v>
      </c>
      <c r="DC652" s="20" t="e">
        <v>#N/A</v>
      </c>
      <c r="DD652" s="20" t="e">
        <v>#N/A</v>
      </c>
      <c r="DE652" s="20" t="e">
        <v>#N/A</v>
      </c>
      <c r="DF652" s="20" t="e">
        <v>#N/A</v>
      </c>
    </row>
    <row r="653" spans="1:110" x14ac:dyDescent="0.25">
      <c r="A653" s="9"/>
      <c r="B653" s="10"/>
      <c r="C653" s="9"/>
      <c r="D653" s="9"/>
      <c r="E653" s="131"/>
      <c r="F653" s="131"/>
      <c r="G653" s="131"/>
      <c r="H653" s="131"/>
      <c r="I653" s="131"/>
      <c r="J653" s="131"/>
      <c r="K653" s="131"/>
      <c r="L653" s="131"/>
      <c r="M653" s="131"/>
      <c r="N653" s="131"/>
      <c r="O653" s="131"/>
      <c r="P653" s="131"/>
      <c r="Q653" s="131"/>
      <c r="R653" s="131"/>
      <c r="S653" s="131"/>
      <c r="T653" s="131"/>
      <c r="U653" s="131"/>
      <c r="V653" s="131"/>
      <c r="W653" s="131"/>
      <c r="X653" s="131"/>
      <c r="Y653" s="20"/>
      <c r="Z653" s="20"/>
      <c r="AA653" s="19"/>
      <c r="AB653" s="19"/>
      <c r="AC653" s="20"/>
      <c r="AD653" s="20"/>
      <c r="AE653" s="20"/>
      <c r="AF653" s="20"/>
      <c r="AG653" s="20"/>
      <c r="AH653" s="20"/>
      <c r="AI653" s="20"/>
      <c r="AJ653" s="20"/>
      <c r="AK653" s="20"/>
      <c r="AL653" s="20"/>
      <c r="AM653" s="20"/>
      <c r="AN653" s="20"/>
      <c r="AO653" s="20"/>
      <c r="AP653" s="20"/>
      <c r="AQ653" s="20"/>
      <c r="AR653" s="20" t="s">
        <v>442</v>
      </c>
      <c r="AS653" s="20" t="s">
        <v>442</v>
      </c>
      <c r="AT653" s="20"/>
      <c r="AU653" s="20" t="s">
        <v>442</v>
      </c>
      <c r="AV653" s="20" t="s">
        <v>442</v>
      </c>
      <c r="AW653" s="20"/>
      <c r="AX653" s="20" t="s">
        <v>442</v>
      </c>
      <c r="AY653" s="20" t="s">
        <v>442</v>
      </c>
      <c r="AZ653" s="20"/>
      <c r="BA653" s="20" t="s">
        <v>442</v>
      </c>
      <c r="BB653" s="20" t="s">
        <v>442</v>
      </c>
      <c r="BC653" s="20"/>
      <c r="BD653" s="20" t="s">
        <v>442</v>
      </c>
      <c r="BE653" s="20" t="s">
        <v>442</v>
      </c>
      <c r="BF653" s="20"/>
      <c r="BG653" s="20" t="s">
        <v>442</v>
      </c>
      <c r="BH653" s="20" t="s">
        <v>442</v>
      </c>
      <c r="BI653" s="20"/>
      <c r="BJ653" s="20" t="s">
        <v>442</v>
      </c>
      <c r="BK653" s="20" t="s">
        <v>442</v>
      </c>
      <c r="BL653" s="20" t="s">
        <v>442</v>
      </c>
      <c r="BM653" s="20" t="s">
        <v>442</v>
      </c>
      <c r="BN653" s="20" t="s">
        <v>442</v>
      </c>
      <c r="BO653" s="20" t="s">
        <v>442</v>
      </c>
      <c r="BP653" s="9" t="s">
        <v>442</v>
      </c>
      <c r="BQ653" s="9" t="s">
        <v>442</v>
      </c>
      <c r="BR653" s="9" t="s">
        <v>442</v>
      </c>
      <c r="BS653" s="9" t="s">
        <v>442</v>
      </c>
      <c r="BT653" s="9" t="s">
        <v>442</v>
      </c>
      <c r="BU653" s="9" t="s">
        <v>442</v>
      </c>
      <c r="BV653" s="9" t="s">
        <v>442</v>
      </c>
      <c r="BW653" s="9" t="s">
        <v>442</v>
      </c>
      <c r="BX653" s="9" t="s">
        <v>442</v>
      </c>
      <c r="BY653" s="9" t="s">
        <v>442</v>
      </c>
      <c r="BZ653" s="9" t="s">
        <v>442</v>
      </c>
      <c r="CA653" s="9" t="s">
        <v>442</v>
      </c>
      <c r="CB653" s="20" t="e">
        <v>#N/A</v>
      </c>
      <c r="CC653" s="20" t="e">
        <v>#N/A</v>
      </c>
      <c r="CD653" s="20" t="e">
        <v>#N/A</v>
      </c>
      <c r="CE653" s="20" t="e">
        <v>#N/A</v>
      </c>
      <c r="CF653" s="20" t="e">
        <v>#N/A</v>
      </c>
      <c r="CG653" s="20" t="e">
        <v>#N/A</v>
      </c>
      <c r="CH653" s="20">
        <v>0</v>
      </c>
      <c r="CI653" s="20">
        <v>0</v>
      </c>
      <c r="CJ653" s="20">
        <v>0</v>
      </c>
      <c r="CK653" s="20">
        <v>0</v>
      </c>
      <c r="CL653" s="20">
        <v>0</v>
      </c>
      <c r="CM653" s="20">
        <v>0</v>
      </c>
      <c r="CN653" s="20">
        <v>0</v>
      </c>
      <c r="CO653" s="20" t="e">
        <v>#N/A</v>
      </c>
      <c r="CP653" s="20" t="e">
        <v>#N/A</v>
      </c>
      <c r="CQ653" s="20" t="e">
        <v>#N/A</v>
      </c>
      <c r="CR653" s="20" t="e">
        <v>#N/A</v>
      </c>
      <c r="CS653" s="20" t="e">
        <v>#N/A</v>
      </c>
      <c r="CT653" s="20" t="e">
        <v>#N/A</v>
      </c>
      <c r="CU653" s="20">
        <v>0</v>
      </c>
      <c r="CV653" s="20">
        <v>0</v>
      </c>
      <c r="CW653" s="20">
        <v>0</v>
      </c>
      <c r="CX653" s="20">
        <v>0</v>
      </c>
      <c r="CY653" s="20">
        <v>0</v>
      </c>
      <c r="CZ653" s="20">
        <v>0</v>
      </c>
      <c r="DA653" s="20" t="e">
        <v>#N/A</v>
      </c>
      <c r="DB653" s="20" t="e">
        <v>#N/A</v>
      </c>
      <c r="DC653" s="20" t="e">
        <v>#N/A</v>
      </c>
      <c r="DD653" s="20" t="e">
        <v>#N/A</v>
      </c>
      <c r="DE653" s="20" t="e">
        <v>#N/A</v>
      </c>
      <c r="DF653" s="20" t="e">
        <v>#N/A</v>
      </c>
    </row>
    <row r="654" spans="1:110" x14ac:dyDescent="0.25">
      <c r="A654" s="9"/>
      <c r="B654" s="10"/>
      <c r="C654" s="9"/>
      <c r="D654" s="9"/>
      <c r="E654" s="131"/>
      <c r="F654" s="131"/>
      <c r="G654" s="131"/>
      <c r="H654" s="131"/>
      <c r="I654" s="131"/>
      <c r="J654" s="131"/>
      <c r="K654" s="131"/>
      <c r="L654" s="131"/>
      <c r="M654" s="131"/>
      <c r="N654" s="131"/>
      <c r="O654" s="131"/>
      <c r="P654" s="131"/>
      <c r="Q654" s="131"/>
      <c r="R654" s="131"/>
      <c r="S654" s="131"/>
      <c r="T654" s="131"/>
      <c r="U654" s="131"/>
      <c r="V654" s="131"/>
      <c r="W654" s="131"/>
      <c r="X654" s="131"/>
      <c r="Y654" s="20"/>
      <c r="Z654" s="20"/>
      <c r="AA654" s="19"/>
      <c r="AB654" s="19"/>
      <c r="AC654" s="20"/>
      <c r="AD654" s="20"/>
      <c r="AE654" s="20"/>
      <c r="AF654" s="20"/>
      <c r="AG654" s="20"/>
      <c r="AH654" s="20"/>
      <c r="AI654" s="20"/>
      <c r="AJ654" s="20"/>
      <c r="AK654" s="20"/>
      <c r="AL654" s="20"/>
      <c r="AM654" s="20"/>
      <c r="AN654" s="20"/>
      <c r="AO654" s="20"/>
      <c r="AP654" s="20"/>
      <c r="AQ654" s="20"/>
      <c r="AR654" s="20" t="s">
        <v>442</v>
      </c>
      <c r="AS654" s="20" t="s">
        <v>442</v>
      </c>
      <c r="AT654" s="20"/>
      <c r="AU654" s="20" t="s">
        <v>442</v>
      </c>
      <c r="AV654" s="20" t="s">
        <v>442</v>
      </c>
      <c r="AW654" s="20"/>
      <c r="AX654" s="20" t="s">
        <v>442</v>
      </c>
      <c r="AY654" s="20" t="s">
        <v>442</v>
      </c>
      <c r="AZ654" s="20"/>
      <c r="BA654" s="20" t="s">
        <v>442</v>
      </c>
      <c r="BB654" s="20" t="s">
        <v>442</v>
      </c>
      <c r="BC654" s="20"/>
      <c r="BD654" s="20" t="s">
        <v>442</v>
      </c>
      <c r="BE654" s="20" t="s">
        <v>442</v>
      </c>
      <c r="BF654" s="20"/>
      <c r="BG654" s="20" t="s">
        <v>442</v>
      </c>
      <c r="BH654" s="20" t="s">
        <v>442</v>
      </c>
      <c r="BI654" s="20"/>
      <c r="BJ654" s="20" t="s">
        <v>442</v>
      </c>
      <c r="BK654" s="20" t="s">
        <v>442</v>
      </c>
      <c r="BL654" s="20" t="s">
        <v>442</v>
      </c>
      <c r="BM654" s="20" t="s">
        <v>442</v>
      </c>
      <c r="BN654" s="20" t="s">
        <v>442</v>
      </c>
      <c r="BO654" s="20" t="s">
        <v>442</v>
      </c>
      <c r="BP654" s="9" t="s">
        <v>442</v>
      </c>
      <c r="BQ654" s="9" t="s">
        <v>442</v>
      </c>
      <c r="BR654" s="9" t="s">
        <v>442</v>
      </c>
      <c r="BS654" s="9" t="s">
        <v>442</v>
      </c>
      <c r="BT654" s="9" t="s">
        <v>442</v>
      </c>
      <c r="BU654" s="9" t="s">
        <v>442</v>
      </c>
      <c r="BV654" s="9" t="s">
        <v>442</v>
      </c>
      <c r="BW654" s="9" t="s">
        <v>442</v>
      </c>
      <c r="BX654" s="9" t="s">
        <v>442</v>
      </c>
      <c r="BY654" s="9" t="s">
        <v>442</v>
      </c>
      <c r="BZ654" s="9" t="s">
        <v>442</v>
      </c>
      <c r="CA654" s="9" t="s">
        <v>442</v>
      </c>
      <c r="CB654" s="20" t="e">
        <v>#N/A</v>
      </c>
      <c r="CC654" s="20" t="e">
        <v>#N/A</v>
      </c>
      <c r="CD654" s="20" t="e">
        <v>#N/A</v>
      </c>
      <c r="CE654" s="20" t="e">
        <v>#N/A</v>
      </c>
      <c r="CF654" s="20" t="e">
        <v>#N/A</v>
      </c>
      <c r="CG654" s="20" t="e">
        <v>#N/A</v>
      </c>
      <c r="CH654" s="20">
        <v>0</v>
      </c>
      <c r="CI654" s="20">
        <v>0</v>
      </c>
      <c r="CJ654" s="20">
        <v>0</v>
      </c>
      <c r="CK654" s="20">
        <v>0</v>
      </c>
      <c r="CL654" s="20">
        <v>0</v>
      </c>
      <c r="CM654" s="20">
        <v>0</v>
      </c>
      <c r="CN654" s="20">
        <v>0</v>
      </c>
      <c r="CO654" s="20" t="e">
        <v>#N/A</v>
      </c>
      <c r="CP654" s="20" t="e">
        <v>#N/A</v>
      </c>
      <c r="CQ654" s="20" t="e">
        <v>#N/A</v>
      </c>
      <c r="CR654" s="20" t="e">
        <v>#N/A</v>
      </c>
      <c r="CS654" s="20" t="e">
        <v>#N/A</v>
      </c>
      <c r="CT654" s="20" t="e">
        <v>#N/A</v>
      </c>
      <c r="CU654" s="20">
        <v>0</v>
      </c>
      <c r="CV654" s="20">
        <v>0</v>
      </c>
      <c r="CW654" s="20">
        <v>0</v>
      </c>
      <c r="CX654" s="20">
        <v>0</v>
      </c>
      <c r="CY654" s="20">
        <v>0</v>
      </c>
      <c r="CZ654" s="20">
        <v>0</v>
      </c>
      <c r="DA654" s="20" t="e">
        <v>#N/A</v>
      </c>
      <c r="DB654" s="20" t="e">
        <v>#N/A</v>
      </c>
      <c r="DC654" s="20" t="e">
        <v>#N/A</v>
      </c>
      <c r="DD654" s="20" t="e">
        <v>#N/A</v>
      </c>
      <c r="DE654" s="20" t="e">
        <v>#N/A</v>
      </c>
      <c r="DF654" s="20" t="e">
        <v>#N/A</v>
      </c>
    </row>
    <row r="655" spans="1:110" x14ac:dyDescent="0.25">
      <c r="A655" s="9"/>
      <c r="B655" s="10"/>
      <c r="C655" s="9"/>
      <c r="D655" s="9"/>
      <c r="E655" s="131"/>
      <c r="F655" s="131"/>
      <c r="G655" s="131"/>
      <c r="H655" s="131"/>
      <c r="I655" s="131"/>
      <c r="J655" s="131"/>
      <c r="K655" s="131"/>
      <c r="L655" s="131"/>
      <c r="M655" s="131"/>
      <c r="N655" s="131"/>
      <c r="O655" s="131"/>
      <c r="P655" s="131"/>
      <c r="Q655" s="131"/>
      <c r="R655" s="131"/>
      <c r="S655" s="131"/>
      <c r="T655" s="131"/>
      <c r="U655" s="131"/>
      <c r="V655" s="131"/>
      <c r="W655" s="131"/>
      <c r="X655" s="131"/>
      <c r="Y655" s="20"/>
      <c r="Z655" s="20"/>
      <c r="AA655" s="19"/>
      <c r="AB655" s="19"/>
      <c r="AC655" s="20"/>
      <c r="AD655" s="20"/>
      <c r="AE655" s="20"/>
      <c r="AF655" s="20"/>
      <c r="AG655" s="20"/>
      <c r="AH655" s="20"/>
      <c r="AI655" s="20"/>
      <c r="AJ655" s="20"/>
      <c r="AK655" s="20"/>
      <c r="AL655" s="20"/>
      <c r="AM655" s="20"/>
      <c r="AN655" s="20"/>
      <c r="AO655" s="20"/>
      <c r="AP655" s="20"/>
      <c r="AQ655" s="20"/>
      <c r="AR655" s="20" t="s">
        <v>442</v>
      </c>
      <c r="AS655" s="20" t="s">
        <v>442</v>
      </c>
      <c r="AT655" s="20"/>
      <c r="AU655" s="20" t="s">
        <v>442</v>
      </c>
      <c r="AV655" s="20" t="s">
        <v>442</v>
      </c>
      <c r="AW655" s="20"/>
      <c r="AX655" s="20" t="s">
        <v>442</v>
      </c>
      <c r="AY655" s="20" t="s">
        <v>442</v>
      </c>
      <c r="AZ655" s="20"/>
      <c r="BA655" s="20" t="s">
        <v>442</v>
      </c>
      <c r="BB655" s="20" t="s">
        <v>442</v>
      </c>
      <c r="BC655" s="20"/>
      <c r="BD655" s="20" t="s">
        <v>442</v>
      </c>
      <c r="BE655" s="20" t="s">
        <v>442</v>
      </c>
      <c r="BF655" s="20"/>
      <c r="BG655" s="20" t="s">
        <v>442</v>
      </c>
      <c r="BH655" s="20" t="s">
        <v>442</v>
      </c>
      <c r="BI655" s="20"/>
      <c r="BJ655" s="20" t="s">
        <v>442</v>
      </c>
      <c r="BK655" s="20" t="s">
        <v>442</v>
      </c>
      <c r="BL655" s="20" t="s">
        <v>442</v>
      </c>
      <c r="BM655" s="20" t="s">
        <v>442</v>
      </c>
      <c r="BN655" s="20" t="s">
        <v>442</v>
      </c>
      <c r="BO655" s="20" t="s">
        <v>442</v>
      </c>
      <c r="BP655" s="9" t="s">
        <v>442</v>
      </c>
      <c r="BQ655" s="9" t="s">
        <v>442</v>
      </c>
      <c r="BR655" s="9" t="s">
        <v>442</v>
      </c>
      <c r="BS655" s="9" t="s">
        <v>442</v>
      </c>
      <c r="BT655" s="9" t="s">
        <v>442</v>
      </c>
      <c r="BU655" s="9" t="s">
        <v>442</v>
      </c>
      <c r="BV655" s="9" t="s">
        <v>442</v>
      </c>
      <c r="BW655" s="9" t="s">
        <v>442</v>
      </c>
      <c r="BX655" s="9" t="s">
        <v>442</v>
      </c>
      <c r="BY655" s="9" t="s">
        <v>442</v>
      </c>
      <c r="BZ655" s="9" t="s">
        <v>442</v>
      </c>
      <c r="CA655" s="9" t="s">
        <v>442</v>
      </c>
      <c r="CB655" s="20" t="e">
        <v>#N/A</v>
      </c>
      <c r="CC655" s="20" t="e">
        <v>#N/A</v>
      </c>
      <c r="CD655" s="20" t="e">
        <v>#N/A</v>
      </c>
      <c r="CE655" s="20" t="e">
        <v>#N/A</v>
      </c>
      <c r="CF655" s="20" t="e">
        <v>#N/A</v>
      </c>
      <c r="CG655" s="20" t="e">
        <v>#N/A</v>
      </c>
      <c r="CH655" s="20">
        <v>0</v>
      </c>
      <c r="CI655" s="20">
        <v>0</v>
      </c>
      <c r="CJ655" s="20">
        <v>0</v>
      </c>
      <c r="CK655" s="20">
        <v>0</v>
      </c>
      <c r="CL655" s="20">
        <v>0</v>
      </c>
      <c r="CM655" s="20">
        <v>0</v>
      </c>
      <c r="CN655" s="20">
        <v>0</v>
      </c>
      <c r="CO655" s="20" t="e">
        <v>#N/A</v>
      </c>
      <c r="CP655" s="20" t="e">
        <v>#N/A</v>
      </c>
      <c r="CQ655" s="20" t="e">
        <v>#N/A</v>
      </c>
      <c r="CR655" s="20" t="e">
        <v>#N/A</v>
      </c>
      <c r="CS655" s="20" t="e">
        <v>#N/A</v>
      </c>
      <c r="CT655" s="20" t="e">
        <v>#N/A</v>
      </c>
      <c r="CU655" s="20">
        <v>0</v>
      </c>
      <c r="CV655" s="20">
        <v>0</v>
      </c>
      <c r="CW655" s="20">
        <v>0</v>
      </c>
      <c r="CX655" s="20">
        <v>0</v>
      </c>
      <c r="CY655" s="20">
        <v>0</v>
      </c>
      <c r="CZ655" s="20">
        <v>0</v>
      </c>
      <c r="DA655" s="20" t="e">
        <v>#N/A</v>
      </c>
      <c r="DB655" s="20" t="e">
        <v>#N/A</v>
      </c>
      <c r="DC655" s="20" t="e">
        <v>#N/A</v>
      </c>
      <c r="DD655" s="20" t="e">
        <v>#N/A</v>
      </c>
      <c r="DE655" s="20" t="e">
        <v>#N/A</v>
      </c>
      <c r="DF655" s="20" t="e">
        <v>#N/A</v>
      </c>
    </row>
    <row r="656" spans="1:110" x14ac:dyDescent="0.25">
      <c r="A656" s="9"/>
      <c r="B656" s="10"/>
      <c r="C656" s="9"/>
      <c r="D656" s="9"/>
      <c r="E656" s="131"/>
      <c r="F656" s="131"/>
      <c r="G656" s="131"/>
      <c r="H656" s="131"/>
      <c r="I656" s="131"/>
      <c r="J656" s="131"/>
      <c r="K656" s="131"/>
      <c r="L656" s="131"/>
      <c r="M656" s="131"/>
      <c r="N656" s="131"/>
      <c r="O656" s="131"/>
      <c r="P656" s="131"/>
      <c r="Q656" s="131"/>
      <c r="R656" s="131"/>
      <c r="S656" s="131"/>
      <c r="T656" s="131"/>
      <c r="U656" s="131"/>
      <c r="V656" s="131"/>
      <c r="W656" s="131"/>
      <c r="X656" s="131"/>
      <c r="Y656" s="20"/>
      <c r="Z656" s="20"/>
      <c r="AA656" s="19"/>
      <c r="AB656" s="19"/>
      <c r="AC656" s="20"/>
      <c r="AD656" s="20"/>
      <c r="AE656" s="20"/>
      <c r="AF656" s="20"/>
      <c r="AG656" s="20"/>
      <c r="AH656" s="20"/>
      <c r="AI656" s="20"/>
      <c r="AJ656" s="20"/>
      <c r="AK656" s="20"/>
      <c r="AL656" s="20"/>
      <c r="AM656" s="20"/>
      <c r="AN656" s="20"/>
      <c r="AO656" s="20"/>
      <c r="AP656" s="20"/>
      <c r="AQ656" s="20"/>
      <c r="AR656" s="20" t="s">
        <v>442</v>
      </c>
      <c r="AS656" s="20" t="s">
        <v>442</v>
      </c>
      <c r="AT656" s="20"/>
      <c r="AU656" s="20" t="s">
        <v>442</v>
      </c>
      <c r="AV656" s="20" t="s">
        <v>442</v>
      </c>
      <c r="AW656" s="20"/>
      <c r="AX656" s="20" t="s">
        <v>442</v>
      </c>
      <c r="AY656" s="20" t="s">
        <v>442</v>
      </c>
      <c r="AZ656" s="20"/>
      <c r="BA656" s="20" t="s">
        <v>442</v>
      </c>
      <c r="BB656" s="20" t="s">
        <v>442</v>
      </c>
      <c r="BC656" s="20"/>
      <c r="BD656" s="20" t="s">
        <v>442</v>
      </c>
      <c r="BE656" s="20" t="s">
        <v>442</v>
      </c>
      <c r="BF656" s="20"/>
      <c r="BG656" s="20" t="s">
        <v>442</v>
      </c>
      <c r="BH656" s="20" t="s">
        <v>442</v>
      </c>
      <c r="BI656" s="20"/>
      <c r="BJ656" s="20" t="s">
        <v>442</v>
      </c>
      <c r="BK656" s="20" t="s">
        <v>442</v>
      </c>
      <c r="BL656" s="20" t="s">
        <v>442</v>
      </c>
      <c r="BM656" s="20" t="s">
        <v>442</v>
      </c>
      <c r="BN656" s="20" t="s">
        <v>442</v>
      </c>
      <c r="BO656" s="20" t="s">
        <v>442</v>
      </c>
      <c r="BP656" s="9" t="s">
        <v>442</v>
      </c>
      <c r="BQ656" s="9" t="s">
        <v>442</v>
      </c>
      <c r="BR656" s="9" t="s">
        <v>442</v>
      </c>
      <c r="BS656" s="9" t="s">
        <v>442</v>
      </c>
      <c r="BT656" s="9" t="s">
        <v>442</v>
      </c>
      <c r="BU656" s="9" t="s">
        <v>442</v>
      </c>
      <c r="BV656" s="9" t="s">
        <v>442</v>
      </c>
      <c r="BW656" s="9" t="s">
        <v>442</v>
      </c>
      <c r="BX656" s="9" t="s">
        <v>442</v>
      </c>
      <c r="BY656" s="9" t="s">
        <v>442</v>
      </c>
      <c r="BZ656" s="9" t="s">
        <v>442</v>
      </c>
      <c r="CA656" s="9" t="s">
        <v>442</v>
      </c>
      <c r="CB656" s="20" t="e">
        <v>#N/A</v>
      </c>
      <c r="CC656" s="20" t="e">
        <v>#N/A</v>
      </c>
      <c r="CD656" s="20" t="e">
        <v>#N/A</v>
      </c>
      <c r="CE656" s="20" t="e">
        <v>#N/A</v>
      </c>
      <c r="CF656" s="20" t="e">
        <v>#N/A</v>
      </c>
      <c r="CG656" s="20" t="e">
        <v>#N/A</v>
      </c>
      <c r="CH656" s="20">
        <v>0</v>
      </c>
      <c r="CI656" s="20">
        <v>0</v>
      </c>
      <c r="CJ656" s="20">
        <v>0</v>
      </c>
      <c r="CK656" s="20">
        <v>0</v>
      </c>
      <c r="CL656" s="20">
        <v>0</v>
      </c>
      <c r="CM656" s="20">
        <v>0</v>
      </c>
      <c r="CN656" s="20">
        <v>0</v>
      </c>
      <c r="CO656" s="20" t="e">
        <v>#N/A</v>
      </c>
      <c r="CP656" s="20" t="e">
        <v>#N/A</v>
      </c>
      <c r="CQ656" s="20" t="e">
        <v>#N/A</v>
      </c>
      <c r="CR656" s="20" t="e">
        <v>#N/A</v>
      </c>
      <c r="CS656" s="20" t="e">
        <v>#N/A</v>
      </c>
      <c r="CT656" s="20" t="e">
        <v>#N/A</v>
      </c>
      <c r="CU656" s="20">
        <v>0</v>
      </c>
      <c r="CV656" s="20">
        <v>0</v>
      </c>
      <c r="CW656" s="20">
        <v>0</v>
      </c>
      <c r="CX656" s="20">
        <v>0</v>
      </c>
      <c r="CY656" s="20">
        <v>0</v>
      </c>
      <c r="CZ656" s="20">
        <v>0</v>
      </c>
      <c r="DA656" s="20" t="e">
        <v>#N/A</v>
      </c>
      <c r="DB656" s="20" t="e">
        <v>#N/A</v>
      </c>
      <c r="DC656" s="20" t="e">
        <v>#N/A</v>
      </c>
      <c r="DD656" s="20" t="e">
        <v>#N/A</v>
      </c>
      <c r="DE656" s="20" t="e">
        <v>#N/A</v>
      </c>
      <c r="DF656" s="20" t="e">
        <v>#N/A</v>
      </c>
    </row>
    <row r="657" spans="1:110" x14ac:dyDescent="0.25">
      <c r="A657" s="9"/>
      <c r="B657" s="10"/>
      <c r="C657" s="9"/>
      <c r="D657" s="9"/>
      <c r="E657" s="131"/>
      <c r="F657" s="131"/>
      <c r="G657" s="131"/>
      <c r="H657" s="131"/>
      <c r="I657" s="131"/>
      <c r="J657" s="131"/>
      <c r="K657" s="131"/>
      <c r="L657" s="131"/>
      <c r="M657" s="131"/>
      <c r="N657" s="131"/>
      <c r="O657" s="131"/>
      <c r="P657" s="131"/>
      <c r="Q657" s="131"/>
      <c r="R657" s="131"/>
      <c r="S657" s="131"/>
      <c r="T657" s="131"/>
      <c r="U657" s="131"/>
      <c r="V657" s="131"/>
      <c r="W657" s="131"/>
      <c r="X657" s="131"/>
      <c r="Y657" s="20"/>
      <c r="Z657" s="20"/>
      <c r="AA657" s="19"/>
      <c r="AB657" s="19"/>
      <c r="AC657" s="20"/>
      <c r="AD657" s="20"/>
      <c r="AE657" s="20"/>
      <c r="AF657" s="20"/>
      <c r="AG657" s="20"/>
      <c r="AH657" s="20"/>
      <c r="AI657" s="20"/>
      <c r="AJ657" s="20"/>
      <c r="AK657" s="20"/>
      <c r="AL657" s="20"/>
      <c r="AM657" s="20"/>
      <c r="AN657" s="20"/>
      <c r="AO657" s="20"/>
      <c r="AP657" s="20"/>
      <c r="AQ657" s="20"/>
      <c r="AR657" s="20" t="s">
        <v>442</v>
      </c>
      <c r="AS657" s="20" t="s">
        <v>442</v>
      </c>
      <c r="AT657" s="20"/>
      <c r="AU657" s="20" t="s">
        <v>442</v>
      </c>
      <c r="AV657" s="20" t="s">
        <v>442</v>
      </c>
      <c r="AW657" s="20"/>
      <c r="AX657" s="20" t="s">
        <v>442</v>
      </c>
      <c r="AY657" s="20" t="s">
        <v>442</v>
      </c>
      <c r="AZ657" s="20"/>
      <c r="BA657" s="20" t="s">
        <v>442</v>
      </c>
      <c r="BB657" s="20" t="s">
        <v>442</v>
      </c>
      <c r="BC657" s="20"/>
      <c r="BD657" s="20" t="s">
        <v>442</v>
      </c>
      <c r="BE657" s="20" t="s">
        <v>442</v>
      </c>
      <c r="BF657" s="20"/>
      <c r="BG657" s="20" t="s">
        <v>442</v>
      </c>
      <c r="BH657" s="20" t="s">
        <v>442</v>
      </c>
      <c r="BI657" s="20"/>
      <c r="BJ657" s="20" t="s">
        <v>442</v>
      </c>
      <c r="BK657" s="20" t="s">
        <v>442</v>
      </c>
      <c r="BL657" s="20" t="s">
        <v>442</v>
      </c>
      <c r="BM657" s="20" t="s">
        <v>442</v>
      </c>
      <c r="BN657" s="20" t="s">
        <v>442</v>
      </c>
      <c r="BO657" s="20" t="s">
        <v>442</v>
      </c>
      <c r="BP657" s="9" t="s">
        <v>442</v>
      </c>
      <c r="BQ657" s="9" t="s">
        <v>442</v>
      </c>
      <c r="BR657" s="9" t="s">
        <v>442</v>
      </c>
      <c r="BS657" s="9" t="s">
        <v>442</v>
      </c>
      <c r="BT657" s="9" t="s">
        <v>442</v>
      </c>
      <c r="BU657" s="9" t="s">
        <v>442</v>
      </c>
      <c r="BV657" s="9" t="s">
        <v>442</v>
      </c>
      <c r="BW657" s="9" t="s">
        <v>442</v>
      </c>
      <c r="BX657" s="9" t="s">
        <v>442</v>
      </c>
      <c r="BY657" s="9" t="s">
        <v>442</v>
      </c>
      <c r="BZ657" s="9" t="s">
        <v>442</v>
      </c>
      <c r="CA657" s="9" t="s">
        <v>442</v>
      </c>
      <c r="CB657" s="20" t="e">
        <v>#N/A</v>
      </c>
      <c r="CC657" s="20" t="e">
        <v>#N/A</v>
      </c>
      <c r="CD657" s="20" t="e">
        <v>#N/A</v>
      </c>
      <c r="CE657" s="20" t="e">
        <v>#N/A</v>
      </c>
      <c r="CF657" s="20" t="e">
        <v>#N/A</v>
      </c>
      <c r="CG657" s="20" t="e">
        <v>#N/A</v>
      </c>
      <c r="CH657" s="20">
        <v>0</v>
      </c>
      <c r="CI657" s="20">
        <v>0</v>
      </c>
      <c r="CJ657" s="20">
        <v>0</v>
      </c>
      <c r="CK657" s="20">
        <v>0</v>
      </c>
      <c r="CL657" s="20">
        <v>0</v>
      </c>
      <c r="CM657" s="20">
        <v>0</v>
      </c>
      <c r="CN657" s="20">
        <v>0</v>
      </c>
      <c r="CO657" s="20" t="e">
        <v>#N/A</v>
      </c>
      <c r="CP657" s="20" t="e">
        <v>#N/A</v>
      </c>
      <c r="CQ657" s="20" t="e">
        <v>#N/A</v>
      </c>
      <c r="CR657" s="20" t="e">
        <v>#N/A</v>
      </c>
      <c r="CS657" s="20" t="e">
        <v>#N/A</v>
      </c>
      <c r="CT657" s="20" t="e">
        <v>#N/A</v>
      </c>
      <c r="CU657" s="20">
        <v>0</v>
      </c>
      <c r="CV657" s="20">
        <v>0</v>
      </c>
      <c r="CW657" s="20">
        <v>0</v>
      </c>
      <c r="CX657" s="20">
        <v>0</v>
      </c>
      <c r="CY657" s="20">
        <v>0</v>
      </c>
      <c r="CZ657" s="20">
        <v>0</v>
      </c>
      <c r="DA657" s="20" t="e">
        <v>#N/A</v>
      </c>
      <c r="DB657" s="20" t="e">
        <v>#N/A</v>
      </c>
      <c r="DC657" s="20" t="e">
        <v>#N/A</v>
      </c>
      <c r="DD657" s="20" t="e">
        <v>#N/A</v>
      </c>
      <c r="DE657" s="20" t="e">
        <v>#N/A</v>
      </c>
      <c r="DF657" s="20" t="e">
        <v>#N/A</v>
      </c>
    </row>
    <row r="658" spans="1:110" x14ac:dyDescent="0.25">
      <c r="A658" s="9"/>
      <c r="B658" s="10"/>
      <c r="C658" s="9"/>
      <c r="D658" s="9"/>
      <c r="E658" s="131"/>
      <c r="F658" s="131"/>
      <c r="G658" s="131"/>
      <c r="H658" s="131"/>
      <c r="I658" s="131"/>
      <c r="J658" s="131"/>
      <c r="K658" s="131"/>
      <c r="L658" s="131"/>
      <c r="M658" s="131"/>
      <c r="N658" s="131"/>
      <c r="O658" s="131"/>
      <c r="P658" s="131"/>
      <c r="Q658" s="131"/>
      <c r="R658" s="131"/>
      <c r="S658" s="131"/>
      <c r="T658" s="131"/>
      <c r="U658" s="131"/>
      <c r="V658" s="131"/>
      <c r="W658" s="131"/>
      <c r="X658" s="131"/>
      <c r="Y658" s="20"/>
      <c r="Z658" s="20"/>
      <c r="AA658" s="19"/>
      <c r="AB658" s="19"/>
      <c r="AC658" s="20"/>
      <c r="AD658" s="20"/>
      <c r="AE658" s="20"/>
      <c r="AF658" s="20"/>
      <c r="AG658" s="20"/>
      <c r="AH658" s="20"/>
      <c r="AI658" s="20"/>
      <c r="AJ658" s="20"/>
      <c r="AK658" s="20"/>
      <c r="AL658" s="20"/>
      <c r="AM658" s="20"/>
      <c r="AN658" s="20"/>
      <c r="AO658" s="20"/>
      <c r="AP658" s="20"/>
      <c r="AQ658" s="20"/>
      <c r="AR658" s="20" t="s">
        <v>442</v>
      </c>
      <c r="AS658" s="20" t="s">
        <v>442</v>
      </c>
      <c r="AT658" s="20"/>
      <c r="AU658" s="20" t="s">
        <v>442</v>
      </c>
      <c r="AV658" s="20" t="s">
        <v>442</v>
      </c>
      <c r="AW658" s="20"/>
      <c r="AX658" s="20" t="s">
        <v>442</v>
      </c>
      <c r="AY658" s="20" t="s">
        <v>442</v>
      </c>
      <c r="AZ658" s="20"/>
      <c r="BA658" s="20" t="s">
        <v>442</v>
      </c>
      <c r="BB658" s="20" t="s">
        <v>442</v>
      </c>
      <c r="BC658" s="20"/>
      <c r="BD658" s="20" t="s">
        <v>442</v>
      </c>
      <c r="BE658" s="20" t="s">
        <v>442</v>
      </c>
      <c r="BF658" s="20"/>
      <c r="BG658" s="20" t="s">
        <v>442</v>
      </c>
      <c r="BH658" s="20" t="s">
        <v>442</v>
      </c>
      <c r="BI658" s="20"/>
      <c r="BJ658" s="20" t="s">
        <v>442</v>
      </c>
      <c r="BK658" s="20" t="s">
        <v>442</v>
      </c>
      <c r="BL658" s="20" t="s">
        <v>442</v>
      </c>
      <c r="BM658" s="20" t="s">
        <v>442</v>
      </c>
      <c r="BN658" s="20" t="s">
        <v>442</v>
      </c>
      <c r="BO658" s="20" t="s">
        <v>442</v>
      </c>
      <c r="BP658" s="9" t="s">
        <v>442</v>
      </c>
      <c r="BQ658" s="9" t="s">
        <v>442</v>
      </c>
      <c r="BR658" s="9" t="s">
        <v>442</v>
      </c>
      <c r="BS658" s="9" t="s">
        <v>442</v>
      </c>
      <c r="BT658" s="9" t="s">
        <v>442</v>
      </c>
      <c r="BU658" s="9" t="s">
        <v>442</v>
      </c>
      <c r="BV658" s="9" t="s">
        <v>442</v>
      </c>
      <c r="BW658" s="9" t="s">
        <v>442</v>
      </c>
      <c r="BX658" s="9" t="s">
        <v>442</v>
      </c>
      <c r="BY658" s="9" t="s">
        <v>442</v>
      </c>
      <c r="BZ658" s="9" t="s">
        <v>442</v>
      </c>
      <c r="CA658" s="9" t="s">
        <v>442</v>
      </c>
      <c r="CB658" s="20" t="e">
        <v>#N/A</v>
      </c>
      <c r="CC658" s="20" t="e">
        <v>#N/A</v>
      </c>
      <c r="CD658" s="20" t="e">
        <v>#N/A</v>
      </c>
      <c r="CE658" s="20" t="e">
        <v>#N/A</v>
      </c>
      <c r="CF658" s="20" t="e">
        <v>#N/A</v>
      </c>
      <c r="CG658" s="20" t="e">
        <v>#N/A</v>
      </c>
      <c r="CH658" s="20">
        <v>0</v>
      </c>
      <c r="CI658" s="20">
        <v>0</v>
      </c>
      <c r="CJ658" s="20">
        <v>0</v>
      </c>
      <c r="CK658" s="20">
        <v>0</v>
      </c>
      <c r="CL658" s="20">
        <v>0</v>
      </c>
      <c r="CM658" s="20">
        <v>0</v>
      </c>
      <c r="CN658" s="20">
        <v>0</v>
      </c>
      <c r="CO658" s="20" t="e">
        <v>#N/A</v>
      </c>
      <c r="CP658" s="20" t="e">
        <v>#N/A</v>
      </c>
      <c r="CQ658" s="20" t="e">
        <v>#N/A</v>
      </c>
      <c r="CR658" s="20" t="e">
        <v>#N/A</v>
      </c>
      <c r="CS658" s="20" t="e">
        <v>#N/A</v>
      </c>
      <c r="CT658" s="20" t="e">
        <v>#N/A</v>
      </c>
      <c r="CU658" s="20">
        <v>0</v>
      </c>
      <c r="CV658" s="20">
        <v>0</v>
      </c>
      <c r="CW658" s="20">
        <v>0</v>
      </c>
      <c r="CX658" s="20">
        <v>0</v>
      </c>
      <c r="CY658" s="20">
        <v>0</v>
      </c>
      <c r="CZ658" s="20">
        <v>0</v>
      </c>
      <c r="DA658" s="20" t="e">
        <v>#N/A</v>
      </c>
      <c r="DB658" s="20" t="e">
        <v>#N/A</v>
      </c>
      <c r="DC658" s="20" t="e">
        <v>#N/A</v>
      </c>
      <c r="DD658" s="20" t="e">
        <v>#N/A</v>
      </c>
      <c r="DE658" s="20" t="e">
        <v>#N/A</v>
      </c>
      <c r="DF658" s="20" t="e">
        <v>#N/A</v>
      </c>
    </row>
    <row r="659" spans="1:110" x14ac:dyDescent="0.25">
      <c r="A659" s="9"/>
      <c r="B659" s="10"/>
      <c r="C659" s="9"/>
      <c r="D659" s="9"/>
      <c r="E659" s="131"/>
      <c r="F659" s="131"/>
      <c r="G659" s="131"/>
      <c r="H659" s="131"/>
      <c r="I659" s="131"/>
      <c r="J659" s="131"/>
      <c r="K659" s="131"/>
      <c r="L659" s="131"/>
      <c r="M659" s="131"/>
      <c r="N659" s="131"/>
      <c r="O659" s="131"/>
      <c r="P659" s="131"/>
      <c r="Q659" s="131"/>
      <c r="R659" s="131"/>
      <c r="S659" s="131"/>
      <c r="T659" s="131"/>
      <c r="U659" s="131"/>
      <c r="V659" s="131"/>
      <c r="W659" s="131"/>
      <c r="X659" s="131"/>
      <c r="Y659" s="20"/>
      <c r="Z659" s="20"/>
      <c r="AA659" s="19"/>
      <c r="AB659" s="19"/>
      <c r="AC659" s="20"/>
      <c r="AD659" s="20"/>
      <c r="AE659" s="20"/>
      <c r="AF659" s="20"/>
      <c r="AG659" s="20"/>
      <c r="AH659" s="20"/>
      <c r="AI659" s="20"/>
      <c r="AJ659" s="20"/>
      <c r="AK659" s="20"/>
      <c r="AL659" s="20"/>
      <c r="AM659" s="20"/>
      <c r="AN659" s="20"/>
      <c r="AO659" s="20"/>
      <c r="AP659" s="20"/>
      <c r="AQ659" s="20"/>
      <c r="AR659" s="20" t="s">
        <v>442</v>
      </c>
      <c r="AS659" s="20" t="s">
        <v>442</v>
      </c>
      <c r="AT659" s="20"/>
      <c r="AU659" s="20" t="s">
        <v>442</v>
      </c>
      <c r="AV659" s="20" t="s">
        <v>442</v>
      </c>
      <c r="AW659" s="20"/>
      <c r="AX659" s="20" t="s">
        <v>442</v>
      </c>
      <c r="AY659" s="20" t="s">
        <v>442</v>
      </c>
      <c r="AZ659" s="20"/>
      <c r="BA659" s="20" t="s">
        <v>442</v>
      </c>
      <c r="BB659" s="20" t="s">
        <v>442</v>
      </c>
      <c r="BC659" s="20"/>
      <c r="BD659" s="20" t="s">
        <v>442</v>
      </c>
      <c r="BE659" s="20" t="s">
        <v>442</v>
      </c>
      <c r="BF659" s="20"/>
      <c r="BG659" s="20" t="s">
        <v>442</v>
      </c>
      <c r="BH659" s="20" t="s">
        <v>442</v>
      </c>
      <c r="BI659" s="20"/>
      <c r="BJ659" s="20" t="s">
        <v>442</v>
      </c>
      <c r="BK659" s="20" t="s">
        <v>442</v>
      </c>
      <c r="BL659" s="20" t="s">
        <v>442</v>
      </c>
      <c r="BM659" s="20" t="s">
        <v>442</v>
      </c>
      <c r="BN659" s="20" t="s">
        <v>442</v>
      </c>
      <c r="BO659" s="20" t="s">
        <v>442</v>
      </c>
      <c r="BP659" s="9" t="s">
        <v>442</v>
      </c>
      <c r="BQ659" s="9" t="s">
        <v>442</v>
      </c>
      <c r="BR659" s="9" t="s">
        <v>442</v>
      </c>
      <c r="BS659" s="9" t="s">
        <v>442</v>
      </c>
      <c r="BT659" s="9" t="s">
        <v>442</v>
      </c>
      <c r="BU659" s="9" t="s">
        <v>442</v>
      </c>
      <c r="BV659" s="9" t="s">
        <v>442</v>
      </c>
      <c r="BW659" s="9" t="s">
        <v>442</v>
      </c>
      <c r="BX659" s="9" t="s">
        <v>442</v>
      </c>
      <c r="BY659" s="9" t="s">
        <v>442</v>
      </c>
      <c r="BZ659" s="9" t="s">
        <v>442</v>
      </c>
      <c r="CA659" s="9" t="s">
        <v>442</v>
      </c>
      <c r="CB659" s="20" t="e">
        <v>#N/A</v>
      </c>
      <c r="CC659" s="20" t="e">
        <v>#N/A</v>
      </c>
      <c r="CD659" s="20" t="e">
        <v>#N/A</v>
      </c>
      <c r="CE659" s="20" t="e">
        <v>#N/A</v>
      </c>
      <c r="CF659" s="20" t="e">
        <v>#N/A</v>
      </c>
      <c r="CG659" s="20" t="e">
        <v>#N/A</v>
      </c>
      <c r="CH659" s="20">
        <v>0</v>
      </c>
      <c r="CI659" s="20">
        <v>0</v>
      </c>
      <c r="CJ659" s="20">
        <v>0</v>
      </c>
      <c r="CK659" s="20">
        <v>0</v>
      </c>
      <c r="CL659" s="20">
        <v>0</v>
      </c>
      <c r="CM659" s="20">
        <v>0</v>
      </c>
      <c r="CN659" s="20">
        <v>0</v>
      </c>
      <c r="CO659" s="20" t="e">
        <v>#N/A</v>
      </c>
      <c r="CP659" s="20" t="e">
        <v>#N/A</v>
      </c>
      <c r="CQ659" s="20" t="e">
        <v>#N/A</v>
      </c>
      <c r="CR659" s="20" t="e">
        <v>#N/A</v>
      </c>
      <c r="CS659" s="20" t="e">
        <v>#N/A</v>
      </c>
      <c r="CT659" s="20" t="e">
        <v>#N/A</v>
      </c>
      <c r="CU659" s="20">
        <v>0</v>
      </c>
      <c r="CV659" s="20">
        <v>0</v>
      </c>
      <c r="CW659" s="20">
        <v>0</v>
      </c>
      <c r="CX659" s="20">
        <v>0</v>
      </c>
      <c r="CY659" s="20">
        <v>0</v>
      </c>
      <c r="CZ659" s="20">
        <v>0</v>
      </c>
      <c r="DA659" s="20" t="e">
        <v>#N/A</v>
      </c>
      <c r="DB659" s="20" t="e">
        <v>#N/A</v>
      </c>
      <c r="DC659" s="20" t="e">
        <v>#N/A</v>
      </c>
      <c r="DD659" s="20" t="e">
        <v>#N/A</v>
      </c>
      <c r="DE659" s="20" t="e">
        <v>#N/A</v>
      </c>
      <c r="DF659" s="20" t="e">
        <v>#N/A</v>
      </c>
    </row>
    <row r="660" spans="1:110" x14ac:dyDescent="0.25">
      <c r="A660" s="9"/>
      <c r="B660" s="10"/>
      <c r="C660" s="9"/>
      <c r="D660" s="9"/>
      <c r="E660" s="131"/>
      <c r="F660" s="131"/>
      <c r="G660" s="131"/>
      <c r="H660" s="131"/>
      <c r="I660" s="131"/>
      <c r="J660" s="131"/>
      <c r="K660" s="131"/>
      <c r="L660" s="131"/>
      <c r="M660" s="131"/>
      <c r="N660" s="131"/>
      <c r="O660" s="131"/>
      <c r="P660" s="131"/>
      <c r="Q660" s="131"/>
      <c r="R660" s="131"/>
      <c r="S660" s="131"/>
      <c r="T660" s="131"/>
      <c r="U660" s="131"/>
      <c r="V660" s="131"/>
      <c r="W660" s="131"/>
      <c r="X660" s="131"/>
      <c r="Y660" s="20"/>
      <c r="Z660" s="20"/>
      <c r="AA660" s="19"/>
      <c r="AB660" s="19"/>
      <c r="AC660" s="20"/>
      <c r="AD660" s="20"/>
      <c r="AE660" s="20"/>
      <c r="AF660" s="20"/>
      <c r="AG660" s="20"/>
      <c r="AH660" s="20"/>
      <c r="AI660" s="20"/>
      <c r="AJ660" s="20"/>
      <c r="AK660" s="20"/>
      <c r="AL660" s="20"/>
      <c r="AM660" s="20"/>
      <c r="AN660" s="20"/>
      <c r="AO660" s="20"/>
      <c r="AP660" s="20"/>
      <c r="AQ660" s="20"/>
      <c r="AR660" s="20" t="s">
        <v>442</v>
      </c>
      <c r="AS660" s="20" t="s">
        <v>442</v>
      </c>
      <c r="AT660" s="20"/>
      <c r="AU660" s="20" t="s">
        <v>442</v>
      </c>
      <c r="AV660" s="20" t="s">
        <v>442</v>
      </c>
      <c r="AW660" s="20"/>
      <c r="AX660" s="20" t="s">
        <v>442</v>
      </c>
      <c r="AY660" s="20" t="s">
        <v>442</v>
      </c>
      <c r="AZ660" s="20"/>
      <c r="BA660" s="20" t="s">
        <v>442</v>
      </c>
      <c r="BB660" s="20" t="s">
        <v>442</v>
      </c>
      <c r="BC660" s="20"/>
      <c r="BD660" s="20" t="s">
        <v>442</v>
      </c>
      <c r="BE660" s="20" t="s">
        <v>442</v>
      </c>
      <c r="BF660" s="20"/>
      <c r="BG660" s="20" t="s">
        <v>442</v>
      </c>
      <c r="BH660" s="20" t="s">
        <v>442</v>
      </c>
      <c r="BI660" s="20"/>
      <c r="BJ660" s="20" t="s">
        <v>442</v>
      </c>
      <c r="BK660" s="20" t="s">
        <v>442</v>
      </c>
      <c r="BL660" s="20" t="s">
        <v>442</v>
      </c>
      <c r="BM660" s="20" t="s">
        <v>442</v>
      </c>
      <c r="BN660" s="20" t="s">
        <v>442</v>
      </c>
      <c r="BO660" s="20" t="s">
        <v>442</v>
      </c>
      <c r="BP660" s="9" t="s">
        <v>442</v>
      </c>
      <c r="BQ660" s="9" t="s">
        <v>442</v>
      </c>
      <c r="BR660" s="9" t="s">
        <v>442</v>
      </c>
      <c r="BS660" s="9" t="s">
        <v>442</v>
      </c>
      <c r="BT660" s="9" t="s">
        <v>442</v>
      </c>
      <c r="BU660" s="9" t="s">
        <v>442</v>
      </c>
      <c r="BV660" s="9" t="s">
        <v>442</v>
      </c>
      <c r="BW660" s="9" t="s">
        <v>442</v>
      </c>
      <c r="BX660" s="9" t="s">
        <v>442</v>
      </c>
      <c r="BY660" s="9" t="s">
        <v>442</v>
      </c>
      <c r="BZ660" s="9" t="s">
        <v>442</v>
      </c>
      <c r="CA660" s="9" t="s">
        <v>442</v>
      </c>
      <c r="CB660" s="20" t="e">
        <v>#N/A</v>
      </c>
      <c r="CC660" s="20" t="e">
        <v>#N/A</v>
      </c>
      <c r="CD660" s="20" t="e">
        <v>#N/A</v>
      </c>
      <c r="CE660" s="20" t="e">
        <v>#N/A</v>
      </c>
      <c r="CF660" s="20" t="e">
        <v>#N/A</v>
      </c>
      <c r="CG660" s="20" t="e">
        <v>#N/A</v>
      </c>
      <c r="CH660" s="20">
        <v>0</v>
      </c>
      <c r="CI660" s="20">
        <v>0</v>
      </c>
      <c r="CJ660" s="20">
        <v>0</v>
      </c>
      <c r="CK660" s="20">
        <v>0</v>
      </c>
      <c r="CL660" s="20">
        <v>0</v>
      </c>
      <c r="CM660" s="20">
        <v>0</v>
      </c>
      <c r="CN660" s="20">
        <v>0</v>
      </c>
      <c r="CO660" s="20" t="e">
        <v>#N/A</v>
      </c>
      <c r="CP660" s="20" t="e">
        <v>#N/A</v>
      </c>
      <c r="CQ660" s="20" t="e">
        <v>#N/A</v>
      </c>
      <c r="CR660" s="20" t="e">
        <v>#N/A</v>
      </c>
      <c r="CS660" s="20" t="e">
        <v>#N/A</v>
      </c>
      <c r="CT660" s="20" t="e">
        <v>#N/A</v>
      </c>
      <c r="CU660" s="20">
        <v>0</v>
      </c>
      <c r="CV660" s="20">
        <v>0</v>
      </c>
      <c r="CW660" s="20">
        <v>0</v>
      </c>
      <c r="CX660" s="20">
        <v>0</v>
      </c>
      <c r="CY660" s="20">
        <v>0</v>
      </c>
      <c r="CZ660" s="20">
        <v>0</v>
      </c>
      <c r="DA660" s="20" t="e">
        <v>#N/A</v>
      </c>
      <c r="DB660" s="20" t="e">
        <v>#N/A</v>
      </c>
      <c r="DC660" s="20" t="e">
        <v>#N/A</v>
      </c>
      <c r="DD660" s="20" t="e">
        <v>#N/A</v>
      </c>
      <c r="DE660" s="20" t="e">
        <v>#N/A</v>
      </c>
      <c r="DF660" s="20" t="e">
        <v>#N/A</v>
      </c>
    </row>
    <row r="661" spans="1:110" x14ac:dyDescent="0.25">
      <c r="A661" s="9"/>
      <c r="B661" s="10"/>
      <c r="C661" s="9"/>
      <c r="D661" s="9"/>
      <c r="E661" s="131"/>
      <c r="F661" s="131"/>
      <c r="G661" s="131"/>
      <c r="H661" s="131"/>
      <c r="I661" s="131"/>
      <c r="J661" s="131"/>
      <c r="K661" s="131"/>
      <c r="L661" s="131"/>
      <c r="M661" s="131"/>
      <c r="N661" s="131"/>
      <c r="O661" s="131"/>
      <c r="P661" s="131"/>
      <c r="Q661" s="131"/>
      <c r="R661" s="131"/>
      <c r="S661" s="131"/>
      <c r="T661" s="131"/>
      <c r="U661" s="131"/>
      <c r="V661" s="131"/>
      <c r="W661" s="131"/>
      <c r="X661" s="131"/>
      <c r="Y661" s="20"/>
      <c r="Z661" s="20"/>
      <c r="AA661" s="19"/>
      <c r="AB661" s="19"/>
      <c r="AC661" s="20"/>
      <c r="AD661" s="20"/>
      <c r="AE661" s="20"/>
      <c r="AF661" s="20"/>
      <c r="AG661" s="20"/>
      <c r="AH661" s="20"/>
      <c r="AI661" s="20"/>
      <c r="AJ661" s="20"/>
      <c r="AK661" s="20"/>
      <c r="AL661" s="20"/>
      <c r="AM661" s="20"/>
      <c r="AN661" s="20"/>
      <c r="AO661" s="20"/>
      <c r="AP661" s="20"/>
      <c r="AQ661" s="20"/>
      <c r="AR661" s="20" t="s">
        <v>442</v>
      </c>
      <c r="AS661" s="20" t="s">
        <v>442</v>
      </c>
      <c r="AT661" s="20"/>
      <c r="AU661" s="20" t="s">
        <v>442</v>
      </c>
      <c r="AV661" s="20" t="s">
        <v>442</v>
      </c>
      <c r="AW661" s="20"/>
      <c r="AX661" s="20" t="s">
        <v>442</v>
      </c>
      <c r="AY661" s="20" t="s">
        <v>442</v>
      </c>
      <c r="AZ661" s="20"/>
      <c r="BA661" s="20" t="s">
        <v>442</v>
      </c>
      <c r="BB661" s="20" t="s">
        <v>442</v>
      </c>
      <c r="BC661" s="20"/>
      <c r="BD661" s="20" t="s">
        <v>442</v>
      </c>
      <c r="BE661" s="20" t="s">
        <v>442</v>
      </c>
      <c r="BF661" s="20"/>
      <c r="BG661" s="20" t="s">
        <v>442</v>
      </c>
      <c r="BH661" s="20" t="s">
        <v>442</v>
      </c>
      <c r="BI661" s="20"/>
      <c r="BJ661" s="20" t="s">
        <v>442</v>
      </c>
      <c r="BK661" s="20" t="s">
        <v>442</v>
      </c>
      <c r="BL661" s="20" t="s">
        <v>442</v>
      </c>
      <c r="BM661" s="20" t="s">
        <v>442</v>
      </c>
      <c r="BN661" s="20" t="s">
        <v>442</v>
      </c>
      <c r="BO661" s="20" t="s">
        <v>442</v>
      </c>
      <c r="BP661" s="9" t="s">
        <v>442</v>
      </c>
      <c r="BQ661" s="9" t="s">
        <v>442</v>
      </c>
      <c r="BR661" s="9" t="s">
        <v>442</v>
      </c>
      <c r="BS661" s="9" t="s">
        <v>442</v>
      </c>
      <c r="BT661" s="9" t="s">
        <v>442</v>
      </c>
      <c r="BU661" s="9" t="s">
        <v>442</v>
      </c>
      <c r="BV661" s="9" t="s">
        <v>442</v>
      </c>
      <c r="BW661" s="9" t="s">
        <v>442</v>
      </c>
      <c r="BX661" s="9" t="s">
        <v>442</v>
      </c>
      <c r="BY661" s="9" t="s">
        <v>442</v>
      </c>
      <c r="BZ661" s="9" t="s">
        <v>442</v>
      </c>
      <c r="CA661" s="9" t="s">
        <v>442</v>
      </c>
      <c r="CB661" s="20" t="e">
        <v>#N/A</v>
      </c>
      <c r="CC661" s="20" t="e">
        <v>#N/A</v>
      </c>
      <c r="CD661" s="20" t="e">
        <v>#N/A</v>
      </c>
      <c r="CE661" s="20" t="e">
        <v>#N/A</v>
      </c>
      <c r="CF661" s="20" t="e">
        <v>#N/A</v>
      </c>
      <c r="CG661" s="20" t="e">
        <v>#N/A</v>
      </c>
      <c r="CH661" s="20">
        <v>0</v>
      </c>
      <c r="CI661" s="20">
        <v>0</v>
      </c>
      <c r="CJ661" s="20">
        <v>0</v>
      </c>
      <c r="CK661" s="20">
        <v>0</v>
      </c>
      <c r="CL661" s="20">
        <v>0</v>
      </c>
      <c r="CM661" s="20">
        <v>0</v>
      </c>
      <c r="CN661" s="20">
        <v>0</v>
      </c>
      <c r="CO661" s="20" t="e">
        <v>#N/A</v>
      </c>
      <c r="CP661" s="20" t="e">
        <v>#N/A</v>
      </c>
      <c r="CQ661" s="20" t="e">
        <v>#N/A</v>
      </c>
      <c r="CR661" s="20" t="e">
        <v>#N/A</v>
      </c>
      <c r="CS661" s="20" t="e">
        <v>#N/A</v>
      </c>
      <c r="CT661" s="20" t="e">
        <v>#N/A</v>
      </c>
      <c r="CU661" s="20">
        <v>0</v>
      </c>
      <c r="CV661" s="20">
        <v>0</v>
      </c>
      <c r="CW661" s="20">
        <v>0</v>
      </c>
      <c r="CX661" s="20">
        <v>0</v>
      </c>
      <c r="CY661" s="20">
        <v>0</v>
      </c>
      <c r="CZ661" s="20">
        <v>0</v>
      </c>
      <c r="DA661" s="20" t="e">
        <v>#N/A</v>
      </c>
      <c r="DB661" s="20" t="e">
        <v>#N/A</v>
      </c>
      <c r="DC661" s="20" t="e">
        <v>#N/A</v>
      </c>
      <c r="DD661" s="20" t="e">
        <v>#N/A</v>
      </c>
      <c r="DE661" s="20" t="e">
        <v>#N/A</v>
      </c>
      <c r="DF661" s="20" t="e">
        <v>#N/A</v>
      </c>
    </row>
    <row r="662" spans="1:110" x14ac:dyDescent="0.25">
      <c r="A662" s="9"/>
      <c r="B662" s="10"/>
      <c r="C662" s="9"/>
      <c r="D662" s="9"/>
      <c r="E662" s="131"/>
      <c r="F662" s="131"/>
      <c r="G662" s="131"/>
      <c r="H662" s="131"/>
      <c r="I662" s="131"/>
      <c r="J662" s="131"/>
      <c r="K662" s="131"/>
      <c r="L662" s="131"/>
      <c r="M662" s="131"/>
      <c r="N662" s="131"/>
      <c r="O662" s="131"/>
      <c r="P662" s="131"/>
      <c r="Q662" s="131"/>
      <c r="R662" s="131"/>
      <c r="S662" s="131"/>
      <c r="T662" s="131"/>
      <c r="U662" s="131"/>
      <c r="V662" s="131"/>
      <c r="W662" s="131"/>
      <c r="X662" s="131"/>
      <c r="Y662" s="20"/>
      <c r="Z662" s="20"/>
      <c r="AA662" s="19"/>
      <c r="AB662" s="19"/>
      <c r="AC662" s="20"/>
      <c r="AD662" s="20"/>
      <c r="AE662" s="20"/>
      <c r="AF662" s="20"/>
      <c r="AG662" s="20"/>
      <c r="AH662" s="20"/>
      <c r="AI662" s="20"/>
      <c r="AJ662" s="20"/>
      <c r="AK662" s="20"/>
      <c r="AL662" s="20"/>
      <c r="AM662" s="20"/>
      <c r="AN662" s="20"/>
      <c r="AO662" s="20"/>
      <c r="AP662" s="20"/>
      <c r="AQ662" s="20"/>
      <c r="AR662" s="20" t="s">
        <v>442</v>
      </c>
      <c r="AS662" s="20" t="s">
        <v>442</v>
      </c>
      <c r="AT662" s="20"/>
      <c r="AU662" s="20" t="s">
        <v>442</v>
      </c>
      <c r="AV662" s="20" t="s">
        <v>442</v>
      </c>
      <c r="AW662" s="20"/>
      <c r="AX662" s="20" t="s">
        <v>442</v>
      </c>
      <c r="AY662" s="20" t="s">
        <v>442</v>
      </c>
      <c r="AZ662" s="20"/>
      <c r="BA662" s="20" t="s">
        <v>442</v>
      </c>
      <c r="BB662" s="20" t="s">
        <v>442</v>
      </c>
      <c r="BC662" s="20"/>
      <c r="BD662" s="20" t="s">
        <v>442</v>
      </c>
      <c r="BE662" s="20" t="s">
        <v>442</v>
      </c>
      <c r="BF662" s="20"/>
      <c r="BG662" s="20" t="s">
        <v>442</v>
      </c>
      <c r="BH662" s="20" t="s">
        <v>442</v>
      </c>
      <c r="BI662" s="20"/>
      <c r="BJ662" s="20" t="s">
        <v>442</v>
      </c>
      <c r="BK662" s="20" t="s">
        <v>442</v>
      </c>
      <c r="BL662" s="20" t="s">
        <v>442</v>
      </c>
      <c r="BM662" s="20" t="s">
        <v>442</v>
      </c>
      <c r="BN662" s="20" t="s">
        <v>442</v>
      </c>
      <c r="BO662" s="20" t="s">
        <v>442</v>
      </c>
      <c r="BP662" s="9" t="s">
        <v>442</v>
      </c>
      <c r="BQ662" s="9" t="s">
        <v>442</v>
      </c>
      <c r="BR662" s="9" t="s">
        <v>442</v>
      </c>
      <c r="BS662" s="9" t="s">
        <v>442</v>
      </c>
      <c r="BT662" s="9" t="s">
        <v>442</v>
      </c>
      <c r="BU662" s="9" t="s">
        <v>442</v>
      </c>
      <c r="BV662" s="9" t="s">
        <v>442</v>
      </c>
      <c r="BW662" s="9" t="s">
        <v>442</v>
      </c>
      <c r="BX662" s="9" t="s">
        <v>442</v>
      </c>
      <c r="BY662" s="9" t="s">
        <v>442</v>
      </c>
      <c r="BZ662" s="9" t="s">
        <v>442</v>
      </c>
      <c r="CA662" s="9" t="s">
        <v>442</v>
      </c>
      <c r="CB662" s="20" t="e">
        <v>#N/A</v>
      </c>
      <c r="CC662" s="20" t="e">
        <v>#N/A</v>
      </c>
      <c r="CD662" s="20" t="e">
        <v>#N/A</v>
      </c>
      <c r="CE662" s="20" t="e">
        <v>#N/A</v>
      </c>
      <c r="CF662" s="20" t="e">
        <v>#N/A</v>
      </c>
      <c r="CG662" s="20" t="e">
        <v>#N/A</v>
      </c>
      <c r="CH662" s="20">
        <v>0</v>
      </c>
      <c r="CI662" s="20">
        <v>0</v>
      </c>
      <c r="CJ662" s="20">
        <v>0</v>
      </c>
      <c r="CK662" s="20">
        <v>0</v>
      </c>
      <c r="CL662" s="20">
        <v>0</v>
      </c>
      <c r="CM662" s="20">
        <v>0</v>
      </c>
      <c r="CN662" s="20">
        <v>0</v>
      </c>
      <c r="CO662" s="20" t="e">
        <v>#N/A</v>
      </c>
      <c r="CP662" s="20" t="e">
        <v>#N/A</v>
      </c>
      <c r="CQ662" s="20" t="e">
        <v>#N/A</v>
      </c>
      <c r="CR662" s="20" t="e">
        <v>#N/A</v>
      </c>
      <c r="CS662" s="20" t="e">
        <v>#N/A</v>
      </c>
      <c r="CT662" s="20" t="e">
        <v>#N/A</v>
      </c>
      <c r="CU662" s="20">
        <v>0</v>
      </c>
      <c r="CV662" s="20">
        <v>0</v>
      </c>
      <c r="CW662" s="20">
        <v>0</v>
      </c>
      <c r="CX662" s="20">
        <v>0</v>
      </c>
      <c r="CY662" s="20">
        <v>0</v>
      </c>
      <c r="CZ662" s="20">
        <v>0</v>
      </c>
      <c r="DA662" s="20" t="e">
        <v>#N/A</v>
      </c>
      <c r="DB662" s="20" t="e">
        <v>#N/A</v>
      </c>
      <c r="DC662" s="20" t="e">
        <v>#N/A</v>
      </c>
      <c r="DD662" s="20" t="e">
        <v>#N/A</v>
      </c>
      <c r="DE662" s="20" t="e">
        <v>#N/A</v>
      </c>
      <c r="DF662" s="20" t="e">
        <v>#N/A</v>
      </c>
    </row>
    <row r="663" spans="1:110" x14ac:dyDescent="0.25">
      <c r="A663" s="9"/>
      <c r="B663" s="10"/>
      <c r="C663" s="9"/>
      <c r="D663" s="9"/>
      <c r="E663" s="131"/>
      <c r="F663" s="131"/>
      <c r="G663" s="131"/>
      <c r="H663" s="131"/>
      <c r="I663" s="131"/>
      <c r="J663" s="131"/>
      <c r="K663" s="131"/>
      <c r="L663" s="131"/>
      <c r="M663" s="131"/>
      <c r="N663" s="131"/>
      <c r="O663" s="131"/>
      <c r="P663" s="131"/>
      <c r="Q663" s="131"/>
      <c r="R663" s="131"/>
      <c r="S663" s="131"/>
      <c r="T663" s="131"/>
      <c r="U663" s="131"/>
      <c r="V663" s="131"/>
      <c r="W663" s="131"/>
      <c r="X663" s="131"/>
      <c r="Y663" s="20"/>
      <c r="Z663" s="20"/>
      <c r="AA663" s="19"/>
      <c r="AB663" s="19"/>
      <c r="AC663" s="20"/>
      <c r="AD663" s="20"/>
      <c r="AE663" s="20"/>
      <c r="AF663" s="20"/>
      <c r="AG663" s="20"/>
      <c r="AH663" s="20"/>
      <c r="AI663" s="20"/>
      <c r="AJ663" s="20"/>
      <c r="AK663" s="20"/>
      <c r="AL663" s="20"/>
      <c r="AM663" s="20"/>
      <c r="AN663" s="20"/>
      <c r="AO663" s="20"/>
      <c r="AP663" s="20"/>
      <c r="AQ663" s="20"/>
      <c r="AR663" s="20" t="s">
        <v>442</v>
      </c>
      <c r="AS663" s="20" t="s">
        <v>442</v>
      </c>
      <c r="AT663" s="20"/>
      <c r="AU663" s="20" t="s">
        <v>442</v>
      </c>
      <c r="AV663" s="20" t="s">
        <v>442</v>
      </c>
      <c r="AW663" s="20"/>
      <c r="AX663" s="20" t="s">
        <v>442</v>
      </c>
      <c r="AY663" s="20" t="s">
        <v>442</v>
      </c>
      <c r="AZ663" s="20"/>
      <c r="BA663" s="20" t="s">
        <v>442</v>
      </c>
      <c r="BB663" s="20" t="s">
        <v>442</v>
      </c>
      <c r="BC663" s="20"/>
      <c r="BD663" s="20" t="s">
        <v>442</v>
      </c>
      <c r="BE663" s="20" t="s">
        <v>442</v>
      </c>
      <c r="BF663" s="20"/>
      <c r="BG663" s="20" t="s">
        <v>442</v>
      </c>
      <c r="BH663" s="20" t="s">
        <v>442</v>
      </c>
      <c r="BI663" s="20"/>
      <c r="BJ663" s="20" t="s">
        <v>442</v>
      </c>
      <c r="BK663" s="20" t="s">
        <v>442</v>
      </c>
      <c r="BL663" s="20" t="s">
        <v>442</v>
      </c>
      <c r="BM663" s="20" t="s">
        <v>442</v>
      </c>
      <c r="BN663" s="20" t="s">
        <v>442</v>
      </c>
      <c r="BO663" s="20" t="s">
        <v>442</v>
      </c>
      <c r="BP663" s="9" t="s">
        <v>442</v>
      </c>
      <c r="BQ663" s="9" t="s">
        <v>442</v>
      </c>
      <c r="BR663" s="9" t="s">
        <v>442</v>
      </c>
      <c r="BS663" s="9" t="s">
        <v>442</v>
      </c>
      <c r="BT663" s="9" t="s">
        <v>442</v>
      </c>
      <c r="BU663" s="9" t="s">
        <v>442</v>
      </c>
      <c r="BV663" s="9" t="s">
        <v>442</v>
      </c>
      <c r="BW663" s="9" t="s">
        <v>442</v>
      </c>
      <c r="BX663" s="9" t="s">
        <v>442</v>
      </c>
      <c r="BY663" s="9" t="s">
        <v>442</v>
      </c>
      <c r="BZ663" s="9" t="s">
        <v>442</v>
      </c>
      <c r="CA663" s="9" t="s">
        <v>442</v>
      </c>
      <c r="CB663" s="20" t="e">
        <v>#N/A</v>
      </c>
      <c r="CC663" s="20" t="e">
        <v>#N/A</v>
      </c>
      <c r="CD663" s="20" t="e">
        <v>#N/A</v>
      </c>
      <c r="CE663" s="20" t="e">
        <v>#N/A</v>
      </c>
      <c r="CF663" s="20" t="e">
        <v>#N/A</v>
      </c>
      <c r="CG663" s="20" t="e">
        <v>#N/A</v>
      </c>
      <c r="CH663" s="20">
        <v>0</v>
      </c>
      <c r="CI663" s="20">
        <v>0</v>
      </c>
      <c r="CJ663" s="20">
        <v>0</v>
      </c>
      <c r="CK663" s="20">
        <v>0</v>
      </c>
      <c r="CL663" s="20">
        <v>0</v>
      </c>
      <c r="CM663" s="20">
        <v>0</v>
      </c>
      <c r="CN663" s="20">
        <v>0</v>
      </c>
      <c r="CO663" s="20" t="e">
        <v>#N/A</v>
      </c>
      <c r="CP663" s="20" t="e">
        <v>#N/A</v>
      </c>
      <c r="CQ663" s="20" t="e">
        <v>#N/A</v>
      </c>
      <c r="CR663" s="20" t="e">
        <v>#N/A</v>
      </c>
      <c r="CS663" s="20" t="e">
        <v>#N/A</v>
      </c>
      <c r="CT663" s="20" t="e">
        <v>#N/A</v>
      </c>
      <c r="CU663" s="20">
        <v>0</v>
      </c>
      <c r="CV663" s="20">
        <v>0</v>
      </c>
      <c r="CW663" s="20">
        <v>0</v>
      </c>
      <c r="CX663" s="20">
        <v>0</v>
      </c>
      <c r="CY663" s="20">
        <v>0</v>
      </c>
      <c r="CZ663" s="20">
        <v>0</v>
      </c>
      <c r="DA663" s="20" t="e">
        <v>#N/A</v>
      </c>
      <c r="DB663" s="20" t="e">
        <v>#N/A</v>
      </c>
      <c r="DC663" s="20" t="e">
        <v>#N/A</v>
      </c>
      <c r="DD663" s="20" t="e">
        <v>#N/A</v>
      </c>
      <c r="DE663" s="20" t="e">
        <v>#N/A</v>
      </c>
      <c r="DF663" s="20" t="e">
        <v>#N/A</v>
      </c>
    </row>
    <row r="664" spans="1:110" x14ac:dyDescent="0.25">
      <c r="A664" s="9"/>
      <c r="B664" s="10"/>
      <c r="C664" s="9"/>
      <c r="D664" s="9"/>
      <c r="E664" s="131"/>
      <c r="F664" s="131"/>
      <c r="G664" s="131"/>
      <c r="H664" s="131"/>
      <c r="I664" s="131"/>
      <c r="J664" s="131"/>
      <c r="K664" s="131"/>
      <c r="L664" s="131"/>
      <c r="M664" s="131"/>
      <c r="N664" s="131"/>
      <c r="O664" s="131"/>
      <c r="P664" s="131"/>
      <c r="Q664" s="131"/>
      <c r="R664" s="131"/>
      <c r="S664" s="131"/>
      <c r="T664" s="131"/>
      <c r="U664" s="131"/>
      <c r="V664" s="131"/>
      <c r="W664" s="131"/>
      <c r="X664" s="131"/>
      <c r="Y664" s="20"/>
      <c r="Z664" s="20"/>
      <c r="AA664" s="19"/>
      <c r="AB664" s="19"/>
      <c r="AC664" s="20"/>
      <c r="AD664" s="20"/>
      <c r="AE664" s="20"/>
      <c r="AF664" s="20"/>
      <c r="AG664" s="20"/>
      <c r="AH664" s="20"/>
      <c r="AI664" s="20"/>
      <c r="AJ664" s="20"/>
      <c r="AK664" s="20"/>
      <c r="AL664" s="20"/>
      <c r="AM664" s="20"/>
      <c r="AN664" s="20"/>
      <c r="AO664" s="20"/>
      <c r="AP664" s="20"/>
      <c r="AQ664" s="20"/>
      <c r="AR664" s="20" t="s">
        <v>442</v>
      </c>
      <c r="AS664" s="20" t="s">
        <v>442</v>
      </c>
      <c r="AT664" s="20"/>
      <c r="AU664" s="20" t="s">
        <v>442</v>
      </c>
      <c r="AV664" s="20" t="s">
        <v>442</v>
      </c>
      <c r="AW664" s="20"/>
      <c r="AX664" s="20" t="s">
        <v>442</v>
      </c>
      <c r="AY664" s="20" t="s">
        <v>442</v>
      </c>
      <c r="AZ664" s="20"/>
      <c r="BA664" s="20" t="s">
        <v>442</v>
      </c>
      <c r="BB664" s="20" t="s">
        <v>442</v>
      </c>
      <c r="BC664" s="20"/>
      <c r="BD664" s="20" t="s">
        <v>442</v>
      </c>
      <c r="BE664" s="20" t="s">
        <v>442</v>
      </c>
      <c r="BF664" s="20"/>
      <c r="BG664" s="20" t="s">
        <v>442</v>
      </c>
      <c r="BH664" s="20" t="s">
        <v>442</v>
      </c>
      <c r="BI664" s="20"/>
      <c r="BJ664" s="20" t="s">
        <v>442</v>
      </c>
      <c r="BK664" s="20" t="s">
        <v>442</v>
      </c>
      <c r="BL664" s="20" t="s">
        <v>442</v>
      </c>
      <c r="BM664" s="20" t="s">
        <v>442</v>
      </c>
      <c r="BN664" s="20" t="s">
        <v>442</v>
      </c>
      <c r="BO664" s="20" t="s">
        <v>442</v>
      </c>
      <c r="BP664" s="9" t="s">
        <v>442</v>
      </c>
      <c r="BQ664" s="9" t="s">
        <v>442</v>
      </c>
      <c r="BR664" s="9" t="s">
        <v>442</v>
      </c>
      <c r="BS664" s="9" t="s">
        <v>442</v>
      </c>
      <c r="BT664" s="9" t="s">
        <v>442</v>
      </c>
      <c r="BU664" s="9" t="s">
        <v>442</v>
      </c>
      <c r="BV664" s="9" t="s">
        <v>442</v>
      </c>
      <c r="BW664" s="9" t="s">
        <v>442</v>
      </c>
      <c r="BX664" s="9" t="s">
        <v>442</v>
      </c>
      <c r="BY664" s="9" t="s">
        <v>442</v>
      </c>
      <c r="BZ664" s="9" t="s">
        <v>442</v>
      </c>
      <c r="CA664" s="9" t="s">
        <v>442</v>
      </c>
      <c r="CB664" s="20" t="e">
        <v>#N/A</v>
      </c>
      <c r="CC664" s="20" t="e">
        <v>#N/A</v>
      </c>
      <c r="CD664" s="20" t="e">
        <v>#N/A</v>
      </c>
      <c r="CE664" s="20" t="e">
        <v>#N/A</v>
      </c>
      <c r="CF664" s="20" t="e">
        <v>#N/A</v>
      </c>
      <c r="CG664" s="20" t="e">
        <v>#N/A</v>
      </c>
      <c r="CH664" s="20">
        <v>0</v>
      </c>
      <c r="CI664" s="20">
        <v>0</v>
      </c>
      <c r="CJ664" s="20">
        <v>0</v>
      </c>
      <c r="CK664" s="20">
        <v>0</v>
      </c>
      <c r="CL664" s="20">
        <v>0</v>
      </c>
      <c r="CM664" s="20">
        <v>0</v>
      </c>
      <c r="CN664" s="20">
        <v>0</v>
      </c>
      <c r="CO664" s="20" t="e">
        <v>#N/A</v>
      </c>
      <c r="CP664" s="20" t="e">
        <v>#N/A</v>
      </c>
      <c r="CQ664" s="20" t="e">
        <v>#N/A</v>
      </c>
      <c r="CR664" s="20" t="e">
        <v>#N/A</v>
      </c>
      <c r="CS664" s="20" t="e">
        <v>#N/A</v>
      </c>
      <c r="CT664" s="20" t="e">
        <v>#N/A</v>
      </c>
      <c r="CU664" s="20">
        <v>0</v>
      </c>
      <c r="CV664" s="20">
        <v>0</v>
      </c>
      <c r="CW664" s="20">
        <v>0</v>
      </c>
      <c r="CX664" s="20">
        <v>0</v>
      </c>
      <c r="CY664" s="20">
        <v>0</v>
      </c>
      <c r="CZ664" s="20">
        <v>0</v>
      </c>
      <c r="DA664" s="20" t="e">
        <v>#N/A</v>
      </c>
      <c r="DB664" s="20" t="e">
        <v>#N/A</v>
      </c>
      <c r="DC664" s="20" t="e">
        <v>#N/A</v>
      </c>
      <c r="DD664" s="20" t="e">
        <v>#N/A</v>
      </c>
      <c r="DE664" s="20" t="e">
        <v>#N/A</v>
      </c>
      <c r="DF664" s="20" t="e">
        <v>#N/A</v>
      </c>
    </row>
    <row r="665" spans="1:110" x14ac:dyDescent="0.25">
      <c r="A665" s="9"/>
      <c r="B665" s="10"/>
      <c r="C665" s="9"/>
      <c r="D665" s="9"/>
      <c r="E665" s="131"/>
      <c r="F665" s="131"/>
      <c r="G665" s="131"/>
      <c r="H665" s="131"/>
      <c r="I665" s="131"/>
      <c r="J665" s="131"/>
      <c r="K665" s="131"/>
      <c r="L665" s="131"/>
      <c r="M665" s="131"/>
      <c r="N665" s="131"/>
      <c r="O665" s="131"/>
      <c r="P665" s="131"/>
      <c r="Q665" s="131"/>
      <c r="R665" s="131"/>
      <c r="S665" s="131"/>
      <c r="T665" s="131"/>
      <c r="U665" s="131"/>
      <c r="V665" s="131"/>
      <c r="W665" s="131"/>
      <c r="X665" s="131"/>
      <c r="Y665" s="20"/>
      <c r="Z665" s="20"/>
      <c r="AA665" s="19"/>
      <c r="AB665" s="19"/>
      <c r="AC665" s="20"/>
      <c r="AD665" s="20"/>
      <c r="AE665" s="20"/>
      <c r="AF665" s="20"/>
      <c r="AG665" s="20"/>
      <c r="AH665" s="20"/>
      <c r="AI665" s="20"/>
      <c r="AJ665" s="20"/>
      <c r="AK665" s="20"/>
      <c r="AL665" s="20"/>
      <c r="AM665" s="20"/>
      <c r="AN665" s="20"/>
      <c r="AO665" s="20"/>
      <c r="AP665" s="20"/>
      <c r="AQ665" s="20"/>
      <c r="AR665" s="20" t="s">
        <v>442</v>
      </c>
      <c r="AS665" s="20" t="s">
        <v>442</v>
      </c>
      <c r="AT665" s="20"/>
      <c r="AU665" s="20" t="s">
        <v>442</v>
      </c>
      <c r="AV665" s="20" t="s">
        <v>442</v>
      </c>
      <c r="AW665" s="20"/>
      <c r="AX665" s="20" t="s">
        <v>442</v>
      </c>
      <c r="AY665" s="20" t="s">
        <v>442</v>
      </c>
      <c r="AZ665" s="20"/>
      <c r="BA665" s="20" t="s">
        <v>442</v>
      </c>
      <c r="BB665" s="20" t="s">
        <v>442</v>
      </c>
      <c r="BC665" s="20"/>
      <c r="BD665" s="20" t="s">
        <v>442</v>
      </c>
      <c r="BE665" s="20" t="s">
        <v>442</v>
      </c>
      <c r="BF665" s="20"/>
      <c r="BG665" s="20" t="s">
        <v>442</v>
      </c>
      <c r="BH665" s="20" t="s">
        <v>442</v>
      </c>
      <c r="BI665" s="20"/>
      <c r="BJ665" s="20" t="s">
        <v>442</v>
      </c>
      <c r="BK665" s="20" t="s">
        <v>442</v>
      </c>
      <c r="BL665" s="20" t="s">
        <v>442</v>
      </c>
      <c r="BM665" s="20" t="s">
        <v>442</v>
      </c>
      <c r="BN665" s="20" t="s">
        <v>442</v>
      </c>
      <c r="BO665" s="20" t="s">
        <v>442</v>
      </c>
      <c r="BP665" s="9" t="s">
        <v>442</v>
      </c>
      <c r="BQ665" s="9" t="s">
        <v>442</v>
      </c>
      <c r="BR665" s="9" t="s">
        <v>442</v>
      </c>
      <c r="BS665" s="9" t="s">
        <v>442</v>
      </c>
      <c r="BT665" s="9" t="s">
        <v>442</v>
      </c>
      <c r="BU665" s="9" t="s">
        <v>442</v>
      </c>
      <c r="BV665" s="9" t="s">
        <v>442</v>
      </c>
      <c r="BW665" s="9" t="s">
        <v>442</v>
      </c>
      <c r="BX665" s="9" t="s">
        <v>442</v>
      </c>
      <c r="BY665" s="9" t="s">
        <v>442</v>
      </c>
      <c r="BZ665" s="9" t="s">
        <v>442</v>
      </c>
      <c r="CA665" s="9" t="s">
        <v>442</v>
      </c>
      <c r="CB665" s="20" t="e">
        <v>#N/A</v>
      </c>
      <c r="CC665" s="20" t="e">
        <v>#N/A</v>
      </c>
      <c r="CD665" s="20" t="e">
        <v>#N/A</v>
      </c>
      <c r="CE665" s="20" t="e">
        <v>#N/A</v>
      </c>
      <c r="CF665" s="20" t="e">
        <v>#N/A</v>
      </c>
      <c r="CG665" s="20" t="e">
        <v>#N/A</v>
      </c>
      <c r="CH665" s="20">
        <v>0</v>
      </c>
      <c r="CI665" s="20">
        <v>0</v>
      </c>
      <c r="CJ665" s="20">
        <v>0</v>
      </c>
      <c r="CK665" s="20">
        <v>0</v>
      </c>
      <c r="CL665" s="20">
        <v>0</v>
      </c>
      <c r="CM665" s="20">
        <v>0</v>
      </c>
      <c r="CN665" s="20">
        <v>0</v>
      </c>
      <c r="CO665" s="20" t="e">
        <v>#N/A</v>
      </c>
      <c r="CP665" s="20" t="e">
        <v>#N/A</v>
      </c>
      <c r="CQ665" s="20" t="e">
        <v>#N/A</v>
      </c>
      <c r="CR665" s="20" t="e">
        <v>#N/A</v>
      </c>
      <c r="CS665" s="20" t="e">
        <v>#N/A</v>
      </c>
      <c r="CT665" s="20" t="e">
        <v>#N/A</v>
      </c>
      <c r="CU665" s="20">
        <v>0</v>
      </c>
      <c r="CV665" s="20">
        <v>0</v>
      </c>
      <c r="CW665" s="20">
        <v>0</v>
      </c>
      <c r="CX665" s="20">
        <v>0</v>
      </c>
      <c r="CY665" s="20">
        <v>0</v>
      </c>
      <c r="CZ665" s="20">
        <v>0</v>
      </c>
      <c r="DA665" s="20" t="e">
        <v>#N/A</v>
      </c>
      <c r="DB665" s="20" t="e">
        <v>#N/A</v>
      </c>
      <c r="DC665" s="20" t="e">
        <v>#N/A</v>
      </c>
      <c r="DD665" s="20" t="e">
        <v>#N/A</v>
      </c>
      <c r="DE665" s="20" t="e">
        <v>#N/A</v>
      </c>
      <c r="DF665" s="20" t="e">
        <v>#N/A</v>
      </c>
    </row>
    <row r="666" spans="1:110" x14ac:dyDescent="0.25">
      <c r="A666" s="9"/>
      <c r="B666" s="10"/>
      <c r="C666" s="9"/>
      <c r="D666" s="9"/>
      <c r="E666" s="131"/>
      <c r="F666" s="131"/>
      <c r="G666" s="131"/>
      <c r="H666" s="131"/>
      <c r="I666" s="131"/>
      <c r="J666" s="131"/>
      <c r="K666" s="131"/>
      <c r="L666" s="131"/>
      <c r="M666" s="131"/>
      <c r="N666" s="131"/>
      <c r="O666" s="131"/>
      <c r="P666" s="131"/>
      <c r="Q666" s="131"/>
      <c r="R666" s="131"/>
      <c r="S666" s="131"/>
      <c r="T666" s="131"/>
      <c r="U666" s="131"/>
      <c r="V666" s="131"/>
      <c r="W666" s="131"/>
      <c r="X666" s="131"/>
      <c r="Y666" s="20"/>
      <c r="Z666" s="20"/>
      <c r="AA666" s="19"/>
      <c r="AB666" s="19"/>
      <c r="AC666" s="20"/>
      <c r="AD666" s="20"/>
      <c r="AE666" s="20"/>
      <c r="AF666" s="20"/>
      <c r="AG666" s="20"/>
      <c r="AH666" s="20"/>
      <c r="AI666" s="20"/>
      <c r="AJ666" s="20"/>
      <c r="AK666" s="20"/>
      <c r="AL666" s="20"/>
      <c r="AM666" s="20"/>
      <c r="AN666" s="20"/>
      <c r="AO666" s="20"/>
      <c r="AP666" s="20"/>
      <c r="AQ666" s="20"/>
      <c r="AR666" s="20" t="s">
        <v>442</v>
      </c>
      <c r="AS666" s="20" t="s">
        <v>442</v>
      </c>
      <c r="AT666" s="20"/>
      <c r="AU666" s="20" t="s">
        <v>442</v>
      </c>
      <c r="AV666" s="20" t="s">
        <v>442</v>
      </c>
      <c r="AW666" s="20"/>
      <c r="AX666" s="20" t="s">
        <v>442</v>
      </c>
      <c r="AY666" s="20" t="s">
        <v>442</v>
      </c>
      <c r="AZ666" s="20"/>
      <c r="BA666" s="20" t="s">
        <v>442</v>
      </c>
      <c r="BB666" s="20" t="s">
        <v>442</v>
      </c>
      <c r="BC666" s="20"/>
      <c r="BD666" s="20" t="s">
        <v>442</v>
      </c>
      <c r="BE666" s="20" t="s">
        <v>442</v>
      </c>
      <c r="BF666" s="20"/>
      <c r="BG666" s="20" t="s">
        <v>442</v>
      </c>
      <c r="BH666" s="20" t="s">
        <v>442</v>
      </c>
      <c r="BI666" s="20"/>
      <c r="BJ666" s="20" t="s">
        <v>442</v>
      </c>
      <c r="BK666" s="20" t="s">
        <v>442</v>
      </c>
      <c r="BL666" s="20" t="s">
        <v>442</v>
      </c>
      <c r="BM666" s="20" t="s">
        <v>442</v>
      </c>
      <c r="BN666" s="20" t="s">
        <v>442</v>
      </c>
      <c r="BO666" s="20" t="s">
        <v>442</v>
      </c>
      <c r="BP666" s="9" t="s">
        <v>442</v>
      </c>
      <c r="BQ666" s="9" t="s">
        <v>442</v>
      </c>
      <c r="BR666" s="9" t="s">
        <v>442</v>
      </c>
      <c r="BS666" s="9" t="s">
        <v>442</v>
      </c>
      <c r="BT666" s="9" t="s">
        <v>442</v>
      </c>
      <c r="BU666" s="9" t="s">
        <v>442</v>
      </c>
      <c r="BV666" s="9" t="s">
        <v>442</v>
      </c>
      <c r="BW666" s="9" t="s">
        <v>442</v>
      </c>
      <c r="BX666" s="9" t="s">
        <v>442</v>
      </c>
      <c r="BY666" s="9" t="s">
        <v>442</v>
      </c>
      <c r="BZ666" s="9" t="s">
        <v>442</v>
      </c>
      <c r="CA666" s="9" t="s">
        <v>442</v>
      </c>
      <c r="CB666" s="20" t="e">
        <v>#N/A</v>
      </c>
      <c r="CC666" s="20" t="e">
        <v>#N/A</v>
      </c>
      <c r="CD666" s="20" t="e">
        <v>#N/A</v>
      </c>
      <c r="CE666" s="20" t="e">
        <v>#N/A</v>
      </c>
      <c r="CF666" s="20" t="e">
        <v>#N/A</v>
      </c>
      <c r="CG666" s="20" t="e">
        <v>#N/A</v>
      </c>
      <c r="CH666" s="20">
        <v>0</v>
      </c>
      <c r="CI666" s="20">
        <v>0</v>
      </c>
      <c r="CJ666" s="20">
        <v>0</v>
      </c>
      <c r="CK666" s="20">
        <v>0</v>
      </c>
      <c r="CL666" s="20">
        <v>0</v>
      </c>
      <c r="CM666" s="20">
        <v>0</v>
      </c>
      <c r="CN666" s="20">
        <v>0</v>
      </c>
      <c r="CO666" s="20" t="e">
        <v>#N/A</v>
      </c>
      <c r="CP666" s="20" t="e">
        <v>#N/A</v>
      </c>
      <c r="CQ666" s="20" t="e">
        <v>#N/A</v>
      </c>
      <c r="CR666" s="20" t="e">
        <v>#N/A</v>
      </c>
      <c r="CS666" s="20" t="e">
        <v>#N/A</v>
      </c>
      <c r="CT666" s="20" t="e">
        <v>#N/A</v>
      </c>
      <c r="CU666" s="20">
        <v>0</v>
      </c>
      <c r="CV666" s="20">
        <v>0</v>
      </c>
      <c r="CW666" s="20">
        <v>0</v>
      </c>
      <c r="CX666" s="20">
        <v>0</v>
      </c>
      <c r="CY666" s="20">
        <v>0</v>
      </c>
      <c r="CZ666" s="20">
        <v>0</v>
      </c>
      <c r="DA666" s="20" t="e">
        <v>#N/A</v>
      </c>
      <c r="DB666" s="20" t="e">
        <v>#N/A</v>
      </c>
      <c r="DC666" s="20" t="e">
        <v>#N/A</v>
      </c>
      <c r="DD666" s="20" t="e">
        <v>#N/A</v>
      </c>
      <c r="DE666" s="20" t="e">
        <v>#N/A</v>
      </c>
      <c r="DF666" s="20" t="e">
        <v>#N/A</v>
      </c>
    </row>
    <row r="667" spans="1:110" x14ac:dyDescent="0.25">
      <c r="A667" s="9"/>
      <c r="B667" s="10"/>
      <c r="C667" s="9"/>
      <c r="D667" s="9"/>
      <c r="E667" s="131"/>
      <c r="F667" s="131"/>
      <c r="G667" s="131"/>
      <c r="H667" s="131"/>
      <c r="I667" s="131"/>
      <c r="J667" s="131"/>
      <c r="K667" s="131"/>
      <c r="L667" s="131"/>
      <c r="M667" s="131"/>
      <c r="N667" s="131"/>
      <c r="O667" s="131"/>
      <c r="P667" s="131"/>
      <c r="Q667" s="131"/>
      <c r="R667" s="131"/>
      <c r="S667" s="131"/>
      <c r="T667" s="131"/>
      <c r="U667" s="131"/>
      <c r="V667" s="131"/>
      <c r="W667" s="131"/>
      <c r="X667" s="131"/>
      <c r="Y667" s="20"/>
      <c r="Z667" s="20"/>
      <c r="AA667" s="19"/>
      <c r="AB667" s="19"/>
      <c r="AC667" s="20"/>
      <c r="AD667" s="20"/>
      <c r="AE667" s="20"/>
      <c r="AF667" s="20"/>
      <c r="AG667" s="20"/>
      <c r="AH667" s="20"/>
      <c r="AI667" s="20"/>
      <c r="AJ667" s="20"/>
      <c r="AK667" s="20"/>
      <c r="AL667" s="20"/>
      <c r="AM667" s="20"/>
      <c r="AN667" s="20"/>
      <c r="AO667" s="20"/>
      <c r="AP667" s="20"/>
      <c r="AQ667" s="20"/>
      <c r="AR667" s="20" t="s">
        <v>442</v>
      </c>
      <c r="AS667" s="20" t="s">
        <v>442</v>
      </c>
      <c r="AT667" s="20"/>
      <c r="AU667" s="20" t="s">
        <v>442</v>
      </c>
      <c r="AV667" s="20" t="s">
        <v>442</v>
      </c>
      <c r="AW667" s="20"/>
      <c r="AX667" s="20" t="s">
        <v>442</v>
      </c>
      <c r="AY667" s="20" t="s">
        <v>442</v>
      </c>
      <c r="AZ667" s="20"/>
      <c r="BA667" s="20" t="s">
        <v>442</v>
      </c>
      <c r="BB667" s="20" t="s">
        <v>442</v>
      </c>
      <c r="BC667" s="20"/>
      <c r="BD667" s="20" t="s">
        <v>442</v>
      </c>
      <c r="BE667" s="20" t="s">
        <v>442</v>
      </c>
      <c r="BF667" s="20"/>
      <c r="BG667" s="20" t="s">
        <v>442</v>
      </c>
      <c r="BH667" s="20" t="s">
        <v>442</v>
      </c>
      <c r="BI667" s="20"/>
      <c r="BJ667" s="20" t="s">
        <v>442</v>
      </c>
      <c r="BK667" s="20" t="s">
        <v>442</v>
      </c>
      <c r="BL667" s="20" t="s">
        <v>442</v>
      </c>
      <c r="BM667" s="20" t="s">
        <v>442</v>
      </c>
      <c r="BN667" s="20" t="s">
        <v>442</v>
      </c>
      <c r="BO667" s="20" t="s">
        <v>442</v>
      </c>
      <c r="BP667" s="9" t="s">
        <v>442</v>
      </c>
      <c r="BQ667" s="9" t="s">
        <v>442</v>
      </c>
      <c r="BR667" s="9" t="s">
        <v>442</v>
      </c>
      <c r="BS667" s="9" t="s">
        <v>442</v>
      </c>
      <c r="BT667" s="9" t="s">
        <v>442</v>
      </c>
      <c r="BU667" s="9" t="s">
        <v>442</v>
      </c>
      <c r="BV667" s="9" t="s">
        <v>442</v>
      </c>
      <c r="BW667" s="9" t="s">
        <v>442</v>
      </c>
      <c r="BX667" s="9" t="s">
        <v>442</v>
      </c>
      <c r="BY667" s="9" t="s">
        <v>442</v>
      </c>
      <c r="BZ667" s="9" t="s">
        <v>442</v>
      </c>
      <c r="CA667" s="9" t="s">
        <v>442</v>
      </c>
      <c r="CB667" s="20" t="e">
        <v>#N/A</v>
      </c>
      <c r="CC667" s="20" t="e">
        <v>#N/A</v>
      </c>
      <c r="CD667" s="20" t="e">
        <v>#N/A</v>
      </c>
      <c r="CE667" s="20" t="e">
        <v>#N/A</v>
      </c>
      <c r="CF667" s="20" t="e">
        <v>#N/A</v>
      </c>
      <c r="CG667" s="20" t="e">
        <v>#N/A</v>
      </c>
      <c r="CH667" s="20">
        <v>0</v>
      </c>
      <c r="CI667" s="20">
        <v>0</v>
      </c>
      <c r="CJ667" s="20">
        <v>0</v>
      </c>
      <c r="CK667" s="20">
        <v>0</v>
      </c>
      <c r="CL667" s="20">
        <v>0</v>
      </c>
      <c r="CM667" s="20">
        <v>0</v>
      </c>
      <c r="CN667" s="20">
        <v>0</v>
      </c>
      <c r="CO667" s="20" t="e">
        <v>#N/A</v>
      </c>
      <c r="CP667" s="20" t="e">
        <v>#N/A</v>
      </c>
      <c r="CQ667" s="20" t="e">
        <v>#N/A</v>
      </c>
      <c r="CR667" s="20" t="e">
        <v>#N/A</v>
      </c>
      <c r="CS667" s="20" t="e">
        <v>#N/A</v>
      </c>
      <c r="CT667" s="20" t="e">
        <v>#N/A</v>
      </c>
      <c r="CU667" s="20">
        <v>0</v>
      </c>
      <c r="CV667" s="20">
        <v>0</v>
      </c>
      <c r="CW667" s="20">
        <v>0</v>
      </c>
      <c r="CX667" s="20">
        <v>0</v>
      </c>
      <c r="CY667" s="20">
        <v>0</v>
      </c>
      <c r="CZ667" s="20">
        <v>0</v>
      </c>
      <c r="DA667" s="20" t="e">
        <v>#N/A</v>
      </c>
      <c r="DB667" s="20" t="e">
        <v>#N/A</v>
      </c>
      <c r="DC667" s="20" t="e">
        <v>#N/A</v>
      </c>
      <c r="DD667" s="20" t="e">
        <v>#N/A</v>
      </c>
      <c r="DE667" s="20" t="e">
        <v>#N/A</v>
      </c>
      <c r="DF667" s="20" t="e">
        <v>#N/A</v>
      </c>
    </row>
    <row r="668" spans="1:110" x14ac:dyDescent="0.25">
      <c r="A668" s="9"/>
      <c r="B668" s="10"/>
      <c r="C668" s="9"/>
      <c r="D668" s="9"/>
      <c r="E668" s="131"/>
      <c r="F668" s="131"/>
      <c r="G668" s="131"/>
      <c r="H668" s="131"/>
      <c r="I668" s="131"/>
      <c r="J668" s="131"/>
      <c r="K668" s="131"/>
      <c r="L668" s="131"/>
      <c r="M668" s="131"/>
      <c r="N668" s="131"/>
      <c r="O668" s="131"/>
      <c r="P668" s="131"/>
      <c r="Q668" s="131"/>
      <c r="R668" s="131"/>
      <c r="S668" s="131"/>
      <c r="T668" s="131"/>
      <c r="U668" s="131"/>
      <c r="V668" s="131"/>
      <c r="W668" s="131"/>
      <c r="X668" s="131"/>
      <c r="Y668" s="20"/>
      <c r="Z668" s="20"/>
      <c r="AA668" s="19"/>
      <c r="AB668" s="19"/>
      <c r="AC668" s="20"/>
      <c r="AD668" s="20"/>
      <c r="AE668" s="20"/>
      <c r="AF668" s="20"/>
      <c r="AG668" s="20"/>
      <c r="AH668" s="20"/>
      <c r="AI668" s="20"/>
      <c r="AJ668" s="20"/>
      <c r="AK668" s="20"/>
      <c r="AL668" s="20"/>
      <c r="AM668" s="20"/>
      <c r="AN668" s="20"/>
      <c r="AO668" s="20"/>
      <c r="AP668" s="20"/>
      <c r="AQ668" s="20"/>
      <c r="AR668" s="20" t="s">
        <v>442</v>
      </c>
      <c r="AS668" s="20" t="s">
        <v>442</v>
      </c>
      <c r="AT668" s="20"/>
      <c r="AU668" s="20" t="s">
        <v>442</v>
      </c>
      <c r="AV668" s="20" t="s">
        <v>442</v>
      </c>
      <c r="AW668" s="20"/>
      <c r="AX668" s="20" t="s">
        <v>442</v>
      </c>
      <c r="AY668" s="20" t="s">
        <v>442</v>
      </c>
      <c r="AZ668" s="20"/>
      <c r="BA668" s="20" t="s">
        <v>442</v>
      </c>
      <c r="BB668" s="20" t="s">
        <v>442</v>
      </c>
      <c r="BC668" s="20"/>
      <c r="BD668" s="20" t="s">
        <v>442</v>
      </c>
      <c r="BE668" s="20" t="s">
        <v>442</v>
      </c>
      <c r="BF668" s="20"/>
      <c r="BG668" s="20" t="s">
        <v>442</v>
      </c>
      <c r="BH668" s="20" t="s">
        <v>442</v>
      </c>
      <c r="BI668" s="20"/>
      <c r="BJ668" s="20" t="s">
        <v>442</v>
      </c>
      <c r="BK668" s="20" t="s">
        <v>442</v>
      </c>
      <c r="BL668" s="20" t="s">
        <v>442</v>
      </c>
      <c r="BM668" s="20" t="s">
        <v>442</v>
      </c>
      <c r="BN668" s="20" t="s">
        <v>442</v>
      </c>
      <c r="BO668" s="20" t="s">
        <v>442</v>
      </c>
      <c r="BP668" s="9" t="s">
        <v>442</v>
      </c>
      <c r="BQ668" s="9" t="s">
        <v>442</v>
      </c>
      <c r="BR668" s="9" t="s">
        <v>442</v>
      </c>
      <c r="BS668" s="9" t="s">
        <v>442</v>
      </c>
      <c r="BT668" s="9" t="s">
        <v>442</v>
      </c>
      <c r="BU668" s="9" t="s">
        <v>442</v>
      </c>
      <c r="BV668" s="9" t="s">
        <v>442</v>
      </c>
      <c r="BW668" s="9" t="s">
        <v>442</v>
      </c>
      <c r="BX668" s="9" t="s">
        <v>442</v>
      </c>
      <c r="BY668" s="9" t="s">
        <v>442</v>
      </c>
      <c r="BZ668" s="9" t="s">
        <v>442</v>
      </c>
      <c r="CA668" s="9" t="s">
        <v>442</v>
      </c>
      <c r="CB668" s="20" t="e">
        <v>#N/A</v>
      </c>
      <c r="CC668" s="20" t="e">
        <v>#N/A</v>
      </c>
      <c r="CD668" s="20" t="e">
        <v>#N/A</v>
      </c>
      <c r="CE668" s="20" t="e">
        <v>#N/A</v>
      </c>
      <c r="CF668" s="20" t="e">
        <v>#N/A</v>
      </c>
      <c r="CG668" s="20" t="e">
        <v>#N/A</v>
      </c>
      <c r="CH668" s="20">
        <v>0</v>
      </c>
      <c r="CI668" s="20">
        <v>0</v>
      </c>
      <c r="CJ668" s="20">
        <v>0</v>
      </c>
      <c r="CK668" s="20">
        <v>0</v>
      </c>
      <c r="CL668" s="20">
        <v>0</v>
      </c>
      <c r="CM668" s="20">
        <v>0</v>
      </c>
      <c r="CN668" s="20">
        <v>0</v>
      </c>
      <c r="CO668" s="20" t="e">
        <v>#N/A</v>
      </c>
      <c r="CP668" s="20" t="e">
        <v>#N/A</v>
      </c>
      <c r="CQ668" s="20" t="e">
        <v>#N/A</v>
      </c>
      <c r="CR668" s="20" t="e">
        <v>#N/A</v>
      </c>
      <c r="CS668" s="20" t="e">
        <v>#N/A</v>
      </c>
      <c r="CT668" s="20" t="e">
        <v>#N/A</v>
      </c>
      <c r="CU668" s="20">
        <v>0</v>
      </c>
      <c r="CV668" s="20">
        <v>0</v>
      </c>
      <c r="CW668" s="20">
        <v>0</v>
      </c>
      <c r="CX668" s="20">
        <v>0</v>
      </c>
      <c r="CY668" s="20">
        <v>0</v>
      </c>
      <c r="CZ668" s="20">
        <v>0</v>
      </c>
      <c r="DA668" s="20" t="e">
        <v>#N/A</v>
      </c>
      <c r="DB668" s="20" t="e">
        <v>#N/A</v>
      </c>
      <c r="DC668" s="20" t="e">
        <v>#N/A</v>
      </c>
      <c r="DD668" s="20" t="e">
        <v>#N/A</v>
      </c>
      <c r="DE668" s="20" t="e">
        <v>#N/A</v>
      </c>
      <c r="DF668" s="20" t="e">
        <v>#N/A</v>
      </c>
    </row>
    <row r="669" spans="1:110" x14ac:dyDescent="0.25">
      <c r="A669" s="9"/>
      <c r="B669" s="10"/>
      <c r="C669" s="9"/>
      <c r="D669" s="9"/>
      <c r="E669" s="131"/>
      <c r="F669" s="131"/>
      <c r="G669" s="131"/>
      <c r="H669" s="131"/>
      <c r="I669" s="131"/>
      <c r="J669" s="131"/>
      <c r="K669" s="131"/>
      <c r="L669" s="131"/>
      <c r="M669" s="131"/>
      <c r="N669" s="131"/>
      <c r="O669" s="131"/>
      <c r="P669" s="131"/>
      <c r="Q669" s="131"/>
      <c r="R669" s="131"/>
      <c r="S669" s="131"/>
      <c r="T669" s="131"/>
      <c r="U669" s="131"/>
      <c r="V669" s="131"/>
      <c r="W669" s="131"/>
      <c r="X669" s="131"/>
      <c r="Y669" s="20"/>
      <c r="Z669" s="20"/>
      <c r="AA669" s="19"/>
      <c r="AB669" s="19"/>
      <c r="AC669" s="20"/>
      <c r="AD669" s="20"/>
      <c r="AE669" s="20"/>
      <c r="AF669" s="20"/>
      <c r="AG669" s="20"/>
      <c r="AH669" s="20"/>
      <c r="AI669" s="20"/>
      <c r="AJ669" s="20"/>
      <c r="AK669" s="20"/>
      <c r="AL669" s="20"/>
      <c r="AM669" s="20"/>
      <c r="AN669" s="20"/>
      <c r="AO669" s="20"/>
      <c r="AP669" s="20"/>
      <c r="AQ669" s="20"/>
      <c r="AR669" s="20" t="s">
        <v>442</v>
      </c>
      <c r="AS669" s="20" t="s">
        <v>442</v>
      </c>
      <c r="AT669" s="20"/>
      <c r="AU669" s="20" t="s">
        <v>442</v>
      </c>
      <c r="AV669" s="20" t="s">
        <v>442</v>
      </c>
      <c r="AW669" s="20"/>
      <c r="AX669" s="20" t="s">
        <v>442</v>
      </c>
      <c r="AY669" s="20" t="s">
        <v>442</v>
      </c>
      <c r="AZ669" s="20"/>
      <c r="BA669" s="20" t="s">
        <v>442</v>
      </c>
      <c r="BB669" s="20" t="s">
        <v>442</v>
      </c>
      <c r="BC669" s="20"/>
      <c r="BD669" s="20" t="s">
        <v>442</v>
      </c>
      <c r="BE669" s="20" t="s">
        <v>442</v>
      </c>
      <c r="BF669" s="20"/>
      <c r="BG669" s="20" t="s">
        <v>442</v>
      </c>
      <c r="BH669" s="20" t="s">
        <v>442</v>
      </c>
      <c r="BI669" s="20"/>
      <c r="BJ669" s="20" t="s">
        <v>442</v>
      </c>
      <c r="BK669" s="20" t="s">
        <v>442</v>
      </c>
      <c r="BL669" s="20" t="s">
        <v>442</v>
      </c>
      <c r="BM669" s="20" t="s">
        <v>442</v>
      </c>
      <c r="BN669" s="20" t="s">
        <v>442</v>
      </c>
      <c r="BO669" s="20" t="s">
        <v>442</v>
      </c>
      <c r="BP669" s="9" t="s">
        <v>442</v>
      </c>
      <c r="BQ669" s="9" t="s">
        <v>442</v>
      </c>
      <c r="BR669" s="9" t="s">
        <v>442</v>
      </c>
      <c r="BS669" s="9" t="s">
        <v>442</v>
      </c>
      <c r="BT669" s="9" t="s">
        <v>442</v>
      </c>
      <c r="BU669" s="9" t="s">
        <v>442</v>
      </c>
      <c r="BV669" s="9" t="s">
        <v>442</v>
      </c>
      <c r="BW669" s="9" t="s">
        <v>442</v>
      </c>
      <c r="BX669" s="9" t="s">
        <v>442</v>
      </c>
      <c r="BY669" s="9" t="s">
        <v>442</v>
      </c>
      <c r="BZ669" s="9" t="s">
        <v>442</v>
      </c>
      <c r="CA669" s="9" t="s">
        <v>442</v>
      </c>
      <c r="CB669" s="20" t="e">
        <v>#N/A</v>
      </c>
      <c r="CC669" s="20" t="e">
        <v>#N/A</v>
      </c>
      <c r="CD669" s="20" t="e">
        <v>#N/A</v>
      </c>
      <c r="CE669" s="20" t="e">
        <v>#N/A</v>
      </c>
      <c r="CF669" s="20" t="e">
        <v>#N/A</v>
      </c>
      <c r="CG669" s="20" t="e">
        <v>#N/A</v>
      </c>
      <c r="CH669" s="20">
        <v>0</v>
      </c>
      <c r="CI669" s="20">
        <v>0</v>
      </c>
      <c r="CJ669" s="20">
        <v>0</v>
      </c>
      <c r="CK669" s="20">
        <v>0</v>
      </c>
      <c r="CL669" s="20">
        <v>0</v>
      </c>
      <c r="CM669" s="20">
        <v>0</v>
      </c>
      <c r="CN669" s="20">
        <v>0</v>
      </c>
      <c r="CO669" s="20" t="e">
        <v>#N/A</v>
      </c>
      <c r="CP669" s="20" t="e">
        <v>#N/A</v>
      </c>
      <c r="CQ669" s="20" t="e">
        <v>#N/A</v>
      </c>
      <c r="CR669" s="20" t="e">
        <v>#N/A</v>
      </c>
      <c r="CS669" s="20" t="e">
        <v>#N/A</v>
      </c>
      <c r="CT669" s="20" t="e">
        <v>#N/A</v>
      </c>
      <c r="CU669" s="20">
        <v>0</v>
      </c>
      <c r="CV669" s="20">
        <v>0</v>
      </c>
      <c r="CW669" s="20">
        <v>0</v>
      </c>
      <c r="CX669" s="20">
        <v>0</v>
      </c>
      <c r="CY669" s="20">
        <v>0</v>
      </c>
      <c r="CZ669" s="20">
        <v>0</v>
      </c>
      <c r="DA669" s="20" t="e">
        <v>#N/A</v>
      </c>
      <c r="DB669" s="20" t="e">
        <v>#N/A</v>
      </c>
      <c r="DC669" s="20" t="e">
        <v>#N/A</v>
      </c>
      <c r="DD669" s="20" t="e">
        <v>#N/A</v>
      </c>
      <c r="DE669" s="20" t="e">
        <v>#N/A</v>
      </c>
      <c r="DF669" s="20" t="e">
        <v>#N/A</v>
      </c>
    </row>
    <row r="670" spans="1:110" x14ac:dyDescent="0.25">
      <c r="A670" s="9"/>
      <c r="B670" s="10"/>
      <c r="C670" s="9"/>
      <c r="D670" s="9"/>
      <c r="E670" s="131"/>
      <c r="F670" s="131"/>
      <c r="G670" s="131"/>
      <c r="H670" s="131"/>
      <c r="I670" s="131"/>
      <c r="J670" s="131"/>
      <c r="K670" s="131"/>
      <c r="L670" s="131"/>
      <c r="M670" s="131"/>
      <c r="N670" s="131"/>
      <c r="O670" s="131"/>
      <c r="P670" s="131"/>
      <c r="Q670" s="131"/>
      <c r="R670" s="131"/>
      <c r="S670" s="131"/>
      <c r="T670" s="131"/>
      <c r="U670" s="131"/>
      <c r="V670" s="131"/>
      <c r="W670" s="131"/>
      <c r="X670" s="131"/>
      <c r="Y670" s="20"/>
      <c r="Z670" s="20"/>
      <c r="AA670" s="19"/>
      <c r="AB670" s="19"/>
      <c r="AC670" s="20"/>
      <c r="AD670" s="20"/>
      <c r="AE670" s="20"/>
      <c r="AF670" s="20"/>
      <c r="AG670" s="20"/>
      <c r="AH670" s="20"/>
      <c r="AI670" s="20"/>
      <c r="AJ670" s="20"/>
      <c r="AK670" s="20"/>
      <c r="AL670" s="20"/>
      <c r="AM670" s="20"/>
      <c r="AN670" s="20"/>
      <c r="AO670" s="20"/>
      <c r="AP670" s="20"/>
      <c r="AQ670" s="20"/>
      <c r="AR670" s="20" t="s">
        <v>442</v>
      </c>
      <c r="AS670" s="20" t="s">
        <v>442</v>
      </c>
      <c r="AT670" s="20"/>
      <c r="AU670" s="20" t="s">
        <v>442</v>
      </c>
      <c r="AV670" s="20" t="s">
        <v>442</v>
      </c>
      <c r="AW670" s="20"/>
      <c r="AX670" s="20" t="s">
        <v>442</v>
      </c>
      <c r="AY670" s="20" t="s">
        <v>442</v>
      </c>
      <c r="AZ670" s="20"/>
      <c r="BA670" s="20" t="s">
        <v>442</v>
      </c>
      <c r="BB670" s="20" t="s">
        <v>442</v>
      </c>
      <c r="BC670" s="20"/>
      <c r="BD670" s="20" t="s">
        <v>442</v>
      </c>
      <c r="BE670" s="20" t="s">
        <v>442</v>
      </c>
      <c r="BF670" s="20"/>
      <c r="BG670" s="20" t="s">
        <v>442</v>
      </c>
      <c r="BH670" s="20" t="s">
        <v>442</v>
      </c>
      <c r="BI670" s="20"/>
      <c r="BJ670" s="20" t="s">
        <v>442</v>
      </c>
      <c r="BK670" s="20" t="s">
        <v>442</v>
      </c>
      <c r="BL670" s="20" t="s">
        <v>442</v>
      </c>
      <c r="BM670" s="20" t="s">
        <v>442</v>
      </c>
      <c r="BN670" s="20" t="s">
        <v>442</v>
      </c>
      <c r="BO670" s="20" t="s">
        <v>442</v>
      </c>
      <c r="BP670" s="9" t="s">
        <v>442</v>
      </c>
      <c r="BQ670" s="9" t="s">
        <v>442</v>
      </c>
      <c r="BR670" s="9" t="s">
        <v>442</v>
      </c>
      <c r="BS670" s="9" t="s">
        <v>442</v>
      </c>
      <c r="BT670" s="9" t="s">
        <v>442</v>
      </c>
      <c r="BU670" s="9" t="s">
        <v>442</v>
      </c>
      <c r="BV670" s="9" t="s">
        <v>442</v>
      </c>
      <c r="BW670" s="9" t="s">
        <v>442</v>
      </c>
      <c r="BX670" s="9" t="s">
        <v>442</v>
      </c>
      <c r="BY670" s="9" t="s">
        <v>442</v>
      </c>
      <c r="BZ670" s="9" t="s">
        <v>442</v>
      </c>
      <c r="CA670" s="9" t="s">
        <v>442</v>
      </c>
      <c r="CB670" s="20" t="e">
        <v>#N/A</v>
      </c>
      <c r="CC670" s="20" t="e">
        <v>#N/A</v>
      </c>
      <c r="CD670" s="20" t="e">
        <v>#N/A</v>
      </c>
      <c r="CE670" s="20" t="e">
        <v>#N/A</v>
      </c>
      <c r="CF670" s="20" t="e">
        <v>#N/A</v>
      </c>
      <c r="CG670" s="20" t="e">
        <v>#N/A</v>
      </c>
      <c r="CH670" s="20">
        <v>0</v>
      </c>
      <c r="CI670" s="20">
        <v>0</v>
      </c>
      <c r="CJ670" s="20">
        <v>0</v>
      </c>
      <c r="CK670" s="20">
        <v>0</v>
      </c>
      <c r="CL670" s="20">
        <v>0</v>
      </c>
      <c r="CM670" s="20">
        <v>0</v>
      </c>
      <c r="CN670" s="20">
        <v>0</v>
      </c>
      <c r="CO670" s="20" t="e">
        <v>#N/A</v>
      </c>
      <c r="CP670" s="20" t="e">
        <v>#N/A</v>
      </c>
      <c r="CQ670" s="20" t="e">
        <v>#N/A</v>
      </c>
      <c r="CR670" s="20" t="e">
        <v>#N/A</v>
      </c>
      <c r="CS670" s="20" t="e">
        <v>#N/A</v>
      </c>
      <c r="CT670" s="20" t="e">
        <v>#N/A</v>
      </c>
      <c r="CU670" s="20">
        <v>0</v>
      </c>
      <c r="CV670" s="20">
        <v>0</v>
      </c>
      <c r="CW670" s="20">
        <v>0</v>
      </c>
      <c r="CX670" s="20">
        <v>0</v>
      </c>
      <c r="CY670" s="20">
        <v>0</v>
      </c>
      <c r="CZ670" s="20">
        <v>0</v>
      </c>
      <c r="DA670" s="20" t="e">
        <v>#N/A</v>
      </c>
      <c r="DB670" s="20" t="e">
        <v>#N/A</v>
      </c>
      <c r="DC670" s="20" t="e">
        <v>#N/A</v>
      </c>
      <c r="DD670" s="20" t="e">
        <v>#N/A</v>
      </c>
      <c r="DE670" s="20" t="e">
        <v>#N/A</v>
      </c>
      <c r="DF670" s="20" t="e">
        <v>#N/A</v>
      </c>
    </row>
    <row r="671" spans="1:110" x14ac:dyDescent="0.25">
      <c r="A671" s="9"/>
      <c r="B671" s="10"/>
      <c r="C671" s="9"/>
      <c r="D671" s="9"/>
      <c r="E671" s="131"/>
      <c r="F671" s="131"/>
      <c r="G671" s="131"/>
      <c r="H671" s="131"/>
      <c r="I671" s="131"/>
      <c r="J671" s="131"/>
      <c r="K671" s="131"/>
      <c r="L671" s="131"/>
      <c r="M671" s="131"/>
      <c r="N671" s="131"/>
      <c r="O671" s="131"/>
      <c r="P671" s="131"/>
      <c r="Q671" s="131"/>
      <c r="R671" s="131"/>
      <c r="S671" s="131"/>
      <c r="T671" s="131"/>
      <c r="U671" s="131"/>
      <c r="V671" s="131"/>
      <c r="W671" s="131"/>
      <c r="X671" s="131"/>
      <c r="Y671" s="20"/>
      <c r="Z671" s="20"/>
      <c r="AA671" s="19"/>
      <c r="AB671" s="19"/>
      <c r="AC671" s="20"/>
      <c r="AD671" s="20"/>
      <c r="AE671" s="20"/>
      <c r="AF671" s="20"/>
      <c r="AG671" s="20"/>
      <c r="AH671" s="20"/>
      <c r="AI671" s="20"/>
      <c r="AJ671" s="20"/>
      <c r="AK671" s="20"/>
      <c r="AL671" s="20"/>
      <c r="AM671" s="20"/>
      <c r="AN671" s="20"/>
      <c r="AO671" s="20"/>
      <c r="AP671" s="20"/>
      <c r="AQ671" s="20"/>
      <c r="AR671" s="20" t="s">
        <v>442</v>
      </c>
      <c r="AS671" s="20" t="s">
        <v>442</v>
      </c>
      <c r="AT671" s="20"/>
      <c r="AU671" s="20" t="s">
        <v>442</v>
      </c>
      <c r="AV671" s="20" t="s">
        <v>442</v>
      </c>
      <c r="AW671" s="20"/>
      <c r="AX671" s="20" t="s">
        <v>442</v>
      </c>
      <c r="AY671" s="20" t="s">
        <v>442</v>
      </c>
      <c r="AZ671" s="20"/>
      <c r="BA671" s="20" t="s">
        <v>442</v>
      </c>
      <c r="BB671" s="20" t="s">
        <v>442</v>
      </c>
      <c r="BC671" s="20"/>
      <c r="BD671" s="20" t="s">
        <v>442</v>
      </c>
      <c r="BE671" s="20" t="s">
        <v>442</v>
      </c>
      <c r="BF671" s="20"/>
      <c r="BG671" s="20" t="s">
        <v>442</v>
      </c>
      <c r="BH671" s="20" t="s">
        <v>442</v>
      </c>
      <c r="BI671" s="20"/>
      <c r="BJ671" s="20" t="s">
        <v>442</v>
      </c>
      <c r="BK671" s="20" t="s">
        <v>442</v>
      </c>
      <c r="BL671" s="20" t="s">
        <v>442</v>
      </c>
      <c r="BM671" s="20" t="s">
        <v>442</v>
      </c>
      <c r="BN671" s="20" t="s">
        <v>442</v>
      </c>
      <c r="BO671" s="20" t="s">
        <v>442</v>
      </c>
      <c r="BP671" s="9" t="s">
        <v>442</v>
      </c>
      <c r="BQ671" s="9" t="s">
        <v>442</v>
      </c>
      <c r="BR671" s="9" t="s">
        <v>442</v>
      </c>
      <c r="BS671" s="9" t="s">
        <v>442</v>
      </c>
      <c r="BT671" s="9" t="s">
        <v>442</v>
      </c>
      <c r="BU671" s="9" t="s">
        <v>442</v>
      </c>
      <c r="BV671" s="9" t="s">
        <v>442</v>
      </c>
      <c r="BW671" s="9" t="s">
        <v>442</v>
      </c>
      <c r="BX671" s="9" t="s">
        <v>442</v>
      </c>
      <c r="BY671" s="9" t="s">
        <v>442</v>
      </c>
      <c r="BZ671" s="9" t="s">
        <v>442</v>
      </c>
      <c r="CA671" s="9" t="s">
        <v>442</v>
      </c>
      <c r="CB671" s="20" t="e">
        <v>#N/A</v>
      </c>
      <c r="CC671" s="20" t="e">
        <v>#N/A</v>
      </c>
      <c r="CD671" s="20" t="e">
        <v>#N/A</v>
      </c>
      <c r="CE671" s="20" t="e">
        <v>#N/A</v>
      </c>
      <c r="CF671" s="20" t="e">
        <v>#N/A</v>
      </c>
      <c r="CG671" s="20" t="e">
        <v>#N/A</v>
      </c>
      <c r="CH671" s="20">
        <v>0</v>
      </c>
      <c r="CI671" s="20">
        <v>0</v>
      </c>
      <c r="CJ671" s="20">
        <v>0</v>
      </c>
      <c r="CK671" s="20">
        <v>0</v>
      </c>
      <c r="CL671" s="20">
        <v>0</v>
      </c>
      <c r="CM671" s="20">
        <v>0</v>
      </c>
      <c r="CN671" s="20">
        <v>0</v>
      </c>
      <c r="CO671" s="20" t="e">
        <v>#N/A</v>
      </c>
      <c r="CP671" s="20" t="e">
        <v>#N/A</v>
      </c>
      <c r="CQ671" s="20" t="e">
        <v>#N/A</v>
      </c>
      <c r="CR671" s="20" t="e">
        <v>#N/A</v>
      </c>
      <c r="CS671" s="20" t="e">
        <v>#N/A</v>
      </c>
      <c r="CT671" s="20" t="e">
        <v>#N/A</v>
      </c>
      <c r="CU671" s="20">
        <v>0</v>
      </c>
      <c r="CV671" s="20">
        <v>0</v>
      </c>
      <c r="CW671" s="20">
        <v>0</v>
      </c>
      <c r="CX671" s="20">
        <v>0</v>
      </c>
      <c r="CY671" s="20">
        <v>0</v>
      </c>
      <c r="CZ671" s="20">
        <v>0</v>
      </c>
      <c r="DA671" s="20" t="e">
        <v>#N/A</v>
      </c>
      <c r="DB671" s="20" t="e">
        <v>#N/A</v>
      </c>
      <c r="DC671" s="20" t="e">
        <v>#N/A</v>
      </c>
      <c r="DD671" s="20" t="e">
        <v>#N/A</v>
      </c>
      <c r="DE671" s="20" t="e">
        <v>#N/A</v>
      </c>
      <c r="DF671" s="20" t="e">
        <v>#N/A</v>
      </c>
    </row>
    <row r="672" spans="1:110" x14ac:dyDescent="0.25">
      <c r="A672" s="9"/>
      <c r="B672" s="10"/>
      <c r="C672" s="9"/>
      <c r="D672" s="9"/>
      <c r="E672" s="131"/>
      <c r="F672" s="131"/>
      <c r="G672" s="131"/>
      <c r="H672" s="131"/>
      <c r="I672" s="131"/>
      <c r="J672" s="131"/>
      <c r="K672" s="131"/>
      <c r="L672" s="131"/>
      <c r="M672" s="131"/>
      <c r="N672" s="131"/>
      <c r="O672" s="131"/>
      <c r="P672" s="131"/>
      <c r="Q672" s="131"/>
      <c r="R672" s="131"/>
      <c r="S672" s="131"/>
      <c r="T672" s="131"/>
      <c r="U672" s="131"/>
      <c r="V672" s="131"/>
      <c r="W672" s="131"/>
      <c r="X672" s="131"/>
      <c r="Y672" s="20"/>
      <c r="Z672" s="20"/>
      <c r="AA672" s="19"/>
      <c r="AB672" s="19"/>
      <c r="AC672" s="20"/>
      <c r="AD672" s="20"/>
      <c r="AE672" s="20"/>
      <c r="AF672" s="20"/>
      <c r="AG672" s="20"/>
      <c r="AH672" s="20"/>
      <c r="AI672" s="20"/>
      <c r="AJ672" s="20"/>
      <c r="AK672" s="20"/>
      <c r="AL672" s="20"/>
      <c r="AM672" s="20"/>
      <c r="AN672" s="20"/>
      <c r="AO672" s="20"/>
      <c r="AP672" s="20"/>
      <c r="AQ672" s="20"/>
      <c r="AR672" s="20" t="s">
        <v>442</v>
      </c>
      <c r="AS672" s="20" t="s">
        <v>442</v>
      </c>
      <c r="AT672" s="20"/>
      <c r="AU672" s="20" t="s">
        <v>442</v>
      </c>
      <c r="AV672" s="20" t="s">
        <v>442</v>
      </c>
      <c r="AW672" s="20"/>
      <c r="AX672" s="20" t="s">
        <v>442</v>
      </c>
      <c r="AY672" s="20" t="s">
        <v>442</v>
      </c>
      <c r="AZ672" s="20"/>
      <c r="BA672" s="20" t="s">
        <v>442</v>
      </c>
      <c r="BB672" s="20" t="s">
        <v>442</v>
      </c>
      <c r="BC672" s="20"/>
      <c r="BD672" s="20" t="s">
        <v>442</v>
      </c>
      <c r="BE672" s="20" t="s">
        <v>442</v>
      </c>
      <c r="BF672" s="20"/>
      <c r="BG672" s="20" t="s">
        <v>442</v>
      </c>
      <c r="BH672" s="20" t="s">
        <v>442</v>
      </c>
      <c r="BI672" s="20"/>
      <c r="BJ672" s="20" t="s">
        <v>442</v>
      </c>
      <c r="BK672" s="20" t="s">
        <v>442</v>
      </c>
      <c r="BL672" s="20" t="s">
        <v>442</v>
      </c>
      <c r="BM672" s="20" t="s">
        <v>442</v>
      </c>
      <c r="BN672" s="20" t="s">
        <v>442</v>
      </c>
      <c r="BO672" s="20" t="s">
        <v>442</v>
      </c>
      <c r="BP672" s="9" t="s">
        <v>442</v>
      </c>
      <c r="BQ672" s="9" t="s">
        <v>442</v>
      </c>
      <c r="BR672" s="9" t="s">
        <v>442</v>
      </c>
      <c r="BS672" s="9" t="s">
        <v>442</v>
      </c>
      <c r="BT672" s="9" t="s">
        <v>442</v>
      </c>
      <c r="BU672" s="9" t="s">
        <v>442</v>
      </c>
      <c r="BV672" s="9" t="s">
        <v>442</v>
      </c>
      <c r="BW672" s="9" t="s">
        <v>442</v>
      </c>
      <c r="BX672" s="9" t="s">
        <v>442</v>
      </c>
      <c r="BY672" s="9" t="s">
        <v>442</v>
      </c>
      <c r="BZ672" s="9" t="s">
        <v>442</v>
      </c>
      <c r="CA672" s="9" t="s">
        <v>442</v>
      </c>
      <c r="CB672" s="20" t="e">
        <v>#N/A</v>
      </c>
      <c r="CC672" s="20" t="e">
        <v>#N/A</v>
      </c>
      <c r="CD672" s="20" t="e">
        <v>#N/A</v>
      </c>
      <c r="CE672" s="20" t="e">
        <v>#N/A</v>
      </c>
      <c r="CF672" s="20" t="e">
        <v>#N/A</v>
      </c>
      <c r="CG672" s="20" t="e">
        <v>#N/A</v>
      </c>
      <c r="CH672" s="20">
        <v>0</v>
      </c>
      <c r="CI672" s="20">
        <v>0</v>
      </c>
      <c r="CJ672" s="20">
        <v>0</v>
      </c>
      <c r="CK672" s="20">
        <v>0</v>
      </c>
      <c r="CL672" s="20">
        <v>0</v>
      </c>
      <c r="CM672" s="20">
        <v>0</v>
      </c>
      <c r="CN672" s="20">
        <v>0</v>
      </c>
      <c r="CO672" s="20" t="e">
        <v>#N/A</v>
      </c>
      <c r="CP672" s="20" t="e">
        <v>#N/A</v>
      </c>
      <c r="CQ672" s="20" t="e">
        <v>#N/A</v>
      </c>
      <c r="CR672" s="20" t="e">
        <v>#N/A</v>
      </c>
      <c r="CS672" s="20" t="e">
        <v>#N/A</v>
      </c>
      <c r="CT672" s="20" t="e">
        <v>#N/A</v>
      </c>
      <c r="CU672" s="20">
        <v>0</v>
      </c>
      <c r="CV672" s="20">
        <v>0</v>
      </c>
      <c r="CW672" s="20">
        <v>0</v>
      </c>
      <c r="CX672" s="20">
        <v>0</v>
      </c>
      <c r="CY672" s="20">
        <v>0</v>
      </c>
      <c r="CZ672" s="20">
        <v>0</v>
      </c>
      <c r="DA672" s="20" t="e">
        <v>#N/A</v>
      </c>
      <c r="DB672" s="20" t="e">
        <v>#N/A</v>
      </c>
      <c r="DC672" s="20" t="e">
        <v>#N/A</v>
      </c>
      <c r="DD672" s="20" t="e">
        <v>#N/A</v>
      </c>
      <c r="DE672" s="20" t="e">
        <v>#N/A</v>
      </c>
      <c r="DF672" s="20" t="e">
        <v>#N/A</v>
      </c>
    </row>
    <row r="673" spans="1:110" x14ac:dyDescent="0.25">
      <c r="A673" s="9"/>
      <c r="B673" s="10"/>
      <c r="C673" s="9"/>
      <c r="D673" s="9"/>
      <c r="E673" s="131"/>
      <c r="F673" s="131"/>
      <c r="G673" s="131"/>
      <c r="H673" s="131"/>
      <c r="I673" s="131"/>
      <c r="J673" s="131"/>
      <c r="K673" s="131"/>
      <c r="L673" s="131"/>
      <c r="M673" s="131"/>
      <c r="N673" s="131"/>
      <c r="O673" s="131"/>
      <c r="P673" s="131"/>
      <c r="Q673" s="131"/>
      <c r="R673" s="131"/>
      <c r="S673" s="131"/>
      <c r="T673" s="131"/>
      <c r="U673" s="131"/>
      <c r="V673" s="131"/>
      <c r="W673" s="131"/>
      <c r="X673" s="131"/>
      <c r="Y673" s="20"/>
      <c r="Z673" s="20"/>
      <c r="AA673" s="19"/>
      <c r="AB673" s="19"/>
      <c r="AC673" s="20"/>
      <c r="AD673" s="20"/>
      <c r="AE673" s="20"/>
      <c r="AF673" s="20"/>
      <c r="AG673" s="20"/>
      <c r="AH673" s="20"/>
      <c r="AI673" s="20"/>
      <c r="AJ673" s="20"/>
      <c r="AK673" s="20"/>
      <c r="AL673" s="20"/>
      <c r="AM673" s="20"/>
      <c r="AN673" s="20"/>
      <c r="AO673" s="20"/>
      <c r="AP673" s="20"/>
      <c r="AQ673" s="20"/>
      <c r="AR673" s="20" t="s">
        <v>442</v>
      </c>
      <c r="AS673" s="20" t="s">
        <v>442</v>
      </c>
      <c r="AT673" s="20"/>
      <c r="AU673" s="20" t="s">
        <v>442</v>
      </c>
      <c r="AV673" s="20" t="s">
        <v>442</v>
      </c>
      <c r="AW673" s="20"/>
      <c r="AX673" s="20" t="s">
        <v>442</v>
      </c>
      <c r="AY673" s="20" t="s">
        <v>442</v>
      </c>
      <c r="AZ673" s="20"/>
      <c r="BA673" s="20" t="s">
        <v>442</v>
      </c>
      <c r="BB673" s="20" t="s">
        <v>442</v>
      </c>
      <c r="BC673" s="20"/>
      <c r="BD673" s="20" t="s">
        <v>442</v>
      </c>
      <c r="BE673" s="20" t="s">
        <v>442</v>
      </c>
      <c r="BF673" s="20"/>
      <c r="BG673" s="20" t="s">
        <v>442</v>
      </c>
      <c r="BH673" s="20" t="s">
        <v>442</v>
      </c>
      <c r="BI673" s="20"/>
      <c r="BJ673" s="20" t="s">
        <v>442</v>
      </c>
      <c r="BK673" s="20" t="s">
        <v>442</v>
      </c>
      <c r="BL673" s="20" t="s">
        <v>442</v>
      </c>
      <c r="BM673" s="20" t="s">
        <v>442</v>
      </c>
      <c r="BN673" s="20" t="s">
        <v>442</v>
      </c>
      <c r="BO673" s="20" t="s">
        <v>442</v>
      </c>
      <c r="BP673" s="9" t="s">
        <v>442</v>
      </c>
      <c r="BQ673" s="9" t="s">
        <v>442</v>
      </c>
      <c r="BR673" s="9" t="s">
        <v>442</v>
      </c>
      <c r="BS673" s="9" t="s">
        <v>442</v>
      </c>
      <c r="BT673" s="9" t="s">
        <v>442</v>
      </c>
      <c r="BU673" s="9" t="s">
        <v>442</v>
      </c>
      <c r="BV673" s="9" t="s">
        <v>442</v>
      </c>
      <c r="BW673" s="9" t="s">
        <v>442</v>
      </c>
      <c r="BX673" s="9" t="s">
        <v>442</v>
      </c>
      <c r="BY673" s="9" t="s">
        <v>442</v>
      </c>
      <c r="BZ673" s="9" t="s">
        <v>442</v>
      </c>
      <c r="CA673" s="9" t="s">
        <v>442</v>
      </c>
      <c r="CB673" s="20" t="e">
        <v>#N/A</v>
      </c>
      <c r="CC673" s="20" t="e">
        <v>#N/A</v>
      </c>
      <c r="CD673" s="20" t="e">
        <v>#N/A</v>
      </c>
      <c r="CE673" s="20" t="e">
        <v>#N/A</v>
      </c>
      <c r="CF673" s="20" t="e">
        <v>#N/A</v>
      </c>
      <c r="CG673" s="20" t="e">
        <v>#N/A</v>
      </c>
      <c r="CH673" s="20">
        <v>0</v>
      </c>
      <c r="CI673" s="20">
        <v>0</v>
      </c>
      <c r="CJ673" s="20">
        <v>0</v>
      </c>
      <c r="CK673" s="20">
        <v>0</v>
      </c>
      <c r="CL673" s="20">
        <v>0</v>
      </c>
      <c r="CM673" s="20">
        <v>0</v>
      </c>
      <c r="CN673" s="20">
        <v>0</v>
      </c>
      <c r="CO673" s="20" t="e">
        <v>#N/A</v>
      </c>
      <c r="CP673" s="20" t="e">
        <v>#N/A</v>
      </c>
      <c r="CQ673" s="20" t="e">
        <v>#N/A</v>
      </c>
      <c r="CR673" s="20" t="e">
        <v>#N/A</v>
      </c>
      <c r="CS673" s="20" t="e">
        <v>#N/A</v>
      </c>
      <c r="CT673" s="20" t="e">
        <v>#N/A</v>
      </c>
      <c r="CU673" s="20">
        <v>0</v>
      </c>
      <c r="CV673" s="20">
        <v>0</v>
      </c>
      <c r="CW673" s="20">
        <v>0</v>
      </c>
      <c r="CX673" s="20">
        <v>0</v>
      </c>
      <c r="CY673" s="20">
        <v>0</v>
      </c>
      <c r="CZ673" s="20">
        <v>0</v>
      </c>
      <c r="DA673" s="20" t="e">
        <v>#N/A</v>
      </c>
      <c r="DB673" s="20" t="e">
        <v>#N/A</v>
      </c>
      <c r="DC673" s="20" t="e">
        <v>#N/A</v>
      </c>
      <c r="DD673" s="20" t="e">
        <v>#N/A</v>
      </c>
      <c r="DE673" s="20" t="e">
        <v>#N/A</v>
      </c>
      <c r="DF673" s="20" t="e">
        <v>#N/A</v>
      </c>
    </row>
    <row r="674" spans="1:110" x14ac:dyDescent="0.25">
      <c r="A674" s="9"/>
      <c r="B674" s="10"/>
      <c r="C674" s="9"/>
      <c r="D674" s="9"/>
      <c r="E674" s="131"/>
      <c r="F674" s="131"/>
      <c r="G674" s="131"/>
      <c r="H674" s="131"/>
      <c r="I674" s="131"/>
      <c r="J674" s="131"/>
      <c r="K674" s="131"/>
      <c r="L674" s="131"/>
      <c r="M674" s="131"/>
      <c r="N674" s="131"/>
      <c r="O674" s="131"/>
      <c r="P674" s="131"/>
      <c r="Q674" s="131"/>
      <c r="R674" s="131"/>
      <c r="S674" s="131"/>
      <c r="T674" s="131"/>
      <c r="U674" s="131"/>
      <c r="V674" s="131"/>
      <c r="W674" s="131"/>
      <c r="X674" s="131"/>
      <c r="Y674" s="20"/>
      <c r="Z674" s="20"/>
      <c r="AA674" s="19"/>
      <c r="AB674" s="19"/>
      <c r="AC674" s="20"/>
      <c r="AD674" s="20"/>
      <c r="AE674" s="20"/>
      <c r="AF674" s="20"/>
      <c r="AG674" s="20"/>
      <c r="AH674" s="20"/>
      <c r="AI674" s="20"/>
      <c r="AJ674" s="20"/>
      <c r="AK674" s="20"/>
      <c r="AL674" s="20"/>
      <c r="AM674" s="20"/>
      <c r="AN674" s="20"/>
      <c r="AO674" s="20"/>
      <c r="AP674" s="20"/>
      <c r="AQ674" s="20"/>
      <c r="AR674" s="20" t="s">
        <v>442</v>
      </c>
      <c r="AS674" s="20" t="s">
        <v>442</v>
      </c>
      <c r="AT674" s="20"/>
      <c r="AU674" s="20" t="s">
        <v>442</v>
      </c>
      <c r="AV674" s="20" t="s">
        <v>442</v>
      </c>
      <c r="AW674" s="20"/>
      <c r="AX674" s="20" t="s">
        <v>442</v>
      </c>
      <c r="AY674" s="20" t="s">
        <v>442</v>
      </c>
      <c r="AZ674" s="20"/>
      <c r="BA674" s="20" t="s">
        <v>442</v>
      </c>
      <c r="BB674" s="20" t="s">
        <v>442</v>
      </c>
      <c r="BC674" s="20"/>
      <c r="BD674" s="20" t="s">
        <v>442</v>
      </c>
      <c r="BE674" s="20" t="s">
        <v>442</v>
      </c>
      <c r="BF674" s="20"/>
      <c r="BG674" s="20" t="s">
        <v>442</v>
      </c>
      <c r="BH674" s="20" t="s">
        <v>442</v>
      </c>
      <c r="BI674" s="20"/>
      <c r="BJ674" s="20" t="s">
        <v>442</v>
      </c>
      <c r="BK674" s="20" t="s">
        <v>442</v>
      </c>
      <c r="BL674" s="20" t="s">
        <v>442</v>
      </c>
      <c r="BM674" s="20" t="s">
        <v>442</v>
      </c>
      <c r="BN674" s="20" t="s">
        <v>442</v>
      </c>
      <c r="BO674" s="20" t="s">
        <v>442</v>
      </c>
      <c r="BP674" s="9" t="s">
        <v>442</v>
      </c>
      <c r="BQ674" s="9" t="s">
        <v>442</v>
      </c>
      <c r="BR674" s="9" t="s">
        <v>442</v>
      </c>
      <c r="BS674" s="9" t="s">
        <v>442</v>
      </c>
      <c r="BT674" s="9" t="s">
        <v>442</v>
      </c>
      <c r="BU674" s="9" t="s">
        <v>442</v>
      </c>
      <c r="BV674" s="9" t="s">
        <v>442</v>
      </c>
      <c r="BW674" s="9" t="s">
        <v>442</v>
      </c>
      <c r="BX674" s="9" t="s">
        <v>442</v>
      </c>
      <c r="BY674" s="9" t="s">
        <v>442</v>
      </c>
      <c r="BZ674" s="9" t="s">
        <v>442</v>
      </c>
      <c r="CA674" s="9" t="s">
        <v>442</v>
      </c>
      <c r="CB674" s="20" t="e">
        <v>#N/A</v>
      </c>
      <c r="CC674" s="20" t="e">
        <v>#N/A</v>
      </c>
      <c r="CD674" s="20" t="e">
        <v>#N/A</v>
      </c>
      <c r="CE674" s="20" t="e">
        <v>#N/A</v>
      </c>
      <c r="CF674" s="20" t="e">
        <v>#N/A</v>
      </c>
      <c r="CG674" s="20" t="e">
        <v>#N/A</v>
      </c>
      <c r="CH674" s="20">
        <v>0</v>
      </c>
      <c r="CI674" s="20">
        <v>0</v>
      </c>
      <c r="CJ674" s="20">
        <v>0</v>
      </c>
      <c r="CK674" s="20">
        <v>0</v>
      </c>
      <c r="CL674" s="20">
        <v>0</v>
      </c>
      <c r="CM674" s="20">
        <v>0</v>
      </c>
      <c r="CN674" s="20">
        <v>0</v>
      </c>
      <c r="CO674" s="20" t="e">
        <v>#N/A</v>
      </c>
      <c r="CP674" s="20" t="e">
        <v>#N/A</v>
      </c>
      <c r="CQ674" s="20" t="e">
        <v>#N/A</v>
      </c>
      <c r="CR674" s="20" t="e">
        <v>#N/A</v>
      </c>
      <c r="CS674" s="20" t="e">
        <v>#N/A</v>
      </c>
      <c r="CT674" s="20" t="e">
        <v>#N/A</v>
      </c>
      <c r="CU674" s="20">
        <v>0</v>
      </c>
      <c r="CV674" s="20">
        <v>0</v>
      </c>
      <c r="CW674" s="20">
        <v>0</v>
      </c>
      <c r="CX674" s="20">
        <v>0</v>
      </c>
      <c r="CY674" s="20">
        <v>0</v>
      </c>
      <c r="CZ674" s="20">
        <v>0</v>
      </c>
      <c r="DA674" s="20" t="e">
        <v>#N/A</v>
      </c>
      <c r="DB674" s="20" t="e">
        <v>#N/A</v>
      </c>
      <c r="DC674" s="20" t="e">
        <v>#N/A</v>
      </c>
      <c r="DD674" s="20" t="e">
        <v>#N/A</v>
      </c>
      <c r="DE674" s="20" t="e">
        <v>#N/A</v>
      </c>
      <c r="DF674" s="20" t="e">
        <v>#N/A</v>
      </c>
    </row>
    <row r="675" spans="1:110" x14ac:dyDescent="0.25">
      <c r="A675" s="9"/>
      <c r="B675" s="10"/>
      <c r="C675" s="9"/>
      <c r="D675" s="9"/>
      <c r="E675" s="131"/>
      <c r="F675" s="131"/>
      <c r="G675" s="131"/>
      <c r="H675" s="131"/>
      <c r="I675" s="131"/>
      <c r="J675" s="131"/>
      <c r="K675" s="131"/>
      <c r="L675" s="131"/>
      <c r="M675" s="131"/>
      <c r="N675" s="131"/>
      <c r="O675" s="131"/>
      <c r="P675" s="131"/>
      <c r="Q675" s="131"/>
      <c r="R675" s="131"/>
      <c r="S675" s="131"/>
      <c r="T675" s="131"/>
      <c r="U675" s="131"/>
      <c r="V675" s="131"/>
      <c r="W675" s="131"/>
      <c r="X675" s="131"/>
      <c r="Y675" s="20"/>
      <c r="Z675" s="20"/>
      <c r="AA675" s="19"/>
      <c r="AB675" s="19"/>
      <c r="AC675" s="20"/>
      <c r="AD675" s="20"/>
      <c r="AE675" s="20"/>
      <c r="AF675" s="20"/>
      <c r="AG675" s="20"/>
      <c r="AH675" s="20"/>
      <c r="AI675" s="20"/>
      <c r="AJ675" s="20"/>
      <c r="AK675" s="20"/>
      <c r="AL675" s="20"/>
      <c r="AM675" s="20"/>
      <c r="AN675" s="20"/>
      <c r="AO675" s="20"/>
      <c r="AP675" s="20"/>
      <c r="AQ675" s="20"/>
      <c r="AR675" s="20" t="s">
        <v>442</v>
      </c>
      <c r="AS675" s="20" t="s">
        <v>442</v>
      </c>
      <c r="AT675" s="20"/>
      <c r="AU675" s="20" t="s">
        <v>442</v>
      </c>
      <c r="AV675" s="20" t="s">
        <v>442</v>
      </c>
      <c r="AW675" s="20"/>
      <c r="AX675" s="20" t="s">
        <v>442</v>
      </c>
      <c r="AY675" s="20" t="s">
        <v>442</v>
      </c>
      <c r="AZ675" s="20"/>
      <c r="BA675" s="20" t="s">
        <v>442</v>
      </c>
      <c r="BB675" s="20" t="s">
        <v>442</v>
      </c>
      <c r="BC675" s="20"/>
      <c r="BD675" s="20" t="s">
        <v>442</v>
      </c>
      <c r="BE675" s="20" t="s">
        <v>442</v>
      </c>
      <c r="BF675" s="20"/>
      <c r="BG675" s="20" t="s">
        <v>442</v>
      </c>
      <c r="BH675" s="20" t="s">
        <v>442</v>
      </c>
      <c r="BI675" s="20"/>
      <c r="BJ675" s="20" t="s">
        <v>442</v>
      </c>
      <c r="BK675" s="20" t="s">
        <v>442</v>
      </c>
      <c r="BL675" s="20" t="s">
        <v>442</v>
      </c>
      <c r="BM675" s="20" t="s">
        <v>442</v>
      </c>
      <c r="BN675" s="20" t="s">
        <v>442</v>
      </c>
      <c r="BO675" s="20" t="s">
        <v>442</v>
      </c>
      <c r="BP675" s="9" t="s">
        <v>442</v>
      </c>
      <c r="BQ675" s="9" t="s">
        <v>442</v>
      </c>
      <c r="BR675" s="9" t="s">
        <v>442</v>
      </c>
      <c r="BS675" s="9" t="s">
        <v>442</v>
      </c>
      <c r="BT675" s="9" t="s">
        <v>442</v>
      </c>
      <c r="BU675" s="9" t="s">
        <v>442</v>
      </c>
      <c r="BV675" s="9" t="s">
        <v>442</v>
      </c>
      <c r="BW675" s="9" t="s">
        <v>442</v>
      </c>
      <c r="BX675" s="9" t="s">
        <v>442</v>
      </c>
      <c r="BY675" s="9" t="s">
        <v>442</v>
      </c>
      <c r="BZ675" s="9" t="s">
        <v>442</v>
      </c>
      <c r="CA675" s="9" t="s">
        <v>442</v>
      </c>
      <c r="CB675" s="20" t="e">
        <v>#N/A</v>
      </c>
      <c r="CC675" s="20" t="e">
        <v>#N/A</v>
      </c>
      <c r="CD675" s="20" t="e">
        <v>#N/A</v>
      </c>
      <c r="CE675" s="20" t="e">
        <v>#N/A</v>
      </c>
      <c r="CF675" s="20" t="e">
        <v>#N/A</v>
      </c>
      <c r="CG675" s="20" t="e">
        <v>#N/A</v>
      </c>
      <c r="CH675" s="20">
        <v>0</v>
      </c>
      <c r="CI675" s="20">
        <v>0</v>
      </c>
      <c r="CJ675" s="20">
        <v>0</v>
      </c>
      <c r="CK675" s="20">
        <v>0</v>
      </c>
      <c r="CL675" s="20">
        <v>0</v>
      </c>
      <c r="CM675" s="20">
        <v>0</v>
      </c>
      <c r="CN675" s="20">
        <v>0</v>
      </c>
      <c r="CO675" s="20" t="e">
        <v>#N/A</v>
      </c>
      <c r="CP675" s="20" t="e">
        <v>#N/A</v>
      </c>
      <c r="CQ675" s="20" t="e">
        <v>#N/A</v>
      </c>
      <c r="CR675" s="20" t="e">
        <v>#N/A</v>
      </c>
      <c r="CS675" s="20" t="e">
        <v>#N/A</v>
      </c>
      <c r="CT675" s="20" t="e">
        <v>#N/A</v>
      </c>
      <c r="CU675" s="20">
        <v>0</v>
      </c>
      <c r="CV675" s="20">
        <v>0</v>
      </c>
      <c r="CW675" s="20">
        <v>0</v>
      </c>
      <c r="CX675" s="20">
        <v>0</v>
      </c>
      <c r="CY675" s="20">
        <v>0</v>
      </c>
      <c r="CZ675" s="20">
        <v>0</v>
      </c>
      <c r="DA675" s="20" t="e">
        <v>#N/A</v>
      </c>
      <c r="DB675" s="20" t="e">
        <v>#N/A</v>
      </c>
      <c r="DC675" s="20" t="e">
        <v>#N/A</v>
      </c>
      <c r="DD675" s="20" t="e">
        <v>#N/A</v>
      </c>
      <c r="DE675" s="20" t="e">
        <v>#N/A</v>
      </c>
      <c r="DF675" s="20" t="e">
        <v>#N/A</v>
      </c>
    </row>
    <row r="676" spans="1:110" x14ac:dyDescent="0.25">
      <c r="A676" s="9"/>
      <c r="B676" s="10"/>
      <c r="C676" s="9"/>
      <c r="D676" s="9"/>
      <c r="E676" s="131"/>
      <c r="F676" s="131"/>
      <c r="G676" s="131"/>
      <c r="H676" s="131"/>
      <c r="I676" s="131"/>
      <c r="J676" s="131"/>
      <c r="K676" s="131"/>
      <c r="L676" s="131"/>
      <c r="M676" s="131"/>
      <c r="N676" s="131"/>
      <c r="O676" s="131"/>
      <c r="P676" s="131"/>
      <c r="Q676" s="131"/>
      <c r="R676" s="131"/>
      <c r="S676" s="131"/>
      <c r="T676" s="131"/>
      <c r="U676" s="131"/>
      <c r="V676" s="131"/>
      <c r="W676" s="131"/>
      <c r="X676" s="131"/>
      <c r="Y676" s="20"/>
      <c r="Z676" s="20"/>
      <c r="AA676" s="19"/>
      <c r="AB676" s="19"/>
      <c r="AC676" s="20"/>
      <c r="AD676" s="20"/>
      <c r="AE676" s="20"/>
      <c r="AF676" s="20"/>
      <c r="AG676" s="20"/>
      <c r="AH676" s="20"/>
      <c r="AI676" s="20"/>
      <c r="AJ676" s="20"/>
      <c r="AK676" s="20"/>
      <c r="AL676" s="20"/>
      <c r="AM676" s="20"/>
      <c r="AN676" s="20"/>
      <c r="AO676" s="20"/>
      <c r="AP676" s="20"/>
      <c r="AQ676" s="20"/>
      <c r="AR676" s="20" t="s">
        <v>442</v>
      </c>
      <c r="AS676" s="20" t="s">
        <v>442</v>
      </c>
      <c r="AT676" s="20"/>
      <c r="AU676" s="20" t="s">
        <v>442</v>
      </c>
      <c r="AV676" s="20" t="s">
        <v>442</v>
      </c>
      <c r="AW676" s="20"/>
      <c r="AX676" s="20" t="s">
        <v>442</v>
      </c>
      <c r="AY676" s="20" t="s">
        <v>442</v>
      </c>
      <c r="AZ676" s="20"/>
      <c r="BA676" s="20" t="s">
        <v>442</v>
      </c>
      <c r="BB676" s="20" t="s">
        <v>442</v>
      </c>
      <c r="BC676" s="20"/>
      <c r="BD676" s="20" t="s">
        <v>442</v>
      </c>
      <c r="BE676" s="20" t="s">
        <v>442</v>
      </c>
      <c r="BF676" s="20"/>
      <c r="BG676" s="20" t="s">
        <v>442</v>
      </c>
      <c r="BH676" s="20" t="s">
        <v>442</v>
      </c>
      <c r="BI676" s="20"/>
      <c r="BJ676" s="20" t="s">
        <v>442</v>
      </c>
      <c r="BK676" s="20" t="s">
        <v>442</v>
      </c>
      <c r="BL676" s="20" t="s">
        <v>442</v>
      </c>
      <c r="BM676" s="20" t="s">
        <v>442</v>
      </c>
      <c r="BN676" s="20" t="s">
        <v>442</v>
      </c>
      <c r="BO676" s="20" t="s">
        <v>442</v>
      </c>
      <c r="BP676" s="9" t="s">
        <v>442</v>
      </c>
      <c r="BQ676" s="9" t="s">
        <v>442</v>
      </c>
      <c r="BR676" s="9" t="s">
        <v>442</v>
      </c>
      <c r="BS676" s="9" t="s">
        <v>442</v>
      </c>
      <c r="BT676" s="9" t="s">
        <v>442</v>
      </c>
      <c r="BU676" s="9" t="s">
        <v>442</v>
      </c>
      <c r="BV676" s="9" t="s">
        <v>442</v>
      </c>
      <c r="BW676" s="9" t="s">
        <v>442</v>
      </c>
      <c r="BX676" s="9" t="s">
        <v>442</v>
      </c>
      <c r="BY676" s="9" t="s">
        <v>442</v>
      </c>
      <c r="BZ676" s="9" t="s">
        <v>442</v>
      </c>
      <c r="CA676" s="9" t="s">
        <v>442</v>
      </c>
      <c r="CB676" s="20" t="e">
        <v>#N/A</v>
      </c>
      <c r="CC676" s="20" t="e">
        <v>#N/A</v>
      </c>
      <c r="CD676" s="20" t="e">
        <v>#N/A</v>
      </c>
      <c r="CE676" s="20" t="e">
        <v>#N/A</v>
      </c>
      <c r="CF676" s="20" t="e">
        <v>#N/A</v>
      </c>
      <c r="CG676" s="20" t="e">
        <v>#N/A</v>
      </c>
      <c r="CH676" s="20">
        <v>0</v>
      </c>
      <c r="CI676" s="20">
        <v>0</v>
      </c>
      <c r="CJ676" s="20">
        <v>0</v>
      </c>
      <c r="CK676" s="20">
        <v>0</v>
      </c>
      <c r="CL676" s="20">
        <v>0</v>
      </c>
      <c r="CM676" s="20">
        <v>0</v>
      </c>
      <c r="CN676" s="20">
        <v>0</v>
      </c>
      <c r="CO676" s="20" t="e">
        <v>#N/A</v>
      </c>
      <c r="CP676" s="20" t="e">
        <v>#N/A</v>
      </c>
      <c r="CQ676" s="20" t="e">
        <v>#N/A</v>
      </c>
      <c r="CR676" s="20" t="e">
        <v>#N/A</v>
      </c>
      <c r="CS676" s="20" t="e">
        <v>#N/A</v>
      </c>
      <c r="CT676" s="20" t="e">
        <v>#N/A</v>
      </c>
      <c r="CU676" s="20">
        <v>0</v>
      </c>
      <c r="CV676" s="20">
        <v>0</v>
      </c>
      <c r="CW676" s="20">
        <v>0</v>
      </c>
      <c r="CX676" s="20">
        <v>0</v>
      </c>
      <c r="CY676" s="20">
        <v>0</v>
      </c>
      <c r="CZ676" s="20">
        <v>0</v>
      </c>
      <c r="DA676" s="20" t="e">
        <v>#N/A</v>
      </c>
      <c r="DB676" s="20" t="e">
        <v>#N/A</v>
      </c>
      <c r="DC676" s="20" t="e">
        <v>#N/A</v>
      </c>
      <c r="DD676" s="20" t="e">
        <v>#N/A</v>
      </c>
      <c r="DE676" s="20" t="e">
        <v>#N/A</v>
      </c>
      <c r="DF676" s="20" t="e">
        <v>#N/A</v>
      </c>
    </row>
    <row r="677" spans="1:110" x14ac:dyDescent="0.25">
      <c r="A677" s="9"/>
      <c r="B677" s="10"/>
      <c r="C677" s="9"/>
      <c r="D677" s="9"/>
      <c r="E677" s="131"/>
      <c r="F677" s="131"/>
      <c r="G677" s="131"/>
      <c r="H677" s="131"/>
      <c r="I677" s="131"/>
      <c r="J677" s="131"/>
      <c r="K677" s="131"/>
      <c r="L677" s="131"/>
      <c r="M677" s="131"/>
      <c r="N677" s="131"/>
      <c r="O677" s="131"/>
      <c r="P677" s="131"/>
      <c r="Q677" s="131"/>
      <c r="R677" s="131"/>
      <c r="S677" s="131"/>
      <c r="T677" s="131"/>
      <c r="U677" s="131"/>
      <c r="V677" s="131"/>
      <c r="W677" s="131"/>
      <c r="X677" s="131"/>
      <c r="Y677" s="20"/>
      <c r="Z677" s="20"/>
      <c r="AA677" s="19"/>
      <c r="AB677" s="19"/>
      <c r="AC677" s="20"/>
      <c r="AD677" s="20"/>
      <c r="AE677" s="20"/>
      <c r="AF677" s="20"/>
      <c r="AG677" s="20"/>
      <c r="AH677" s="20"/>
      <c r="AI677" s="20"/>
      <c r="AJ677" s="20"/>
      <c r="AK677" s="20"/>
      <c r="AL677" s="20"/>
      <c r="AM677" s="20"/>
      <c r="AN677" s="20"/>
      <c r="AO677" s="20"/>
      <c r="AP677" s="20"/>
      <c r="AQ677" s="20"/>
      <c r="AR677" s="20" t="s">
        <v>442</v>
      </c>
      <c r="AS677" s="20" t="s">
        <v>442</v>
      </c>
      <c r="AT677" s="20"/>
      <c r="AU677" s="20" t="s">
        <v>442</v>
      </c>
      <c r="AV677" s="20" t="s">
        <v>442</v>
      </c>
      <c r="AW677" s="20"/>
      <c r="AX677" s="20" t="s">
        <v>442</v>
      </c>
      <c r="AY677" s="20" t="s">
        <v>442</v>
      </c>
      <c r="AZ677" s="20"/>
      <c r="BA677" s="20" t="s">
        <v>442</v>
      </c>
      <c r="BB677" s="20" t="s">
        <v>442</v>
      </c>
      <c r="BC677" s="20"/>
      <c r="BD677" s="20" t="s">
        <v>442</v>
      </c>
      <c r="BE677" s="20" t="s">
        <v>442</v>
      </c>
      <c r="BF677" s="20"/>
      <c r="BG677" s="20" t="s">
        <v>442</v>
      </c>
      <c r="BH677" s="20" t="s">
        <v>442</v>
      </c>
      <c r="BI677" s="20"/>
      <c r="BJ677" s="20" t="s">
        <v>442</v>
      </c>
      <c r="BK677" s="20" t="s">
        <v>442</v>
      </c>
      <c r="BL677" s="20" t="s">
        <v>442</v>
      </c>
      <c r="BM677" s="20" t="s">
        <v>442</v>
      </c>
      <c r="BN677" s="20" t="s">
        <v>442</v>
      </c>
      <c r="BO677" s="20" t="s">
        <v>442</v>
      </c>
      <c r="BP677" s="9" t="s">
        <v>442</v>
      </c>
      <c r="BQ677" s="9" t="s">
        <v>442</v>
      </c>
      <c r="BR677" s="9" t="s">
        <v>442</v>
      </c>
      <c r="BS677" s="9" t="s">
        <v>442</v>
      </c>
      <c r="BT677" s="9" t="s">
        <v>442</v>
      </c>
      <c r="BU677" s="9" t="s">
        <v>442</v>
      </c>
      <c r="BV677" s="9" t="s">
        <v>442</v>
      </c>
      <c r="BW677" s="9" t="s">
        <v>442</v>
      </c>
      <c r="BX677" s="9" t="s">
        <v>442</v>
      </c>
      <c r="BY677" s="9" t="s">
        <v>442</v>
      </c>
      <c r="BZ677" s="9" t="s">
        <v>442</v>
      </c>
      <c r="CA677" s="9" t="s">
        <v>442</v>
      </c>
      <c r="CB677" s="20" t="e">
        <v>#N/A</v>
      </c>
      <c r="CC677" s="20" t="e">
        <v>#N/A</v>
      </c>
      <c r="CD677" s="20" t="e">
        <v>#N/A</v>
      </c>
      <c r="CE677" s="20" t="e">
        <v>#N/A</v>
      </c>
      <c r="CF677" s="20" t="e">
        <v>#N/A</v>
      </c>
      <c r="CG677" s="20" t="e">
        <v>#N/A</v>
      </c>
      <c r="CH677" s="20">
        <v>0</v>
      </c>
      <c r="CI677" s="20">
        <v>0</v>
      </c>
      <c r="CJ677" s="20">
        <v>0</v>
      </c>
      <c r="CK677" s="20">
        <v>0</v>
      </c>
      <c r="CL677" s="20">
        <v>0</v>
      </c>
      <c r="CM677" s="20">
        <v>0</v>
      </c>
      <c r="CN677" s="20">
        <v>0</v>
      </c>
      <c r="CO677" s="20" t="e">
        <v>#N/A</v>
      </c>
      <c r="CP677" s="20" t="e">
        <v>#N/A</v>
      </c>
      <c r="CQ677" s="20" t="e">
        <v>#N/A</v>
      </c>
      <c r="CR677" s="20" t="e">
        <v>#N/A</v>
      </c>
      <c r="CS677" s="20" t="e">
        <v>#N/A</v>
      </c>
      <c r="CT677" s="20" t="e">
        <v>#N/A</v>
      </c>
      <c r="CU677" s="20">
        <v>0</v>
      </c>
      <c r="CV677" s="20">
        <v>0</v>
      </c>
      <c r="CW677" s="20">
        <v>0</v>
      </c>
      <c r="CX677" s="20">
        <v>0</v>
      </c>
      <c r="CY677" s="20">
        <v>0</v>
      </c>
      <c r="CZ677" s="20">
        <v>0</v>
      </c>
      <c r="DA677" s="20" t="e">
        <v>#N/A</v>
      </c>
      <c r="DB677" s="20" t="e">
        <v>#N/A</v>
      </c>
      <c r="DC677" s="20" t="e">
        <v>#N/A</v>
      </c>
      <c r="DD677" s="20" t="e">
        <v>#N/A</v>
      </c>
      <c r="DE677" s="20" t="e">
        <v>#N/A</v>
      </c>
      <c r="DF677" s="20" t="e">
        <v>#N/A</v>
      </c>
    </row>
    <row r="678" spans="1:110" x14ac:dyDescent="0.25">
      <c r="A678" s="9"/>
      <c r="B678" s="10"/>
      <c r="C678" s="9"/>
      <c r="D678" s="9"/>
      <c r="E678" s="131"/>
      <c r="F678" s="131"/>
      <c r="G678" s="131"/>
      <c r="H678" s="131"/>
      <c r="I678" s="131"/>
      <c r="J678" s="131"/>
      <c r="K678" s="131"/>
      <c r="L678" s="131"/>
      <c r="M678" s="131"/>
      <c r="N678" s="131"/>
      <c r="O678" s="131"/>
      <c r="P678" s="131"/>
      <c r="Q678" s="131"/>
      <c r="R678" s="131"/>
      <c r="S678" s="131"/>
      <c r="T678" s="131"/>
      <c r="U678" s="131"/>
      <c r="V678" s="131"/>
      <c r="W678" s="131"/>
      <c r="X678" s="131"/>
      <c r="Y678" s="20"/>
      <c r="Z678" s="20"/>
      <c r="AA678" s="19"/>
      <c r="AB678" s="19"/>
      <c r="AC678" s="20"/>
      <c r="AD678" s="20"/>
      <c r="AE678" s="20"/>
      <c r="AF678" s="20"/>
      <c r="AG678" s="20"/>
      <c r="AH678" s="20"/>
      <c r="AI678" s="20"/>
      <c r="AJ678" s="20"/>
      <c r="AK678" s="20"/>
      <c r="AL678" s="20"/>
      <c r="AM678" s="20"/>
      <c r="AN678" s="20"/>
      <c r="AO678" s="20"/>
      <c r="AP678" s="20"/>
      <c r="AQ678" s="20"/>
      <c r="AR678" s="20" t="s">
        <v>442</v>
      </c>
      <c r="AS678" s="20" t="s">
        <v>442</v>
      </c>
      <c r="AT678" s="20"/>
      <c r="AU678" s="20" t="s">
        <v>442</v>
      </c>
      <c r="AV678" s="20" t="s">
        <v>442</v>
      </c>
      <c r="AW678" s="20"/>
      <c r="AX678" s="20" t="s">
        <v>442</v>
      </c>
      <c r="AY678" s="20" t="s">
        <v>442</v>
      </c>
      <c r="AZ678" s="20"/>
      <c r="BA678" s="20" t="s">
        <v>442</v>
      </c>
      <c r="BB678" s="20" t="s">
        <v>442</v>
      </c>
      <c r="BC678" s="20"/>
      <c r="BD678" s="20" t="s">
        <v>442</v>
      </c>
      <c r="BE678" s="20" t="s">
        <v>442</v>
      </c>
      <c r="BF678" s="20"/>
      <c r="BG678" s="20" t="s">
        <v>442</v>
      </c>
      <c r="BH678" s="20" t="s">
        <v>442</v>
      </c>
      <c r="BI678" s="20"/>
      <c r="BJ678" s="20" t="s">
        <v>442</v>
      </c>
      <c r="BK678" s="20" t="s">
        <v>442</v>
      </c>
      <c r="BL678" s="20" t="s">
        <v>442</v>
      </c>
      <c r="BM678" s="20" t="s">
        <v>442</v>
      </c>
      <c r="BN678" s="20" t="s">
        <v>442</v>
      </c>
      <c r="BO678" s="20" t="s">
        <v>442</v>
      </c>
      <c r="BP678" s="9" t="s">
        <v>442</v>
      </c>
      <c r="BQ678" s="9" t="s">
        <v>442</v>
      </c>
      <c r="BR678" s="9" t="s">
        <v>442</v>
      </c>
      <c r="BS678" s="9" t="s">
        <v>442</v>
      </c>
      <c r="BT678" s="9" t="s">
        <v>442</v>
      </c>
      <c r="BU678" s="9" t="s">
        <v>442</v>
      </c>
      <c r="BV678" s="9" t="s">
        <v>442</v>
      </c>
      <c r="BW678" s="9" t="s">
        <v>442</v>
      </c>
      <c r="BX678" s="9" t="s">
        <v>442</v>
      </c>
      <c r="BY678" s="9" t="s">
        <v>442</v>
      </c>
      <c r="BZ678" s="9" t="s">
        <v>442</v>
      </c>
      <c r="CA678" s="9" t="s">
        <v>442</v>
      </c>
      <c r="CB678" s="20" t="e">
        <v>#N/A</v>
      </c>
      <c r="CC678" s="20" t="e">
        <v>#N/A</v>
      </c>
      <c r="CD678" s="20" t="e">
        <v>#N/A</v>
      </c>
      <c r="CE678" s="20" t="e">
        <v>#N/A</v>
      </c>
      <c r="CF678" s="20" t="e">
        <v>#N/A</v>
      </c>
      <c r="CG678" s="20" t="e">
        <v>#N/A</v>
      </c>
      <c r="CH678" s="20">
        <v>0</v>
      </c>
      <c r="CI678" s="20">
        <v>0</v>
      </c>
      <c r="CJ678" s="20">
        <v>0</v>
      </c>
      <c r="CK678" s="20">
        <v>0</v>
      </c>
      <c r="CL678" s="20">
        <v>0</v>
      </c>
      <c r="CM678" s="20">
        <v>0</v>
      </c>
      <c r="CN678" s="20">
        <v>0</v>
      </c>
      <c r="CO678" s="20" t="e">
        <v>#N/A</v>
      </c>
      <c r="CP678" s="20" t="e">
        <v>#N/A</v>
      </c>
      <c r="CQ678" s="20" t="e">
        <v>#N/A</v>
      </c>
      <c r="CR678" s="20" t="e">
        <v>#N/A</v>
      </c>
      <c r="CS678" s="20" t="e">
        <v>#N/A</v>
      </c>
      <c r="CT678" s="20" t="e">
        <v>#N/A</v>
      </c>
      <c r="CU678" s="20">
        <v>0</v>
      </c>
      <c r="CV678" s="20">
        <v>0</v>
      </c>
      <c r="CW678" s="20">
        <v>0</v>
      </c>
      <c r="CX678" s="20">
        <v>0</v>
      </c>
      <c r="CY678" s="20">
        <v>0</v>
      </c>
      <c r="CZ678" s="20">
        <v>0</v>
      </c>
      <c r="DA678" s="20" t="e">
        <v>#N/A</v>
      </c>
      <c r="DB678" s="20" t="e">
        <v>#N/A</v>
      </c>
      <c r="DC678" s="20" t="e">
        <v>#N/A</v>
      </c>
      <c r="DD678" s="20" t="e">
        <v>#N/A</v>
      </c>
      <c r="DE678" s="20" t="e">
        <v>#N/A</v>
      </c>
      <c r="DF678" s="20" t="e">
        <v>#N/A</v>
      </c>
    </row>
    <row r="679" spans="1:110" x14ac:dyDescent="0.25">
      <c r="A679" s="9"/>
      <c r="B679" s="10"/>
      <c r="C679" s="9"/>
      <c r="D679" s="9"/>
      <c r="E679" s="131"/>
      <c r="F679" s="131"/>
      <c r="G679" s="131"/>
      <c r="H679" s="131"/>
      <c r="I679" s="131"/>
      <c r="J679" s="131"/>
      <c r="K679" s="131"/>
      <c r="L679" s="131"/>
      <c r="M679" s="131"/>
      <c r="N679" s="131"/>
      <c r="O679" s="131"/>
      <c r="P679" s="131"/>
      <c r="Q679" s="131"/>
      <c r="R679" s="131"/>
      <c r="S679" s="131"/>
      <c r="T679" s="131"/>
      <c r="U679" s="131"/>
      <c r="V679" s="131"/>
      <c r="W679" s="131"/>
      <c r="X679" s="131"/>
      <c r="Y679" s="20"/>
      <c r="Z679" s="20"/>
      <c r="AA679" s="19"/>
      <c r="AB679" s="19"/>
      <c r="AC679" s="20"/>
      <c r="AD679" s="20"/>
      <c r="AE679" s="20"/>
      <c r="AF679" s="20"/>
      <c r="AG679" s="20"/>
      <c r="AH679" s="20"/>
      <c r="AI679" s="20"/>
      <c r="AJ679" s="20"/>
      <c r="AK679" s="20"/>
      <c r="AL679" s="20"/>
      <c r="AM679" s="20"/>
      <c r="AN679" s="20"/>
      <c r="AO679" s="20"/>
      <c r="AP679" s="20"/>
      <c r="AQ679" s="20"/>
      <c r="AR679" s="20" t="s">
        <v>442</v>
      </c>
      <c r="AS679" s="20" t="s">
        <v>442</v>
      </c>
      <c r="AT679" s="20"/>
      <c r="AU679" s="20" t="s">
        <v>442</v>
      </c>
      <c r="AV679" s="20" t="s">
        <v>442</v>
      </c>
      <c r="AW679" s="20"/>
      <c r="AX679" s="20" t="s">
        <v>442</v>
      </c>
      <c r="AY679" s="20" t="s">
        <v>442</v>
      </c>
      <c r="AZ679" s="20"/>
      <c r="BA679" s="20" t="s">
        <v>442</v>
      </c>
      <c r="BB679" s="20" t="s">
        <v>442</v>
      </c>
      <c r="BC679" s="20"/>
      <c r="BD679" s="20" t="s">
        <v>442</v>
      </c>
      <c r="BE679" s="20" t="s">
        <v>442</v>
      </c>
      <c r="BF679" s="20"/>
      <c r="BG679" s="20" t="s">
        <v>442</v>
      </c>
      <c r="BH679" s="20" t="s">
        <v>442</v>
      </c>
      <c r="BI679" s="20"/>
      <c r="BJ679" s="20" t="s">
        <v>442</v>
      </c>
      <c r="BK679" s="20" t="s">
        <v>442</v>
      </c>
      <c r="BL679" s="20" t="s">
        <v>442</v>
      </c>
      <c r="BM679" s="20" t="s">
        <v>442</v>
      </c>
      <c r="BN679" s="20" t="s">
        <v>442</v>
      </c>
      <c r="BO679" s="20" t="s">
        <v>442</v>
      </c>
      <c r="BP679" s="9" t="s">
        <v>442</v>
      </c>
      <c r="BQ679" s="9" t="s">
        <v>442</v>
      </c>
      <c r="BR679" s="9" t="s">
        <v>442</v>
      </c>
      <c r="BS679" s="9" t="s">
        <v>442</v>
      </c>
      <c r="BT679" s="9" t="s">
        <v>442</v>
      </c>
      <c r="BU679" s="9" t="s">
        <v>442</v>
      </c>
      <c r="BV679" s="9" t="s">
        <v>442</v>
      </c>
      <c r="BW679" s="9" t="s">
        <v>442</v>
      </c>
      <c r="BX679" s="9" t="s">
        <v>442</v>
      </c>
      <c r="BY679" s="9" t="s">
        <v>442</v>
      </c>
      <c r="BZ679" s="9" t="s">
        <v>442</v>
      </c>
      <c r="CA679" s="9" t="s">
        <v>442</v>
      </c>
      <c r="CB679" s="20" t="e">
        <v>#N/A</v>
      </c>
      <c r="CC679" s="20" t="e">
        <v>#N/A</v>
      </c>
      <c r="CD679" s="20" t="e">
        <v>#N/A</v>
      </c>
      <c r="CE679" s="20" t="e">
        <v>#N/A</v>
      </c>
      <c r="CF679" s="20" t="e">
        <v>#N/A</v>
      </c>
      <c r="CG679" s="20" t="e">
        <v>#N/A</v>
      </c>
      <c r="CH679" s="20">
        <v>0</v>
      </c>
      <c r="CI679" s="20">
        <v>0</v>
      </c>
      <c r="CJ679" s="20">
        <v>0</v>
      </c>
      <c r="CK679" s="20">
        <v>0</v>
      </c>
      <c r="CL679" s="20">
        <v>0</v>
      </c>
      <c r="CM679" s="20">
        <v>0</v>
      </c>
      <c r="CN679" s="20">
        <v>0</v>
      </c>
      <c r="CO679" s="20" t="e">
        <v>#N/A</v>
      </c>
      <c r="CP679" s="20" t="e">
        <v>#N/A</v>
      </c>
      <c r="CQ679" s="20" t="e">
        <v>#N/A</v>
      </c>
      <c r="CR679" s="20" t="e">
        <v>#N/A</v>
      </c>
      <c r="CS679" s="20" t="e">
        <v>#N/A</v>
      </c>
      <c r="CT679" s="20" t="e">
        <v>#N/A</v>
      </c>
      <c r="CU679" s="20">
        <v>0</v>
      </c>
      <c r="CV679" s="20">
        <v>0</v>
      </c>
      <c r="CW679" s="20">
        <v>0</v>
      </c>
      <c r="CX679" s="20">
        <v>0</v>
      </c>
      <c r="CY679" s="20">
        <v>0</v>
      </c>
      <c r="CZ679" s="20">
        <v>0</v>
      </c>
      <c r="DA679" s="20" t="e">
        <v>#N/A</v>
      </c>
      <c r="DB679" s="20" t="e">
        <v>#N/A</v>
      </c>
      <c r="DC679" s="20" t="e">
        <v>#N/A</v>
      </c>
      <c r="DD679" s="20" t="e">
        <v>#N/A</v>
      </c>
      <c r="DE679" s="20" t="e">
        <v>#N/A</v>
      </c>
      <c r="DF679" s="20" t="e">
        <v>#N/A</v>
      </c>
    </row>
    <row r="680" spans="1:110" x14ac:dyDescent="0.25">
      <c r="A680" s="9"/>
      <c r="B680" s="10"/>
      <c r="C680" s="9"/>
      <c r="D680" s="9"/>
      <c r="E680" s="131"/>
      <c r="F680" s="131"/>
      <c r="G680" s="131"/>
      <c r="H680" s="131"/>
      <c r="I680" s="131"/>
      <c r="J680" s="131"/>
      <c r="K680" s="131"/>
      <c r="L680" s="131"/>
      <c r="M680" s="131"/>
      <c r="N680" s="131"/>
      <c r="O680" s="131"/>
      <c r="P680" s="131"/>
      <c r="Q680" s="131"/>
      <c r="R680" s="131"/>
      <c r="S680" s="131"/>
      <c r="T680" s="131"/>
      <c r="U680" s="131"/>
      <c r="V680" s="131"/>
      <c r="W680" s="131"/>
      <c r="X680" s="131"/>
      <c r="Y680" s="20"/>
      <c r="Z680" s="20"/>
      <c r="AA680" s="19"/>
      <c r="AB680" s="19"/>
      <c r="AC680" s="20"/>
      <c r="AD680" s="20"/>
      <c r="AE680" s="20"/>
      <c r="AF680" s="20"/>
      <c r="AG680" s="20"/>
      <c r="AH680" s="20"/>
      <c r="AI680" s="20"/>
      <c r="AJ680" s="20"/>
      <c r="AK680" s="20"/>
      <c r="AL680" s="20"/>
      <c r="AM680" s="20"/>
      <c r="AN680" s="20"/>
      <c r="AO680" s="20"/>
      <c r="AP680" s="20"/>
      <c r="AQ680" s="20"/>
      <c r="AR680" s="20" t="s">
        <v>442</v>
      </c>
      <c r="AS680" s="20" t="s">
        <v>442</v>
      </c>
      <c r="AT680" s="20"/>
      <c r="AU680" s="20" t="s">
        <v>442</v>
      </c>
      <c r="AV680" s="20" t="s">
        <v>442</v>
      </c>
      <c r="AW680" s="20"/>
      <c r="AX680" s="20" t="s">
        <v>442</v>
      </c>
      <c r="AY680" s="20" t="s">
        <v>442</v>
      </c>
      <c r="AZ680" s="20"/>
      <c r="BA680" s="20" t="s">
        <v>442</v>
      </c>
      <c r="BB680" s="20" t="s">
        <v>442</v>
      </c>
      <c r="BC680" s="20"/>
      <c r="BD680" s="20" t="s">
        <v>442</v>
      </c>
      <c r="BE680" s="20" t="s">
        <v>442</v>
      </c>
      <c r="BF680" s="20"/>
      <c r="BG680" s="20" t="s">
        <v>442</v>
      </c>
      <c r="BH680" s="20" t="s">
        <v>442</v>
      </c>
      <c r="BI680" s="20"/>
      <c r="BJ680" s="20" t="s">
        <v>442</v>
      </c>
      <c r="BK680" s="20" t="s">
        <v>442</v>
      </c>
      <c r="BL680" s="20" t="s">
        <v>442</v>
      </c>
      <c r="BM680" s="20" t="s">
        <v>442</v>
      </c>
      <c r="BN680" s="20" t="s">
        <v>442</v>
      </c>
      <c r="BO680" s="20" t="s">
        <v>442</v>
      </c>
      <c r="BP680" s="9" t="s">
        <v>442</v>
      </c>
      <c r="BQ680" s="9" t="s">
        <v>442</v>
      </c>
      <c r="BR680" s="9" t="s">
        <v>442</v>
      </c>
      <c r="BS680" s="9" t="s">
        <v>442</v>
      </c>
      <c r="BT680" s="9" t="s">
        <v>442</v>
      </c>
      <c r="BU680" s="9" t="s">
        <v>442</v>
      </c>
      <c r="BV680" s="9" t="s">
        <v>442</v>
      </c>
      <c r="BW680" s="9" t="s">
        <v>442</v>
      </c>
      <c r="BX680" s="9" t="s">
        <v>442</v>
      </c>
      <c r="BY680" s="9" t="s">
        <v>442</v>
      </c>
      <c r="BZ680" s="9" t="s">
        <v>442</v>
      </c>
      <c r="CA680" s="9" t="s">
        <v>442</v>
      </c>
      <c r="CB680" s="20" t="e">
        <v>#N/A</v>
      </c>
      <c r="CC680" s="20" t="e">
        <v>#N/A</v>
      </c>
      <c r="CD680" s="20" t="e">
        <v>#N/A</v>
      </c>
      <c r="CE680" s="20" t="e">
        <v>#N/A</v>
      </c>
      <c r="CF680" s="20" t="e">
        <v>#N/A</v>
      </c>
      <c r="CG680" s="20" t="e">
        <v>#N/A</v>
      </c>
      <c r="CH680" s="20">
        <v>0</v>
      </c>
      <c r="CI680" s="20">
        <v>0</v>
      </c>
      <c r="CJ680" s="20">
        <v>0</v>
      </c>
      <c r="CK680" s="20">
        <v>0</v>
      </c>
      <c r="CL680" s="20">
        <v>0</v>
      </c>
      <c r="CM680" s="20">
        <v>0</v>
      </c>
      <c r="CN680" s="20">
        <v>0</v>
      </c>
      <c r="CO680" s="20" t="e">
        <v>#N/A</v>
      </c>
      <c r="CP680" s="20" t="e">
        <v>#N/A</v>
      </c>
      <c r="CQ680" s="20" t="e">
        <v>#N/A</v>
      </c>
      <c r="CR680" s="20" t="e">
        <v>#N/A</v>
      </c>
      <c r="CS680" s="20" t="e">
        <v>#N/A</v>
      </c>
      <c r="CT680" s="20" t="e">
        <v>#N/A</v>
      </c>
      <c r="CU680" s="20">
        <v>0</v>
      </c>
      <c r="CV680" s="20">
        <v>0</v>
      </c>
      <c r="CW680" s="20">
        <v>0</v>
      </c>
      <c r="CX680" s="20">
        <v>0</v>
      </c>
      <c r="CY680" s="20">
        <v>0</v>
      </c>
      <c r="CZ680" s="20">
        <v>0</v>
      </c>
      <c r="DA680" s="20" t="e">
        <v>#N/A</v>
      </c>
      <c r="DB680" s="20" t="e">
        <v>#N/A</v>
      </c>
      <c r="DC680" s="20" t="e">
        <v>#N/A</v>
      </c>
      <c r="DD680" s="20" t="e">
        <v>#N/A</v>
      </c>
      <c r="DE680" s="20" t="e">
        <v>#N/A</v>
      </c>
      <c r="DF680" s="20" t="e">
        <v>#N/A</v>
      </c>
    </row>
    <row r="681" spans="1:110" x14ac:dyDescent="0.25">
      <c r="A681" s="9"/>
      <c r="B681" s="10"/>
      <c r="C681" s="9"/>
      <c r="D681" s="9"/>
      <c r="E681" s="131"/>
      <c r="F681" s="131"/>
      <c r="G681" s="131"/>
      <c r="H681" s="131"/>
      <c r="I681" s="131"/>
      <c r="J681" s="131"/>
      <c r="K681" s="131"/>
      <c r="L681" s="131"/>
      <c r="M681" s="131"/>
      <c r="N681" s="131"/>
      <c r="O681" s="131"/>
      <c r="P681" s="131"/>
      <c r="Q681" s="131"/>
      <c r="R681" s="131"/>
      <c r="S681" s="131"/>
      <c r="T681" s="131"/>
      <c r="U681" s="131"/>
      <c r="V681" s="131"/>
      <c r="W681" s="131"/>
      <c r="X681" s="131"/>
      <c r="Y681" s="20"/>
      <c r="Z681" s="20"/>
      <c r="AA681" s="19"/>
      <c r="AB681" s="19"/>
      <c r="AC681" s="20"/>
      <c r="AD681" s="20"/>
      <c r="AE681" s="20"/>
      <c r="AF681" s="20"/>
      <c r="AG681" s="20"/>
      <c r="AH681" s="20"/>
      <c r="AI681" s="20"/>
      <c r="AJ681" s="20"/>
      <c r="AK681" s="20"/>
      <c r="AL681" s="20"/>
      <c r="AM681" s="20"/>
      <c r="AN681" s="20"/>
      <c r="AO681" s="20"/>
      <c r="AP681" s="20"/>
      <c r="AQ681" s="20"/>
      <c r="AR681" s="20" t="s">
        <v>442</v>
      </c>
      <c r="AS681" s="20" t="s">
        <v>442</v>
      </c>
      <c r="AT681" s="20"/>
      <c r="AU681" s="20" t="s">
        <v>442</v>
      </c>
      <c r="AV681" s="20" t="s">
        <v>442</v>
      </c>
      <c r="AW681" s="20"/>
      <c r="AX681" s="20" t="s">
        <v>442</v>
      </c>
      <c r="AY681" s="20" t="s">
        <v>442</v>
      </c>
      <c r="AZ681" s="20"/>
      <c r="BA681" s="20" t="s">
        <v>442</v>
      </c>
      <c r="BB681" s="20" t="s">
        <v>442</v>
      </c>
      <c r="BC681" s="20"/>
      <c r="BD681" s="20" t="s">
        <v>442</v>
      </c>
      <c r="BE681" s="20" t="s">
        <v>442</v>
      </c>
      <c r="BF681" s="20"/>
      <c r="BG681" s="20" t="s">
        <v>442</v>
      </c>
      <c r="BH681" s="20" t="s">
        <v>442</v>
      </c>
      <c r="BI681" s="20"/>
      <c r="BJ681" s="20" t="s">
        <v>442</v>
      </c>
      <c r="BK681" s="20" t="s">
        <v>442</v>
      </c>
      <c r="BL681" s="20" t="s">
        <v>442</v>
      </c>
      <c r="BM681" s="20" t="s">
        <v>442</v>
      </c>
      <c r="BN681" s="20" t="s">
        <v>442</v>
      </c>
      <c r="BO681" s="20" t="s">
        <v>442</v>
      </c>
      <c r="BP681" s="9" t="s">
        <v>442</v>
      </c>
      <c r="BQ681" s="9" t="s">
        <v>442</v>
      </c>
      <c r="BR681" s="9" t="s">
        <v>442</v>
      </c>
      <c r="BS681" s="9" t="s">
        <v>442</v>
      </c>
      <c r="BT681" s="9" t="s">
        <v>442</v>
      </c>
      <c r="BU681" s="9" t="s">
        <v>442</v>
      </c>
      <c r="BV681" s="9" t="s">
        <v>442</v>
      </c>
      <c r="BW681" s="9" t="s">
        <v>442</v>
      </c>
      <c r="BX681" s="9" t="s">
        <v>442</v>
      </c>
      <c r="BY681" s="9" t="s">
        <v>442</v>
      </c>
      <c r="BZ681" s="9" t="s">
        <v>442</v>
      </c>
      <c r="CA681" s="9" t="s">
        <v>442</v>
      </c>
      <c r="CB681" s="20" t="e">
        <v>#N/A</v>
      </c>
      <c r="CC681" s="20" t="e">
        <v>#N/A</v>
      </c>
      <c r="CD681" s="20" t="e">
        <v>#N/A</v>
      </c>
      <c r="CE681" s="20" t="e">
        <v>#N/A</v>
      </c>
      <c r="CF681" s="20" t="e">
        <v>#N/A</v>
      </c>
      <c r="CG681" s="20" t="e">
        <v>#N/A</v>
      </c>
      <c r="CH681" s="20">
        <v>0</v>
      </c>
      <c r="CI681" s="20">
        <v>0</v>
      </c>
      <c r="CJ681" s="20">
        <v>0</v>
      </c>
      <c r="CK681" s="20">
        <v>0</v>
      </c>
      <c r="CL681" s="20">
        <v>0</v>
      </c>
      <c r="CM681" s="20">
        <v>0</v>
      </c>
      <c r="CN681" s="20">
        <v>0</v>
      </c>
      <c r="CO681" s="20" t="e">
        <v>#N/A</v>
      </c>
      <c r="CP681" s="20" t="e">
        <v>#N/A</v>
      </c>
      <c r="CQ681" s="20" t="e">
        <v>#N/A</v>
      </c>
      <c r="CR681" s="20" t="e">
        <v>#N/A</v>
      </c>
      <c r="CS681" s="20" t="e">
        <v>#N/A</v>
      </c>
      <c r="CT681" s="20" t="e">
        <v>#N/A</v>
      </c>
      <c r="CU681" s="20">
        <v>0</v>
      </c>
      <c r="CV681" s="20">
        <v>0</v>
      </c>
      <c r="CW681" s="20">
        <v>0</v>
      </c>
      <c r="CX681" s="20">
        <v>0</v>
      </c>
      <c r="CY681" s="20">
        <v>0</v>
      </c>
      <c r="CZ681" s="20">
        <v>0</v>
      </c>
      <c r="DA681" s="20" t="e">
        <v>#N/A</v>
      </c>
      <c r="DB681" s="20" t="e">
        <v>#N/A</v>
      </c>
      <c r="DC681" s="20" t="e">
        <v>#N/A</v>
      </c>
      <c r="DD681" s="20" t="e">
        <v>#N/A</v>
      </c>
      <c r="DE681" s="20" t="e">
        <v>#N/A</v>
      </c>
      <c r="DF681" s="20" t="e">
        <v>#N/A</v>
      </c>
    </row>
    <row r="682" spans="1:110" x14ac:dyDescent="0.25">
      <c r="A682" s="9"/>
      <c r="B682" s="10"/>
      <c r="C682" s="9"/>
      <c r="D682" s="9"/>
      <c r="E682" s="131"/>
      <c r="F682" s="131"/>
      <c r="G682" s="131"/>
      <c r="H682" s="131"/>
      <c r="I682" s="131"/>
      <c r="J682" s="131"/>
      <c r="K682" s="131"/>
      <c r="L682" s="131"/>
      <c r="M682" s="131"/>
      <c r="N682" s="131"/>
      <c r="O682" s="131"/>
      <c r="P682" s="131"/>
      <c r="Q682" s="131"/>
      <c r="R682" s="131"/>
      <c r="S682" s="131"/>
      <c r="T682" s="131"/>
      <c r="U682" s="131"/>
      <c r="V682" s="131"/>
      <c r="W682" s="131"/>
      <c r="X682" s="131"/>
      <c r="Y682" s="20"/>
      <c r="Z682" s="20"/>
      <c r="AA682" s="19"/>
      <c r="AB682" s="19"/>
      <c r="AC682" s="20"/>
      <c r="AD682" s="20"/>
      <c r="AE682" s="20"/>
      <c r="AF682" s="20"/>
      <c r="AG682" s="20"/>
      <c r="AH682" s="20"/>
      <c r="AI682" s="20"/>
      <c r="AJ682" s="20"/>
      <c r="AK682" s="20"/>
      <c r="AL682" s="20"/>
      <c r="AM682" s="20"/>
      <c r="AN682" s="20"/>
      <c r="AO682" s="20"/>
      <c r="AP682" s="20"/>
      <c r="AQ682" s="20"/>
      <c r="AR682" s="20" t="s">
        <v>442</v>
      </c>
      <c r="AS682" s="20" t="s">
        <v>442</v>
      </c>
      <c r="AT682" s="20"/>
      <c r="AU682" s="20" t="s">
        <v>442</v>
      </c>
      <c r="AV682" s="20" t="s">
        <v>442</v>
      </c>
      <c r="AW682" s="20"/>
      <c r="AX682" s="20" t="s">
        <v>442</v>
      </c>
      <c r="AY682" s="20" t="s">
        <v>442</v>
      </c>
      <c r="AZ682" s="20"/>
      <c r="BA682" s="20" t="s">
        <v>442</v>
      </c>
      <c r="BB682" s="20" t="s">
        <v>442</v>
      </c>
      <c r="BC682" s="20"/>
      <c r="BD682" s="20" t="s">
        <v>442</v>
      </c>
      <c r="BE682" s="20" t="s">
        <v>442</v>
      </c>
      <c r="BF682" s="20"/>
      <c r="BG682" s="20" t="s">
        <v>442</v>
      </c>
      <c r="BH682" s="20" t="s">
        <v>442</v>
      </c>
      <c r="BI682" s="20"/>
      <c r="BJ682" s="20" t="s">
        <v>442</v>
      </c>
      <c r="BK682" s="20" t="s">
        <v>442</v>
      </c>
      <c r="BL682" s="20" t="s">
        <v>442</v>
      </c>
      <c r="BM682" s="20" t="s">
        <v>442</v>
      </c>
      <c r="BN682" s="20" t="s">
        <v>442</v>
      </c>
      <c r="BO682" s="20" t="s">
        <v>442</v>
      </c>
      <c r="BP682" s="9" t="s">
        <v>442</v>
      </c>
      <c r="BQ682" s="9" t="s">
        <v>442</v>
      </c>
      <c r="BR682" s="9" t="s">
        <v>442</v>
      </c>
      <c r="BS682" s="9" t="s">
        <v>442</v>
      </c>
      <c r="BT682" s="9" t="s">
        <v>442</v>
      </c>
      <c r="BU682" s="9" t="s">
        <v>442</v>
      </c>
      <c r="BV682" s="9" t="s">
        <v>442</v>
      </c>
      <c r="BW682" s="9" t="s">
        <v>442</v>
      </c>
      <c r="BX682" s="9" t="s">
        <v>442</v>
      </c>
      <c r="BY682" s="9" t="s">
        <v>442</v>
      </c>
      <c r="BZ682" s="9" t="s">
        <v>442</v>
      </c>
      <c r="CA682" s="9" t="s">
        <v>442</v>
      </c>
      <c r="CB682" s="20" t="e">
        <v>#N/A</v>
      </c>
      <c r="CC682" s="20" t="e">
        <v>#N/A</v>
      </c>
      <c r="CD682" s="20" t="e">
        <v>#N/A</v>
      </c>
      <c r="CE682" s="20" t="e">
        <v>#N/A</v>
      </c>
      <c r="CF682" s="20" t="e">
        <v>#N/A</v>
      </c>
      <c r="CG682" s="20" t="e">
        <v>#N/A</v>
      </c>
      <c r="CH682" s="20">
        <v>0</v>
      </c>
      <c r="CI682" s="20">
        <v>0</v>
      </c>
      <c r="CJ682" s="20">
        <v>0</v>
      </c>
      <c r="CK682" s="20">
        <v>0</v>
      </c>
      <c r="CL682" s="20">
        <v>0</v>
      </c>
      <c r="CM682" s="20">
        <v>0</v>
      </c>
      <c r="CN682" s="20">
        <v>0</v>
      </c>
      <c r="CO682" s="20" t="e">
        <v>#N/A</v>
      </c>
      <c r="CP682" s="20" t="e">
        <v>#N/A</v>
      </c>
      <c r="CQ682" s="20" t="e">
        <v>#N/A</v>
      </c>
      <c r="CR682" s="20" t="e">
        <v>#N/A</v>
      </c>
      <c r="CS682" s="20" t="e">
        <v>#N/A</v>
      </c>
      <c r="CT682" s="20" t="e">
        <v>#N/A</v>
      </c>
      <c r="CU682" s="20">
        <v>0</v>
      </c>
      <c r="CV682" s="20">
        <v>0</v>
      </c>
      <c r="CW682" s="20">
        <v>0</v>
      </c>
      <c r="CX682" s="20">
        <v>0</v>
      </c>
      <c r="CY682" s="20">
        <v>0</v>
      </c>
      <c r="CZ682" s="20">
        <v>0</v>
      </c>
      <c r="DA682" s="20" t="e">
        <v>#N/A</v>
      </c>
      <c r="DB682" s="20" t="e">
        <v>#N/A</v>
      </c>
      <c r="DC682" s="20" t="e">
        <v>#N/A</v>
      </c>
      <c r="DD682" s="20" t="e">
        <v>#N/A</v>
      </c>
      <c r="DE682" s="20" t="e">
        <v>#N/A</v>
      </c>
      <c r="DF682" s="20" t="e">
        <v>#N/A</v>
      </c>
    </row>
    <row r="683" spans="1:110" x14ac:dyDescent="0.25">
      <c r="A683" s="9"/>
      <c r="B683" s="10"/>
      <c r="C683" s="9"/>
      <c r="D683" s="9"/>
      <c r="E683" s="131"/>
      <c r="F683" s="131"/>
      <c r="G683" s="131"/>
      <c r="H683" s="131"/>
      <c r="I683" s="131"/>
      <c r="J683" s="131"/>
      <c r="K683" s="131"/>
      <c r="L683" s="131"/>
      <c r="M683" s="131"/>
      <c r="N683" s="131"/>
      <c r="O683" s="131"/>
      <c r="P683" s="131"/>
      <c r="Q683" s="131"/>
      <c r="R683" s="131"/>
      <c r="S683" s="131"/>
      <c r="T683" s="131"/>
      <c r="U683" s="131"/>
      <c r="V683" s="131"/>
      <c r="W683" s="131"/>
      <c r="X683" s="131"/>
      <c r="Y683" s="20"/>
      <c r="Z683" s="20"/>
      <c r="AA683" s="19"/>
      <c r="AB683" s="19"/>
      <c r="AC683" s="20"/>
      <c r="AD683" s="20"/>
      <c r="AE683" s="20"/>
      <c r="AF683" s="20"/>
      <c r="AG683" s="20"/>
      <c r="AH683" s="20"/>
      <c r="AI683" s="20"/>
      <c r="AJ683" s="20"/>
      <c r="AK683" s="20"/>
      <c r="AL683" s="20"/>
      <c r="AM683" s="20"/>
      <c r="AN683" s="20"/>
      <c r="AO683" s="20"/>
      <c r="AP683" s="20"/>
      <c r="AQ683" s="20"/>
      <c r="AR683" s="20" t="s">
        <v>442</v>
      </c>
      <c r="AS683" s="20" t="s">
        <v>442</v>
      </c>
      <c r="AT683" s="20"/>
      <c r="AU683" s="20" t="s">
        <v>442</v>
      </c>
      <c r="AV683" s="20" t="s">
        <v>442</v>
      </c>
      <c r="AW683" s="20"/>
      <c r="AX683" s="20" t="s">
        <v>442</v>
      </c>
      <c r="AY683" s="20" t="s">
        <v>442</v>
      </c>
      <c r="AZ683" s="20"/>
      <c r="BA683" s="20" t="s">
        <v>442</v>
      </c>
      <c r="BB683" s="20" t="s">
        <v>442</v>
      </c>
      <c r="BC683" s="20"/>
      <c r="BD683" s="20" t="s">
        <v>442</v>
      </c>
      <c r="BE683" s="20" t="s">
        <v>442</v>
      </c>
      <c r="BF683" s="20"/>
      <c r="BG683" s="20" t="s">
        <v>442</v>
      </c>
      <c r="BH683" s="20" t="s">
        <v>442</v>
      </c>
      <c r="BI683" s="20"/>
      <c r="BJ683" s="20" t="s">
        <v>442</v>
      </c>
      <c r="BK683" s="20" t="s">
        <v>442</v>
      </c>
      <c r="BL683" s="20" t="s">
        <v>442</v>
      </c>
      <c r="BM683" s="20" t="s">
        <v>442</v>
      </c>
      <c r="BN683" s="20" t="s">
        <v>442</v>
      </c>
      <c r="BO683" s="20" t="s">
        <v>442</v>
      </c>
      <c r="BP683" s="9" t="s">
        <v>442</v>
      </c>
      <c r="BQ683" s="9" t="s">
        <v>442</v>
      </c>
      <c r="BR683" s="9" t="s">
        <v>442</v>
      </c>
      <c r="BS683" s="9" t="s">
        <v>442</v>
      </c>
      <c r="BT683" s="9" t="s">
        <v>442</v>
      </c>
      <c r="BU683" s="9" t="s">
        <v>442</v>
      </c>
      <c r="BV683" s="9" t="s">
        <v>442</v>
      </c>
      <c r="BW683" s="9" t="s">
        <v>442</v>
      </c>
      <c r="BX683" s="9" t="s">
        <v>442</v>
      </c>
      <c r="BY683" s="9" t="s">
        <v>442</v>
      </c>
      <c r="BZ683" s="9" t="s">
        <v>442</v>
      </c>
      <c r="CA683" s="9" t="s">
        <v>442</v>
      </c>
      <c r="CB683" s="20" t="e">
        <v>#N/A</v>
      </c>
      <c r="CC683" s="20" t="e">
        <v>#N/A</v>
      </c>
      <c r="CD683" s="20" t="e">
        <v>#N/A</v>
      </c>
      <c r="CE683" s="20" t="e">
        <v>#N/A</v>
      </c>
      <c r="CF683" s="20" t="e">
        <v>#N/A</v>
      </c>
      <c r="CG683" s="20" t="e">
        <v>#N/A</v>
      </c>
      <c r="CH683" s="20">
        <v>0</v>
      </c>
      <c r="CI683" s="20">
        <v>0</v>
      </c>
      <c r="CJ683" s="20">
        <v>0</v>
      </c>
      <c r="CK683" s="20">
        <v>0</v>
      </c>
      <c r="CL683" s="20">
        <v>0</v>
      </c>
      <c r="CM683" s="20">
        <v>0</v>
      </c>
      <c r="CN683" s="20">
        <v>0</v>
      </c>
      <c r="CO683" s="20" t="e">
        <v>#N/A</v>
      </c>
      <c r="CP683" s="20" t="e">
        <v>#N/A</v>
      </c>
      <c r="CQ683" s="20" t="e">
        <v>#N/A</v>
      </c>
      <c r="CR683" s="20" t="e">
        <v>#N/A</v>
      </c>
      <c r="CS683" s="20" t="e">
        <v>#N/A</v>
      </c>
      <c r="CT683" s="20" t="e">
        <v>#N/A</v>
      </c>
      <c r="CU683" s="20">
        <v>0</v>
      </c>
      <c r="CV683" s="20">
        <v>0</v>
      </c>
      <c r="CW683" s="20">
        <v>0</v>
      </c>
      <c r="CX683" s="20">
        <v>0</v>
      </c>
      <c r="CY683" s="20">
        <v>0</v>
      </c>
      <c r="CZ683" s="20">
        <v>0</v>
      </c>
      <c r="DA683" s="20" t="e">
        <v>#N/A</v>
      </c>
      <c r="DB683" s="20" t="e">
        <v>#N/A</v>
      </c>
      <c r="DC683" s="20" t="e">
        <v>#N/A</v>
      </c>
      <c r="DD683" s="20" t="e">
        <v>#N/A</v>
      </c>
      <c r="DE683" s="20" t="e">
        <v>#N/A</v>
      </c>
      <c r="DF683" s="20" t="e">
        <v>#N/A</v>
      </c>
    </row>
    <row r="684" spans="1:110" x14ac:dyDescent="0.25">
      <c r="A684" s="9"/>
      <c r="B684" s="10"/>
      <c r="C684" s="9"/>
      <c r="D684" s="9"/>
      <c r="E684" s="131"/>
      <c r="F684" s="131"/>
      <c r="G684" s="131"/>
      <c r="H684" s="131"/>
      <c r="I684" s="131"/>
      <c r="J684" s="131"/>
      <c r="K684" s="131"/>
      <c r="L684" s="131"/>
      <c r="M684" s="131"/>
      <c r="N684" s="131"/>
      <c r="O684" s="131"/>
      <c r="P684" s="131"/>
      <c r="Q684" s="131"/>
      <c r="R684" s="131"/>
      <c r="S684" s="131"/>
      <c r="T684" s="131"/>
      <c r="U684" s="131"/>
      <c r="V684" s="131"/>
      <c r="W684" s="131"/>
      <c r="X684" s="131"/>
      <c r="Y684" s="20"/>
      <c r="Z684" s="20"/>
      <c r="AA684" s="19"/>
      <c r="AB684" s="19"/>
      <c r="AC684" s="20"/>
      <c r="AD684" s="20"/>
      <c r="AE684" s="20"/>
      <c r="AF684" s="20"/>
      <c r="AG684" s="20"/>
      <c r="AH684" s="20"/>
      <c r="AI684" s="20"/>
      <c r="AJ684" s="20"/>
      <c r="AK684" s="20"/>
      <c r="AL684" s="20"/>
      <c r="AM684" s="20"/>
      <c r="AN684" s="20"/>
      <c r="AO684" s="20"/>
      <c r="AP684" s="20"/>
      <c r="AQ684" s="20"/>
      <c r="AR684" s="20" t="s">
        <v>442</v>
      </c>
      <c r="AS684" s="20" t="s">
        <v>442</v>
      </c>
      <c r="AT684" s="20"/>
      <c r="AU684" s="20" t="s">
        <v>442</v>
      </c>
      <c r="AV684" s="20" t="s">
        <v>442</v>
      </c>
      <c r="AW684" s="20"/>
      <c r="AX684" s="20" t="s">
        <v>442</v>
      </c>
      <c r="AY684" s="20" t="s">
        <v>442</v>
      </c>
      <c r="AZ684" s="20"/>
      <c r="BA684" s="20" t="s">
        <v>442</v>
      </c>
      <c r="BB684" s="20" t="s">
        <v>442</v>
      </c>
      <c r="BC684" s="20"/>
      <c r="BD684" s="20" t="s">
        <v>442</v>
      </c>
      <c r="BE684" s="20" t="s">
        <v>442</v>
      </c>
      <c r="BF684" s="20"/>
      <c r="BG684" s="20" t="s">
        <v>442</v>
      </c>
      <c r="BH684" s="20" t="s">
        <v>442</v>
      </c>
      <c r="BI684" s="20"/>
      <c r="BJ684" s="20" t="s">
        <v>442</v>
      </c>
      <c r="BK684" s="20" t="s">
        <v>442</v>
      </c>
      <c r="BL684" s="20" t="s">
        <v>442</v>
      </c>
      <c r="BM684" s="20" t="s">
        <v>442</v>
      </c>
      <c r="BN684" s="20" t="s">
        <v>442</v>
      </c>
      <c r="BO684" s="20" t="s">
        <v>442</v>
      </c>
      <c r="BP684" s="9" t="s">
        <v>442</v>
      </c>
      <c r="BQ684" s="9" t="s">
        <v>442</v>
      </c>
      <c r="BR684" s="9" t="s">
        <v>442</v>
      </c>
      <c r="BS684" s="9" t="s">
        <v>442</v>
      </c>
      <c r="BT684" s="9" t="s">
        <v>442</v>
      </c>
      <c r="BU684" s="9" t="s">
        <v>442</v>
      </c>
      <c r="BV684" s="9" t="s">
        <v>442</v>
      </c>
      <c r="BW684" s="9" t="s">
        <v>442</v>
      </c>
      <c r="BX684" s="9" t="s">
        <v>442</v>
      </c>
      <c r="BY684" s="9" t="s">
        <v>442</v>
      </c>
      <c r="BZ684" s="9" t="s">
        <v>442</v>
      </c>
      <c r="CA684" s="9" t="s">
        <v>442</v>
      </c>
      <c r="CB684" s="20" t="e">
        <v>#N/A</v>
      </c>
      <c r="CC684" s="20" t="e">
        <v>#N/A</v>
      </c>
      <c r="CD684" s="20" t="e">
        <v>#N/A</v>
      </c>
      <c r="CE684" s="20" t="e">
        <v>#N/A</v>
      </c>
      <c r="CF684" s="20" t="e">
        <v>#N/A</v>
      </c>
      <c r="CG684" s="20" t="e">
        <v>#N/A</v>
      </c>
      <c r="CH684" s="20">
        <v>0</v>
      </c>
      <c r="CI684" s="20">
        <v>0</v>
      </c>
      <c r="CJ684" s="20">
        <v>0</v>
      </c>
      <c r="CK684" s="20">
        <v>0</v>
      </c>
      <c r="CL684" s="20">
        <v>0</v>
      </c>
      <c r="CM684" s="20">
        <v>0</v>
      </c>
      <c r="CN684" s="20">
        <v>0</v>
      </c>
      <c r="CO684" s="20" t="e">
        <v>#N/A</v>
      </c>
      <c r="CP684" s="20" t="e">
        <v>#N/A</v>
      </c>
      <c r="CQ684" s="20" t="e">
        <v>#N/A</v>
      </c>
      <c r="CR684" s="20" t="e">
        <v>#N/A</v>
      </c>
      <c r="CS684" s="20" t="e">
        <v>#N/A</v>
      </c>
      <c r="CT684" s="20" t="e">
        <v>#N/A</v>
      </c>
      <c r="CU684" s="20">
        <v>0</v>
      </c>
      <c r="CV684" s="20">
        <v>0</v>
      </c>
      <c r="CW684" s="20">
        <v>0</v>
      </c>
      <c r="CX684" s="20">
        <v>0</v>
      </c>
      <c r="CY684" s="20">
        <v>0</v>
      </c>
      <c r="CZ684" s="20">
        <v>0</v>
      </c>
      <c r="DA684" s="20" t="e">
        <v>#N/A</v>
      </c>
      <c r="DB684" s="20" t="e">
        <v>#N/A</v>
      </c>
      <c r="DC684" s="20" t="e">
        <v>#N/A</v>
      </c>
      <c r="DD684" s="20" t="e">
        <v>#N/A</v>
      </c>
      <c r="DE684" s="20" t="e">
        <v>#N/A</v>
      </c>
      <c r="DF684" s="20" t="e">
        <v>#N/A</v>
      </c>
    </row>
    <row r="685" spans="1:110" x14ac:dyDescent="0.25">
      <c r="A685" s="9"/>
      <c r="B685" s="10"/>
      <c r="C685" s="9"/>
      <c r="D685" s="9"/>
      <c r="E685" s="131"/>
      <c r="F685" s="131"/>
      <c r="G685" s="131"/>
      <c r="H685" s="131"/>
      <c r="I685" s="131"/>
      <c r="J685" s="131"/>
      <c r="K685" s="131"/>
      <c r="L685" s="131"/>
      <c r="M685" s="131"/>
      <c r="N685" s="131"/>
      <c r="O685" s="131"/>
      <c r="P685" s="131"/>
      <c r="Q685" s="131"/>
      <c r="R685" s="131"/>
      <c r="S685" s="131"/>
      <c r="T685" s="131"/>
      <c r="U685" s="131"/>
      <c r="V685" s="131"/>
      <c r="W685" s="131"/>
      <c r="X685" s="131"/>
      <c r="Y685" s="20"/>
      <c r="Z685" s="20"/>
      <c r="AA685" s="19"/>
      <c r="AB685" s="19"/>
      <c r="AC685" s="20"/>
      <c r="AD685" s="20"/>
      <c r="AE685" s="20"/>
      <c r="AF685" s="20"/>
      <c r="AG685" s="20"/>
      <c r="AH685" s="20"/>
      <c r="AI685" s="20"/>
      <c r="AJ685" s="20"/>
      <c r="AK685" s="20"/>
      <c r="AL685" s="20"/>
      <c r="AM685" s="20"/>
      <c r="AN685" s="20"/>
      <c r="AO685" s="20"/>
      <c r="AP685" s="20"/>
      <c r="AQ685" s="20"/>
      <c r="AR685" s="20" t="s">
        <v>442</v>
      </c>
      <c r="AS685" s="20" t="s">
        <v>442</v>
      </c>
      <c r="AT685" s="20"/>
      <c r="AU685" s="20" t="s">
        <v>442</v>
      </c>
      <c r="AV685" s="20" t="s">
        <v>442</v>
      </c>
      <c r="AW685" s="20"/>
      <c r="AX685" s="20" t="s">
        <v>442</v>
      </c>
      <c r="AY685" s="20" t="s">
        <v>442</v>
      </c>
      <c r="AZ685" s="20"/>
      <c r="BA685" s="20" t="s">
        <v>442</v>
      </c>
      <c r="BB685" s="20" t="s">
        <v>442</v>
      </c>
      <c r="BC685" s="20"/>
      <c r="BD685" s="20" t="s">
        <v>442</v>
      </c>
      <c r="BE685" s="20" t="s">
        <v>442</v>
      </c>
      <c r="BF685" s="20"/>
      <c r="BG685" s="20" t="s">
        <v>442</v>
      </c>
      <c r="BH685" s="20" t="s">
        <v>442</v>
      </c>
      <c r="BI685" s="20"/>
      <c r="BJ685" s="20" t="s">
        <v>442</v>
      </c>
      <c r="BK685" s="20" t="s">
        <v>442</v>
      </c>
      <c r="BL685" s="20" t="s">
        <v>442</v>
      </c>
      <c r="BM685" s="20" t="s">
        <v>442</v>
      </c>
      <c r="BN685" s="20" t="s">
        <v>442</v>
      </c>
      <c r="BO685" s="20" t="s">
        <v>442</v>
      </c>
      <c r="BP685" s="9" t="s">
        <v>442</v>
      </c>
      <c r="BQ685" s="9" t="s">
        <v>442</v>
      </c>
      <c r="BR685" s="9" t="s">
        <v>442</v>
      </c>
      <c r="BS685" s="9" t="s">
        <v>442</v>
      </c>
      <c r="BT685" s="9" t="s">
        <v>442</v>
      </c>
      <c r="BU685" s="9" t="s">
        <v>442</v>
      </c>
      <c r="BV685" s="9" t="s">
        <v>442</v>
      </c>
      <c r="BW685" s="9" t="s">
        <v>442</v>
      </c>
      <c r="BX685" s="9" t="s">
        <v>442</v>
      </c>
      <c r="BY685" s="9" t="s">
        <v>442</v>
      </c>
      <c r="BZ685" s="9" t="s">
        <v>442</v>
      </c>
      <c r="CA685" s="9" t="s">
        <v>442</v>
      </c>
      <c r="CB685" s="20" t="e">
        <v>#N/A</v>
      </c>
      <c r="CC685" s="20" t="e">
        <v>#N/A</v>
      </c>
      <c r="CD685" s="20" t="e">
        <v>#N/A</v>
      </c>
      <c r="CE685" s="20" t="e">
        <v>#N/A</v>
      </c>
      <c r="CF685" s="20" t="e">
        <v>#N/A</v>
      </c>
      <c r="CG685" s="20" t="e">
        <v>#N/A</v>
      </c>
      <c r="CH685" s="20">
        <v>0</v>
      </c>
      <c r="CI685" s="20">
        <v>0</v>
      </c>
      <c r="CJ685" s="20">
        <v>0</v>
      </c>
      <c r="CK685" s="20">
        <v>0</v>
      </c>
      <c r="CL685" s="20">
        <v>0</v>
      </c>
      <c r="CM685" s="20">
        <v>0</v>
      </c>
      <c r="CN685" s="20">
        <v>0</v>
      </c>
      <c r="CO685" s="20" t="e">
        <v>#N/A</v>
      </c>
      <c r="CP685" s="20" t="e">
        <v>#N/A</v>
      </c>
      <c r="CQ685" s="20" t="e">
        <v>#N/A</v>
      </c>
      <c r="CR685" s="20" t="e">
        <v>#N/A</v>
      </c>
      <c r="CS685" s="20" t="e">
        <v>#N/A</v>
      </c>
      <c r="CT685" s="20" t="e">
        <v>#N/A</v>
      </c>
      <c r="CU685" s="20">
        <v>0</v>
      </c>
      <c r="CV685" s="20">
        <v>0</v>
      </c>
      <c r="CW685" s="20">
        <v>0</v>
      </c>
      <c r="CX685" s="20">
        <v>0</v>
      </c>
      <c r="CY685" s="20">
        <v>0</v>
      </c>
      <c r="CZ685" s="20">
        <v>0</v>
      </c>
      <c r="DA685" s="20" t="e">
        <v>#N/A</v>
      </c>
      <c r="DB685" s="20" t="e">
        <v>#N/A</v>
      </c>
      <c r="DC685" s="20" t="e">
        <v>#N/A</v>
      </c>
      <c r="DD685" s="20" t="e">
        <v>#N/A</v>
      </c>
      <c r="DE685" s="20" t="e">
        <v>#N/A</v>
      </c>
      <c r="DF685" s="20" t="e">
        <v>#N/A</v>
      </c>
    </row>
    <row r="686" spans="1:110" x14ac:dyDescent="0.25">
      <c r="A686" s="9"/>
      <c r="B686" s="10"/>
      <c r="C686" s="9"/>
      <c r="D686" s="9"/>
      <c r="E686" s="131"/>
      <c r="F686" s="131"/>
      <c r="G686" s="131"/>
      <c r="H686" s="131"/>
      <c r="I686" s="131"/>
      <c r="J686" s="131"/>
      <c r="K686" s="131"/>
      <c r="L686" s="131"/>
      <c r="M686" s="131"/>
      <c r="N686" s="131"/>
      <c r="O686" s="131"/>
      <c r="P686" s="131"/>
      <c r="Q686" s="131"/>
      <c r="R686" s="131"/>
      <c r="S686" s="131"/>
      <c r="T686" s="131"/>
      <c r="U686" s="131"/>
      <c r="V686" s="131"/>
      <c r="W686" s="131"/>
      <c r="X686" s="131"/>
      <c r="Y686" s="20"/>
      <c r="Z686" s="20"/>
      <c r="AA686" s="19"/>
      <c r="AB686" s="19"/>
      <c r="AC686" s="20"/>
      <c r="AD686" s="20"/>
      <c r="AE686" s="20"/>
      <c r="AF686" s="20"/>
      <c r="AG686" s="20"/>
      <c r="AH686" s="20"/>
      <c r="AI686" s="20"/>
      <c r="AJ686" s="20"/>
      <c r="AK686" s="20"/>
      <c r="AL686" s="20"/>
      <c r="AM686" s="20"/>
      <c r="AN686" s="20"/>
      <c r="AO686" s="20"/>
      <c r="AP686" s="20"/>
      <c r="AQ686" s="20"/>
      <c r="AR686" s="20" t="s">
        <v>442</v>
      </c>
      <c r="AS686" s="20" t="s">
        <v>442</v>
      </c>
      <c r="AT686" s="20"/>
      <c r="AU686" s="20" t="s">
        <v>442</v>
      </c>
      <c r="AV686" s="20" t="s">
        <v>442</v>
      </c>
      <c r="AW686" s="20"/>
      <c r="AX686" s="20" t="s">
        <v>442</v>
      </c>
      <c r="AY686" s="20" t="s">
        <v>442</v>
      </c>
      <c r="AZ686" s="20"/>
      <c r="BA686" s="20" t="s">
        <v>442</v>
      </c>
      <c r="BB686" s="20" t="s">
        <v>442</v>
      </c>
      <c r="BC686" s="20"/>
      <c r="BD686" s="20" t="s">
        <v>442</v>
      </c>
      <c r="BE686" s="20" t="s">
        <v>442</v>
      </c>
      <c r="BF686" s="20"/>
      <c r="BG686" s="20" t="s">
        <v>442</v>
      </c>
      <c r="BH686" s="20" t="s">
        <v>442</v>
      </c>
      <c r="BI686" s="20"/>
      <c r="BJ686" s="20" t="s">
        <v>442</v>
      </c>
      <c r="BK686" s="20" t="s">
        <v>442</v>
      </c>
      <c r="BL686" s="20" t="s">
        <v>442</v>
      </c>
      <c r="BM686" s="20" t="s">
        <v>442</v>
      </c>
      <c r="BN686" s="20" t="s">
        <v>442</v>
      </c>
      <c r="BO686" s="20" t="s">
        <v>442</v>
      </c>
      <c r="BP686" s="9" t="s">
        <v>442</v>
      </c>
      <c r="BQ686" s="9" t="s">
        <v>442</v>
      </c>
      <c r="BR686" s="9" t="s">
        <v>442</v>
      </c>
      <c r="BS686" s="9" t="s">
        <v>442</v>
      </c>
      <c r="BT686" s="9" t="s">
        <v>442</v>
      </c>
      <c r="BU686" s="9" t="s">
        <v>442</v>
      </c>
      <c r="BV686" s="9" t="s">
        <v>442</v>
      </c>
      <c r="BW686" s="9" t="s">
        <v>442</v>
      </c>
      <c r="BX686" s="9" t="s">
        <v>442</v>
      </c>
      <c r="BY686" s="9" t="s">
        <v>442</v>
      </c>
      <c r="BZ686" s="9" t="s">
        <v>442</v>
      </c>
      <c r="CA686" s="9" t="s">
        <v>442</v>
      </c>
      <c r="CB686" s="20" t="e">
        <v>#N/A</v>
      </c>
      <c r="CC686" s="20" t="e">
        <v>#N/A</v>
      </c>
      <c r="CD686" s="20" t="e">
        <v>#N/A</v>
      </c>
      <c r="CE686" s="20" t="e">
        <v>#N/A</v>
      </c>
      <c r="CF686" s="20" t="e">
        <v>#N/A</v>
      </c>
      <c r="CG686" s="20" t="e">
        <v>#N/A</v>
      </c>
      <c r="CH686" s="20">
        <v>0</v>
      </c>
      <c r="CI686" s="20">
        <v>0</v>
      </c>
      <c r="CJ686" s="20">
        <v>0</v>
      </c>
      <c r="CK686" s="20">
        <v>0</v>
      </c>
      <c r="CL686" s="20">
        <v>0</v>
      </c>
      <c r="CM686" s="20">
        <v>0</v>
      </c>
      <c r="CN686" s="20">
        <v>0</v>
      </c>
      <c r="CO686" s="20" t="e">
        <v>#N/A</v>
      </c>
      <c r="CP686" s="20" t="e">
        <v>#N/A</v>
      </c>
      <c r="CQ686" s="20" t="e">
        <v>#N/A</v>
      </c>
      <c r="CR686" s="20" t="e">
        <v>#N/A</v>
      </c>
      <c r="CS686" s="20" t="e">
        <v>#N/A</v>
      </c>
      <c r="CT686" s="20" t="e">
        <v>#N/A</v>
      </c>
      <c r="CU686" s="20">
        <v>0</v>
      </c>
      <c r="CV686" s="20">
        <v>0</v>
      </c>
      <c r="CW686" s="20">
        <v>0</v>
      </c>
      <c r="CX686" s="20">
        <v>0</v>
      </c>
      <c r="CY686" s="20">
        <v>0</v>
      </c>
      <c r="CZ686" s="20">
        <v>0</v>
      </c>
      <c r="DA686" s="20" t="e">
        <v>#N/A</v>
      </c>
      <c r="DB686" s="20" t="e">
        <v>#N/A</v>
      </c>
      <c r="DC686" s="20" t="e">
        <v>#N/A</v>
      </c>
      <c r="DD686" s="20" t="e">
        <v>#N/A</v>
      </c>
      <c r="DE686" s="20" t="e">
        <v>#N/A</v>
      </c>
      <c r="DF686" s="20" t="e">
        <v>#N/A</v>
      </c>
    </row>
    <row r="687" spans="1:110" x14ac:dyDescent="0.25">
      <c r="A687" s="9"/>
      <c r="B687" s="10"/>
      <c r="C687" s="9"/>
      <c r="D687" s="9"/>
      <c r="E687" s="131"/>
      <c r="F687" s="131"/>
      <c r="G687" s="131"/>
      <c r="H687" s="131"/>
      <c r="I687" s="131"/>
      <c r="J687" s="131"/>
      <c r="K687" s="131"/>
      <c r="L687" s="131"/>
      <c r="M687" s="131"/>
      <c r="N687" s="131"/>
      <c r="O687" s="131"/>
      <c r="P687" s="131"/>
      <c r="Q687" s="131"/>
      <c r="R687" s="131"/>
      <c r="S687" s="131"/>
      <c r="T687" s="131"/>
      <c r="U687" s="131"/>
      <c r="V687" s="131"/>
      <c r="W687" s="131"/>
      <c r="X687" s="131"/>
      <c r="Y687" s="20"/>
      <c r="Z687" s="20"/>
      <c r="AA687" s="19"/>
      <c r="AB687" s="19"/>
      <c r="AC687" s="20"/>
      <c r="AD687" s="20"/>
      <c r="AE687" s="20"/>
      <c r="AF687" s="20"/>
      <c r="AG687" s="20"/>
      <c r="AH687" s="20"/>
      <c r="AI687" s="20"/>
      <c r="AJ687" s="20"/>
      <c r="AK687" s="20"/>
      <c r="AL687" s="20"/>
      <c r="AM687" s="20"/>
      <c r="AN687" s="20"/>
      <c r="AO687" s="20"/>
      <c r="AP687" s="20"/>
      <c r="AQ687" s="20"/>
      <c r="AR687" s="20" t="s">
        <v>442</v>
      </c>
      <c r="AS687" s="20" t="s">
        <v>442</v>
      </c>
      <c r="AT687" s="20"/>
      <c r="AU687" s="20" t="s">
        <v>442</v>
      </c>
      <c r="AV687" s="20" t="s">
        <v>442</v>
      </c>
      <c r="AW687" s="20"/>
      <c r="AX687" s="20" t="s">
        <v>442</v>
      </c>
      <c r="AY687" s="20" t="s">
        <v>442</v>
      </c>
      <c r="AZ687" s="20"/>
      <c r="BA687" s="20" t="s">
        <v>442</v>
      </c>
      <c r="BB687" s="20" t="s">
        <v>442</v>
      </c>
      <c r="BC687" s="20"/>
      <c r="BD687" s="20" t="s">
        <v>442</v>
      </c>
      <c r="BE687" s="20" t="s">
        <v>442</v>
      </c>
      <c r="BF687" s="20"/>
      <c r="BG687" s="20" t="s">
        <v>442</v>
      </c>
      <c r="BH687" s="20" t="s">
        <v>442</v>
      </c>
      <c r="BI687" s="20"/>
      <c r="BJ687" s="20" t="s">
        <v>442</v>
      </c>
      <c r="BK687" s="20" t="s">
        <v>442</v>
      </c>
      <c r="BL687" s="20" t="s">
        <v>442</v>
      </c>
      <c r="BM687" s="20" t="s">
        <v>442</v>
      </c>
      <c r="BN687" s="20" t="s">
        <v>442</v>
      </c>
      <c r="BO687" s="20" t="s">
        <v>442</v>
      </c>
      <c r="BP687" s="9" t="s">
        <v>442</v>
      </c>
      <c r="BQ687" s="9" t="s">
        <v>442</v>
      </c>
      <c r="BR687" s="9" t="s">
        <v>442</v>
      </c>
      <c r="BS687" s="9" t="s">
        <v>442</v>
      </c>
      <c r="BT687" s="9" t="s">
        <v>442</v>
      </c>
      <c r="BU687" s="9" t="s">
        <v>442</v>
      </c>
      <c r="BV687" s="9" t="s">
        <v>442</v>
      </c>
      <c r="BW687" s="9" t="s">
        <v>442</v>
      </c>
      <c r="BX687" s="9" t="s">
        <v>442</v>
      </c>
      <c r="BY687" s="9" t="s">
        <v>442</v>
      </c>
      <c r="BZ687" s="9" t="s">
        <v>442</v>
      </c>
      <c r="CA687" s="9" t="s">
        <v>442</v>
      </c>
      <c r="CB687" s="20" t="e">
        <v>#N/A</v>
      </c>
      <c r="CC687" s="20" t="e">
        <v>#N/A</v>
      </c>
      <c r="CD687" s="20" t="e">
        <v>#N/A</v>
      </c>
      <c r="CE687" s="20" t="e">
        <v>#N/A</v>
      </c>
      <c r="CF687" s="20" t="e">
        <v>#N/A</v>
      </c>
      <c r="CG687" s="20" t="e">
        <v>#N/A</v>
      </c>
      <c r="CH687" s="20">
        <v>0</v>
      </c>
      <c r="CI687" s="20">
        <v>0</v>
      </c>
      <c r="CJ687" s="20">
        <v>0</v>
      </c>
      <c r="CK687" s="20">
        <v>0</v>
      </c>
      <c r="CL687" s="20">
        <v>0</v>
      </c>
      <c r="CM687" s="20">
        <v>0</v>
      </c>
      <c r="CN687" s="20">
        <v>0</v>
      </c>
      <c r="CO687" s="20" t="e">
        <v>#N/A</v>
      </c>
      <c r="CP687" s="20" t="e">
        <v>#N/A</v>
      </c>
      <c r="CQ687" s="20" t="e">
        <v>#N/A</v>
      </c>
      <c r="CR687" s="20" t="e">
        <v>#N/A</v>
      </c>
      <c r="CS687" s="20" t="e">
        <v>#N/A</v>
      </c>
      <c r="CT687" s="20" t="e">
        <v>#N/A</v>
      </c>
      <c r="CU687" s="20">
        <v>0</v>
      </c>
      <c r="CV687" s="20">
        <v>0</v>
      </c>
      <c r="CW687" s="20">
        <v>0</v>
      </c>
      <c r="CX687" s="20">
        <v>0</v>
      </c>
      <c r="CY687" s="20">
        <v>0</v>
      </c>
      <c r="CZ687" s="20">
        <v>0</v>
      </c>
      <c r="DA687" s="20" t="e">
        <v>#N/A</v>
      </c>
      <c r="DB687" s="20" t="e">
        <v>#N/A</v>
      </c>
      <c r="DC687" s="20" t="e">
        <v>#N/A</v>
      </c>
      <c r="DD687" s="20" t="e">
        <v>#N/A</v>
      </c>
      <c r="DE687" s="20" t="e">
        <v>#N/A</v>
      </c>
      <c r="DF687" s="20" t="e">
        <v>#N/A</v>
      </c>
    </row>
    <row r="688" spans="1:110" x14ac:dyDescent="0.25">
      <c r="A688" s="9"/>
      <c r="B688" s="10"/>
      <c r="C688" s="9"/>
      <c r="D688" s="9"/>
      <c r="E688" s="131"/>
      <c r="F688" s="131"/>
      <c r="G688" s="131"/>
      <c r="H688" s="131"/>
      <c r="I688" s="131"/>
      <c r="J688" s="131"/>
      <c r="K688" s="131"/>
      <c r="L688" s="131"/>
      <c r="M688" s="131"/>
      <c r="N688" s="131"/>
      <c r="O688" s="131"/>
      <c r="P688" s="131"/>
      <c r="Q688" s="131"/>
      <c r="R688" s="131"/>
      <c r="S688" s="131"/>
      <c r="T688" s="131"/>
      <c r="U688" s="131"/>
      <c r="V688" s="131"/>
      <c r="W688" s="131"/>
      <c r="X688" s="131"/>
      <c r="Y688" s="20"/>
      <c r="Z688" s="20"/>
      <c r="AA688" s="19"/>
      <c r="AB688" s="19"/>
      <c r="AC688" s="20"/>
      <c r="AD688" s="20"/>
      <c r="AE688" s="20"/>
      <c r="AF688" s="20"/>
      <c r="AG688" s="20"/>
      <c r="AH688" s="20"/>
      <c r="AI688" s="20"/>
      <c r="AJ688" s="20"/>
      <c r="AK688" s="20"/>
      <c r="AL688" s="20"/>
      <c r="AM688" s="20"/>
      <c r="AN688" s="20"/>
      <c r="AO688" s="20"/>
      <c r="AP688" s="20"/>
      <c r="AQ688" s="20"/>
      <c r="AR688" s="20" t="s">
        <v>442</v>
      </c>
      <c r="AS688" s="20" t="s">
        <v>442</v>
      </c>
      <c r="AT688" s="20"/>
      <c r="AU688" s="20" t="s">
        <v>442</v>
      </c>
      <c r="AV688" s="20" t="s">
        <v>442</v>
      </c>
      <c r="AW688" s="20"/>
      <c r="AX688" s="20" t="s">
        <v>442</v>
      </c>
      <c r="AY688" s="20" t="s">
        <v>442</v>
      </c>
      <c r="AZ688" s="20"/>
      <c r="BA688" s="20" t="s">
        <v>442</v>
      </c>
      <c r="BB688" s="20" t="s">
        <v>442</v>
      </c>
      <c r="BC688" s="20"/>
      <c r="BD688" s="20" t="s">
        <v>442</v>
      </c>
      <c r="BE688" s="20" t="s">
        <v>442</v>
      </c>
      <c r="BF688" s="20"/>
      <c r="BG688" s="20" t="s">
        <v>442</v>
      </c>
      <c r="BH688" s="20" t="s">
        <v>442</v>
      </c>
      <c r="BI688" s="20"/>
      <c r="BJ688" s="20" t="s">
        <v>442</v>
      </c>
      <c r="BK688" s="20" t="s">
        <v>442</v>
      </c>
      <c r="BL688" s="20" t="s">
        <v>442</v>
      </c>
      <c r="BM688" s="20" t="s">
        <v>442</v>
      </c>
      <c r="BN688" s="20" t="s">
        <v>442</v>
      </c>
      <c r="BO688" s="20" t="s">
        <v>442</v>
      </c>
      <c r="BP688" s="9" t="s">
        <v>442</v>
      </c>
      <c r="BQ688" s="9" t="s">
        <v>442</v>
      </c>
      <c r="BR688" s="9" t="s">
        <v>442</v>
      </c>
      <c r="BS688" s="9" t="s">
        <v>442</v>
      </c>
      <c r="BT688" s="9" t="s">
        <v>442</v>
      </c>
      <c r="BU688" s="9" t="s">
        <v>442</v>
      </c>
      <c r="BV688" s="9" t="s">
        <v>442</v>
      </c>
      <c r="BW688" s="9" t="s">
        <v>442</v>
      </c>
      <c r="BX688" s="9" t="s">
        <v>442</v>
      </c>
      <c r="BY688" s="9" t="s">
        <v>442</v>
      </c>
      <c r="BZ688" s="9" t="s">
        <v>442</v>
      </c>
      <c r="CA688" s="9" t="s">
        <v>442</v>
      </c>
      <c r="CB688" s="20" t="e">
        <v>#N/A</v>
      </c>
      <c r="CC688" s="20" t="e">
        <v>#N/A</v>
      </c>
      <c r="CD688" s="20" t="e">
        <v>#N/A</v>
      </c>
      <c r="CE688" s="20" t="e">
        <v>#N/A</v>
      </c>
      <c r="CF688" s="20" t="e">
        <v>#N/A</v>
      </c>
      <c r="CG688" s="20" t="e">
        <v>#N/A</v>
      </c>
      <c r="CH688" s="20">
        <v>0</v>
      </c>
      <c r="CI688" s="20">
        <v>0</v>
      </c>
      <c r="CJ688" s="20">
        <v>0</v>
      </c>
      <c r="CK688" s="20">
        <v>0</v>
      </c>
      <c r="CL688" s="20">
        <v>0</v>
      </c>
      <c r="CM688" s="20">
        <v>0</v>
      </c>
      <c r="CN688" s="20">
        <v>0</v>
      </c>
      <c r="CO688" s="20" t="e">
        <v>#N/A</v>
      </c>
      <c r="CP688" s="20" t="e">
        <v>#N/A</v>
      </c>
      <c r="CQ688" s="20" t="e">
        <v>#N/A</v>
      </c>
      <c r="CR688" s="20" t="e">
        <v>#N/A</v>
      </c>
      <c r="CS688" s="20" t="e">
        <v>#N/A</v>
      </c>
      <c r="CT688" s="20" t="e">
        <v>#N/A</v>
      </c>
      <c r="CU688" s="20">
        <v>0</v>
      </c>
      <c r="CV688" s="20">
        <v>0</v>
      </c>
      <c r="CW688" s="20">
        <v>0</v>
      </c>
      <c r="CX688" s="20">
        <v>0</v>
      </c>
      <c r="CY688" s="20">
        <v>0</v>
      </c>
      <c r="CZ688" s="20">
        <v>0</v>
      </c>
      <c r="DA688" s="20" t="e">
        <v>#N/A</v>
      </c>
      <c r="DB688" s="20" t="e">
        <v>#N/A</v>
      </c>
      <c r="DC688" s="20" t="e">
        <v>#N/A</v>
      </c>
      <c r="DD688" s="20" t="e">
        <v>#N/A</v>
      </c>
      <c r="DE688" s="20" t="e">
        <v>#N/A</v>
      </c>
      <c r="DF688" s="20" t="e">
        <v>#N/A</v>
      </c>
    </row>
    <row r="689" spans="1:110" x14ac:dyDescent="0.25">
      <c r="A689" s="9"/>
      <c r="B689" s="10"/>
      <c r="C689" s="9"/>
      <c r="D689" s="9"/>
      <c r="E689" s="131"/>
      <c r="F689" s="131"/>
      <c r="G689" s="131"/>
      <c r="H689" s="131"/>
      <c r="I689" s="131"/>
      <c r="J689" s="131"/>
      <c r="K689" s="131"/>
      <c r="L689" s="131"/>
      <c r="M689" s="131"/>
      <c r="N689" s="131"/>
      <c r="O689" s="131"/>
      <c r="P689" s="131"/>
      <c r="Q689" s="131"/>
      <c r="R689" s="131"/>
      <c r="S689" s="131"/>
      <c r="T689" s="131"/>
      <c r="U689" s="131"/>
      <c r="V689" s="131"/>
      <c r="W689" s="131"/>
      <c r="X689" s="131"/>
      <c r="Y689" s="20"/>
      <c r="Z689" s="20"/>
      <c r="AA689" s="19"/>
      <c r="AB689" s="19"/>
      <c r="AC689" s="20"/>
      <c r="AD689" s="20"/>
      <c r="AE689" s="20"/>
      <c r="AF689" s="20"/>
      <c r="AG689" s="20"/>
      <c r="AH689" s="20"/>
      <c r="AI689" s="20"/>
      <c r="AJ689" s="20"/>
      <c r="AK689" s="20"/>
      <c r="AL689" s="20"/>
      <c r="AM689" s="20"/>
      <c r="AN689" s="20"/>
      <c r="AO689" s="20"/>
      <c r="AP689" s="20"/>
      <c r="AQ689" s="20"/>
      <c r="AR689" s="20" t="s">
        <v>442</v>
      </c>
      <c r="AS689" s="20" t="s">
        <v>442</v>
      </c>
      <c r="AT689" s="20"/>
      <c r="AU689" s="20" t="s">
        <v>442</v>
      </c>
      <c r="AV689" s="20" t="s">
        <v>442</v>
      </c>
      <c r="AW689" s="20"/>
      <c r="AX689" s="20" t="s">
        <v>442</v>
      </c>
      <c r="AY689" s="20" t="s">
        <v>442</v>
      </c>
      <c r="AZ689" s="20"/>
      <c r="BA689" s="20" t="s">
        <v>442</v>
      </c>
      <c r="BB689" s="20" t="s">
        <v>442</v>
      </c>
      <c r="BC689" s="20"/>
      <c r="BD689" s="20" t="s">
        <v>442</v>
      </c>
      <c r="BE689" s="20" t="s">
        <v>442</v>
      </c>
      <c r="BF689" s="20"/>
      <c r="BG689" s="20" t="s">
        <v>442</v>
      </c>
      <c r="BH689" s="20" t="s">
        <v>442</v>
      </c>
      <c r="BI689" s="20"/>
      <c r="BJ689" s="20" t="s">
        <v>442</v>
      </c>
      <c r="BK689" s="20" t="s">
        <v>442</v>
      </c>
      <c r="BL689" s="20" t="s">
        <v>442</v>
      </c>
      <c r="BM689" s="20" t="s">
        <v>442</v>
      </c>
      <c r="BN689" s="20" t="s">
        <v>442</v>
      </c>
      <c r="BO689" s="20" t="s">
        <v>442</v>
      </c>
      <c r="BP689" s="9" t="s">
        <v>442</v>
      </c>
      <c r="BQ689" s="9" t="s">
        <v>442</v>
      </c>
      <c r="BR689" s="9" t="s">
        <v>442</v>
      </c>
      <c r="BS689" s="9" t="s">
        <v>442</v>
      </c>
      <c r="BT689" s="9" t="s">
        <v>442</v>
      </c>
      <c r="BU689" s="9" t="s">
        <v>442</v>
      </c>
      <c r="BV689" s="9" t="s">
        <v>442</v>
      </c>
      <c r="BW689" s="9" t="s">
        <v>442</v>
      </c>
      <c r="BX689" s="9" t="s">
        <v>442</v>
      </c>
      <c r="BY689" s="9" t="s">
        <v>442</v>
      </c>
      <c r="BZ689" s="9" t="s">
        <v>442</v>
      </c>
      <c r="CA689" s="9" t="s">
        <v>442</v>
      </c>
      <c r="CB689" s="20" t="e">
        <v>#N/A</v>
      </c>
      <c r="CC689" s="20" t="e">
        <v>#N/A</v>
      </c>
      <c r="CD689" s="20" t="e">
        <v>#N/A</v>
      </c>
      <c r="CE689" s="20" t="e">
        <v>#N/A</v>
      </c>
      <c r="CF689" s="20" t="e">
        <v>#N/A</v>
      </c>
      <c r="CG689" s="20" t="e">
        <v>#N/A</v>
      </c>
      <c r="CH689" s="20">
        <v>0</v>
      </c>
      <c r="CI689" s="20">
        <v>0</v>
      </c>
      <c r="CJ689" s="20">
        <v>0</v>
      </c>
      <c r="CK689" s="20">
        <v>0</v>
      </c>
      <c r="CL689" s="20">
        <v>0</v>
      </c>
      <c r="CM689" s="20">
        <v>0</v>
      </c>
      <c r="CN689" s="20">
        <v>0</v>
      </c>
      <c r="CO689" s="20" t="e">
        <v>#N/A</v>
      </c>
      <c r="CP689" s="20" t="e">
        <v>#N/A</v>
      </c>
      <c r="CQ689" s="20" t="e">
        <v>#N/A</v>
      </c>
      <c r="CR689" s="20" t="e">
        <v>#N/A</v>
      </c>
      <c r="CS689" s="20" t="e">
        <v>#N/A</v>
      </c>
      <c r="CT689" s="20" t="e">
        <v>#N/A</v>
      </c>
      <c r="CU689" s="20">
        <v>0</v>
      </c>
      <c r="CV689" s="20">
        <v>0</v>
      </c>
      <c r="CW689" s="20">
        <v>0</v>
      </c>
      <c r="CX689" s="20">
        <v>0</v>
      </c>
      <c r="CY689" s="20">
        <v>0</v>
      </c>
      <c r="CZ689" s="20">
        <v>0</v>
      </c>
      <c r="DA689" s="20" t="e">
        <v>#N/A</v>
      </c>
      <c r="DB689" s="20" t="e">
        <v>#N/A</v>
      </c>
      <c r="DC689" s="20" t="e">
        <v>#N/A</v>
      </c>
      <c r="DD689" s="20" t="e">
        <v>#N/A</v>
      </c>
      <c r="DE689" s="20" t="e">
        <v>#N/A</v>
      </c>
      <c r="DF689" s="20" t="e">
        <v>#N/A</v>
      </c>
    </row>
    <row r="690" spans="1:110" x14ac:dyDescent="0.25">
      <c r="A690" s="9"/>
      <c r="B690" s="10"/>
      <c r="C690" s="9"/>
      <c r="D690" s="9"/>
      <c r="E690" s="131"/>
      <c r="F690" s="131"/>
      <c r="G690" s="131"/>
      <c r="H690" s="131"/>
      <c r="I690" s="131"/>
      <c r="J690" s="131"/>
      <c r="K690" s="131"/>
      <c r="L690" s="131"/>
      <c r="M690" s="131"/>
      <c r="N690" s="131"/>
      <c r="O690" s="131"/>
      <c r="P690" s="131"/>
      <c r="Q690" s="131"/>
      <c r="R690" s="131"/>
      <c r="S690" s="131"/>
      <c r="T690" s="131"/>
      <c r="U690" s="131"/>
      <c r="V690" s="131"/>
      <c r="W690" s="131"/>
      <c r="X690" s="131"/>
      <c r="Y690" s="20"/>
      <c r="Z690" s="20"/>
      <c r="AA690" s="19"/>
      <c r="AB690" s="19"/>
      <c r="AC690" s="20"/>
      <c r="AD690" s="20"/>
      <c r="AE690" s="20"/>
      <c r="AF690" s="20"/>
      <c r="AG690" s="20"/>
      <c r="AH690" s="20"/>
      <c r="AI690" s="20"/>
      <c r="AJ690" s="20"/>
      <c r="AK690" s="20"/>
      <c r="AL690" s="20"/>
      <c r="AM690" s="20"/>
      <c r="AN690" s="20"/>
      <c r="AO690" s="20"/>
      <c r="AP690" s="20"/>
      <c r="AQ690" s="20"/>
      <c r="AR690" s="20" t="s">
        <v>442</v>
      </c>
      <c r="AS690" s="20" t="s">
        <v>442</v>
      </c>
      <c r="AT690" s="20"/>
      <c r="AU690" s="20" t="s">
        <v>442</v>
      </c>
      <c r="AV690" s="20" t="s">
        <v>442</v>
      </c>
      <c r="AW690" s="20"/>
      <c r="AX690" s="20" t="s">
        <v>442</v>
      </c>
      <c r="AY690" s="20" t="s">
        <v>442</v>
      </c>
      <c r="AZ690" s="20"/>
      <c r="BA690" s="20" t="s">
        <v>442</v>
      </c>
      <c r="BB690" s="20" t="s">
        <v>442</v>
      </c>
      <c r="BC690" s="20"/>
      <c r="BD690" s="20" t="s">
        <v>442</v>
      </c>
      <c r="BE690" s="20" t="s">
        <v>442</v>
      </c>
      <c r="BF690" s="20"/>
      <c r="BG690" s="20" t="s">
        <v>442</v>
      </c>
      <c r="BH690" s="20" t="s">
        <v>442</v>
      </c>
      <c r="BI690" s="20"/>
      <c r="BJ690" s="20" t="s">
        <v>442</v>
      </c>
      <c r="BK690" s="20" t="s">
        <v>442</v>
      </c>
      <c r="BL690" s="20" t="s">
        <v>442</v>
      </c>
      <c r="BM690" s="20" t="s">
        <v>442</v>
      </c>
      <c r="BN690" s="20" t="s">
        <v>442</v>
      </c>
      <c r="BO690" s="20" t="s">
        <v>442</v>
      </c>
      <c r="BP690" s="9" t="s">
        <v>442</v>
      </c>
      <c r="BQ690" s="9" t="s">
        <v>442</v>
      </c>
      <c r="BR690" s="9" t="s">
        <v>442</v>
      </c>
      <c r="BS690" s="9" t="s">
        <v>442</v>
      </c>
      <c r="BT690" s="9" t="s">
        <v>442</v>
      </c>
      <c r="BU690" s="9" t="s">
        <v>442</v>
      </c>
      <c r="BV690" s="9" t="s">
        <v>442</v>
      </c>
      <c r="BW690" s="9" t="s">
        <v>442</v>
      </c>
      <c r="BX690" s="9" t="s">
        <v>442</v>
      </c>
      <c r="BY690" s="9" t="s">
        <v>442</v>
      </c>
      <c r="BZ690" s="9" t="s">
        <v>442</v>
      </c>
      <c r="CA690" s="9" t="s">
        <v>442</v>
      </c>
      <c r="CB690" s="20" t="e">
        <v>#N/A</v>
      </c>
      <c r="CC690" s="20" t="e">
        <v>#N/A</v>
      </c>
      <c r="CD690" s="20" t="e">
        <v>#N/A</v>
      </c>
      <c r="CE690" s="20" t="e">
        <v>#N/A</v>
      </c>
      <c r="CF690" s="20" t="e">
        <v>#N/A</v>
      </c>
      <c r="CG690" s="20" t="e">
        <v>#N/A</v>
      </c>
      <c r="CH690" s="20">
        <v>0</v>
      </c>
      <c r="CI690" s="20">
        <v>0</v>
      </c>
      <c r="CJ690" s="20">
        <v>0</v>
      </c>
      <c r="CK690" s="20">
        <v>0</v>
      </c>
      <c r="CL690" s="20">
        <v>0</v>
      </c>
      <c r="CM690" s="20">
        <v>0</v>
      </c>
      <c r="CN690" s="20">
        <v>0</v>
      </c>
      <c r="CO690" s="20" t="e">
        <v>#N/A</v>
      </c>
      <c r="CP690" s="20" t="e">
        <v>#N/A</v>
      </c>
      <c r="CQ690" s="20" t="e">
        <v>#N/A</v>
      </c>
      <c r="CR690" s="20" t="e">
        <v>#N/A</v>
      </c>
      <c r="CS690" s="20" t="e">
        <v>#N/A</v>
      </c>
      <c r="CT690" s="20" t="e">
        <v>#N/A</v>
      </c>
      <c r="CU690" s="20">
        <v>0</v>
      </c>
      <c r="CV690" s="20">
        <v>0</v>
      </c>
      <c r="CW690" s="20">
        <v>0</v>
      </c>
      <c r="CX690" s="20">
        <v>0</v>
      </c>
      <c r="CY690" s="20">
        <v>0</v>
      </c>
      <c r="CZ690" s="20">
        <v>0</v>
      </c>
      <c r="DA690" s="20" t="e">
        <v>#N/A</v>
      </c>
      <c r="DB690" s="20" t="e">
        <v>#N/A</v>
      </c>
      <c r="DC690" s="20" t="e">
        <v>#N/A</v>
      </c>
      <c r="DD690" s="20" t="e">
        <v>#N/A</v>
      </c>
      <c r="DE690" s="20" t="e">
        <v>#N/A</v>
      </c>
      <c r="DF690" s="20" t="e">
        <v>#N/A</v>
      </c>
    </row>
    <row r="691" spans="1:110" x14ac:dyDescent="0.25">
      <c r="A691" s="9"/>
      <c r="B691" s="10"/>
      <c r="C691" s="9"/>
      <c r="D691" s="9"/>
      <c r="E691" s="131"/>
      <c r="F691" s="131"/>
      <c r="G691" s="131"/>
      <c r="H691" s="131"/>
      <c r="I691" s="131"/>
      <c r="J691" s="131"/>
      <c r="K691" s="131"/>
      <c r="L691" s="131"/>
      <c r="M691" s="131"/>
      <c r="N691" s="131"/>
      <c r="O691" s="131"/>
      <c r="P691" s="131"/>
      <c r="Q691" s="131"/>
      <c r="R691" s="131"/>
      <c r="S691" s="131"/>
      <c r="T691" s="131"/>
      <c r="U691" s="131"/>
      <c r="V691" s="131"/>
      <c r="W691" s="131"/>
      <c r="X691" s="131"/>
      <c r="Y691" s="20"/>
      <c r="Z691" s="20"/>
      <c r="AA691" s="19"/>
      <c r="AB691" s="19"/>
      <c r="AC691" s="20"/>
      <c r="AD691" s="20"/>
      <c r="AE691" s="20"/>
      <c r="AF691" s="20"/>
      <c r="AG691" s="20"/>
      <c r="AH691" s="20"/>
      <c r="AI691" s="20"/>
      <c r="AJ691" s="20"/>
      <c r="AK691" s="20"/>
      <c r="AL691" s="20"/>
      <c r="AM691" s="20"/>
      <c r="AN691" s="20"/>
      <c r="AO691" s="20"/>
      <c r="AP691" s="20"/>
      <c r="AQ691" s="20"/>
      <c r="AR691" s="20" t="s">
        <v>442</v>
      </c>
      <c r="AS691" s="20" t="s">
        <v>442</v>
      </c>
      <c r="AT691" s="20"/>
      <c r="AU691" s="20" t="s">
        <v>442</v>
      </c>
      <c r="AV691" s="20" t="s">
        <v>442</v>
      </c>
      <c r="AW691" s="20"/>
      <c r="AX691" s="20" t="s">
        <v>442</v>
      </c>
      <c r="AY691" s="20" t="s">
        <v>442</v>
      </c>
      <c r="AZ691" s="20"/>
      <c r="BA691" s="20" t="s">
        <v>442</v>
      </c>
      <c r="BB691" s="20" t="s">
        <v>442</v>
      </c>
      <c r="BC691" s="20"/>
      <c r="BD691" s="20" t="s">
        <v>442</v>
      </c>
      <c r="BE691" s="20" t="s">
        <v>442</v>
      </c>
      <c r="BF691" s="20"/>
      <c r="BG691" s="20" t="s">
        <v>442</v>
      </c>
      <c r="BH691" s="20" t="s">
        <v>442</v>
      </c>
      <c r="BI691" s="20"/>
      <c r="BJ691" s="20" t="s">
        <v>442</v>
      </c>
      <c r="BK691" s="20" t="s">
        <v>442</v>
      </c>
      <c r="BL691" s="20" t="s">
        <v>442</v>
      </c>
      <c r="BM691" s="20" t="s">
        <v>442</v>
      </c>
      <c r="BN691" s="20" t="s">
        <v>442</v>
      </c>
      <c r="BO691" s="20" t="s">
        <v>442</v>
      </c>
      <c r="BP691" s="9" t="s">
        <v>442</v>
      </c>
      <c r="BQ691" s="9" t="s">
        <v>442</v>
      </c>
      <c r="BR691" s="9" t="s">
        <v>442</v>
      </c>
      <c r="BS691" s="9" t="s">
        <v>442</v>
      </c>
      <c r="BT691" s="9" t="s">
        <v>442</v>
      </c>
      <c r="BU691" s="9" t="s">
        <v>442</v>
      </c>
      <c r="BV691" s="9" t="s">
        <v>442</v>
      </c>
      <c r="BW691" s="9" t="s">
        <v>442</v>
      </c>
      <c r="BX691" s="9" t="s">
        <v>442</v>
      </c>
      <c r="BY691" s="9" t="s">
        <v>442</v>
      </c>
      <c r="BZ691" s="9" t="s">
        <v>442</v>
      </c>
      <c r="CA691" s="9" t="s">
        <v>442</v>
      </c>
      <c r="CB691" s="20" t="e">
        <v>#N/A</v>
      </c>
      <c r="CC691" s="20" t="e">
        <v>#N/A</v>
      </c>
      <c r="CD691" s="20" t="e">
        <v>#N/A</v>
      </c>
      <c r="CE691" s="20" t="e">
        <v>#N/A</v>
      </c>
      <c r="CF691" s="20" t="e">
        <v>#N/A</v>
      </c>
      <c r="CG691" s="20" t="e">
        <v>#N/A</v>
      </c>
      <c r="CH691" s="20">
        <v>0</v>
      </c>
      <c r="CI691" s="20">
        <v>0</v>
      </c>
      <c r="CJ691" s="20">
        <v>0</v>
      </c>
      <c r="CK691" s="20">
        <v>0</v>
      </c>
      <c r="CL691" s="20">
        <v>0</v>
      </c>
      <c r="CM691" s="20">
        <v>0</v>
      </c>
      <c r="CN691" s="20">
        <v>0</v>
      </c>
      <c r="CO691" s="20" t="e">
        <v>#N/A</v>
      </c>
      <c r="CP691" s="20" t="e">
        <v>#N/A</v>
      </c>
      <c r="CQ691" s="20" t="e">
        <v>#N/A</v>
      </c>
      <c r="CR691" s="20" t="e">
        <v>#N/A</v>
      </c>
      <c r="CS691" s="20" t="e">
        <v>#N/A</v>
      </c>
      <c r="CT691" s="20" t="e">
        <v>#N/A</v>
      </c>
      <c r="CU691" s="20">
        <v>0</v>
      </c>
      <c r="CV691" s="20">
        <v>0</v>
      </c>
      <c r="CW691" s="20">
        <v>0</v>
      </c>
      <c r="CX691" s="20">
        <v>0</v>
      </c>
      <c r="CY691" s="20">
        <v>0</v>
      </c>
      <c r="CZ691" s="20">
        <v>0</v>
      </c>
      <c r="DA691" s="20" t="e">
        <v>#N/A</v>
      </c>
      <c r="DB691" s="20" t="e">
        <v>#N/A</v>
      </c>
      <c r="DC691" s="20" t="e">
        <v>#N/A</v>
      </c>
      <c r="DD691" s="20" t="e">
        <v>#N/A</v>
      </c>
      <c r="DE691" s="20" t="e">
        <v>#N/A</v>
      </c>
      <c r="DF691" s="20" t="e">
        <v>#N/A</v>
      </c>
    </row>
    <row r="692" spans="1:110" x14ac:dyDescent="0.25">
      <c r="A692" s="9"/>
      <c r="B692" s="10"/>
      <c r="C692" s="9"/>
      <c r="D692" s="9"/>
      <c r="E692" s="131"/>
      <c r="F692" s="131"/>
      <c r="G692" s="131"/>
      <c r="H692" s="131"/>
      <c r="I692" s="131"/>
      <c r="J692" s="131"/>
      <c r="K692" s="131"/>
      <c r="L692" s="131"/>
      <c r="M692" s="131"/>
      <c r="N692" s="131"/>
      <c r="O692" s="131"/>
      <c r="P692" s="131"/>
      <c r="Q692" s="131"/>
      <c r="R692" s="131"/>
      <c r="S692" s="131"/>
      <c r="T692" s="131"/>
      <c r="U692" s="131"/>
      <c r="V692" s="131"/>
      <c r="W692" s="131"/>
      <c r="X692" s="131"/>
      <c r="Y692" s="20"/>
      <c r="Z692" s="20"/>
      <c r="AA692" s="19"/>
      <c r="AB692" s="19"/>
      <c r="AC692" s="20"/>
      <c r="AD692" s="20"/>
      <c r="AE692" s="20"/>
      <c r="AF692" s="20"/>
      <c r="AG692" s="20"/>
      <c r="AH692" s="20"/>
      <c r="AI692" s="20"/>
      <c r="AJ692" s="20"/>
      <c r="AK692" s="20"/>
      <c r="AL692" s="20"/>
      <c r="AM692" s="20"/>
      <c r="AN692" s="20"/>
      <c r="AO692" s="20"/>
      <c r="AP692" s="20"/>
      <c r="AQ692" s="20"/>
      <c r="AR692" s="20" t="s">
        <v>442</v>
      </c>
      <c r="AS692" s="20" t="s">
        <v>442</v>
      </c>
      <c r="AT692" s="20"/>
      <c r="AU692" s="20" t="s">
        <v>442</v>
      </c>
      <c r="AV692" s="20" t="s">
        <v>442</v>
      </c>
      <c r="AW692" s="20"/>
      <c r="AX692" s="20" t="s">
        <v>442</v>
      </c>
      <c r="AY692" s="20" t="s">
        <v>442</v>
      </c>
      <c r="AZ692" s="20"/>
      <c r="BA692" s="20" t="s">
        <v>442</v>
      </c>
      <c r="BB692" s="20" t="s">
        <v>442</v>
      </c>
      <c r="BC692" s="20"/>
      <c r="BD692" s="20" t="s">
        <v>442</v>
      </c>
      <c r="BE692" s="20" t="s">
        <v>442</v>
      </c>
      <c r="BF692" s="20"/>
      <c r="BG692" s="20" t="s">
        <v>442</v>
      </c>
      <c r="BH692" s="20" t="s">
        <v>442</v>
      </c>
      <c r="BI692" s="20"/>
      <c r="BJ692" s="20" t="s">
        <v>442</v>
      </c>
      <c r="BK692" s="20" t="s">
        <v>442</v>
      </c>
      <c r="BL692" s="20" t="s">
        <v>442</v>
      </c>
      <c r="BM692" s="20" t="s">
        <v>442</v>
      </c>
      <c r="BN692" s="20" t="s">
        <v>442</v>
      </c>
      <c r="BO692" s="20" t="s">
        <v>442</v>
      </c>
      <c r="BP692" s="9" t="s">
        <v>442</v>
      </c>
      <c r="BQ692" s="9" t="s">
        <v>442</v>
      </c>
      <c r="BR692" s="9" t="s">
        <v>442</v>
      </c>
      <c r="BS692" s="9" t="s">
        <v>442</v>
      </c>
      <c r="BT692" s="9" t="s">
        <v>442</v>
      </c>
      <c r="BU692" s="9" t="s">
        <v>442</v>
      </c>
      <c r="BV692" s="9" t="s">
        <v>442</v>
      </c>
      <c r="BW692" s="9" t="s">
        <v>442</v>
      </c>
      <c r="BX692" s="9" t="s">
        <v>442</v>
      </c>
      <c r="BY692" s="9" t="s">
        <v>442</v>
      </c>
      <c r="BZ692" s="9" t="s">
        <v>442</v>
      </c>
      <c r="CA692" s="9" t="s">
        <v>442</v>
      </c>
      <c r="CB692" s="20" t="e">
        <v>#N/A</v>
      </c>
      <c r="CC692" s="20" t="e">
        <v>#N/A</v>
      </c>
      <c r="CD692" s="20" t="e">
        <v>#N/A</v>
      </c>
      <c r="CE692" s="20" t="e">
        <v>#N/A</v>
      </c>
      <c r="CF692" s="20" t="e">
        <v>#N/A</v>
      </c>
      <c r="CG692" s="20" t="e">
        <v>#N/A</v>
      </c>
      <c r="CH692" s="20">
        <v>0</v>
      </c>
      <c r="CI692" s="20">
        <v>0</v>
      </c>
      <c r="CJ692" s="20">
        <v>0</v>
      </c>
      <c r="CK692" s="20">
        <v>0</v>
      </c>
      <c r="CL692" s="20">
        <v>0</v>
      </c>
      <c r="CM692" s="20">
        <v>0</v>
      </c>
      <c r="CN692" s="20">
        <v>0</v>
      </c>
      <c r="CO692" s="20" t="e">
        <v>#N/A</v>
      </c>
      <c r="CP692" s="20" t="e">
        <v>#N/A</v>
      </c>
      <c r="CQ692" s="20" t="e">
        <v>#N/A</v>
      </c>
      <c r="CR692" s="20" t="e">
        <v>#N/A</v>
      </c>
      <c r="CS692" s="20" t="e">
        <v>#N/A</v>
      </c>
      <c r="CT692" s="20" t="e">
        <v>#N/A</v>
      </c>
      <c r="CU692" s="20">
        <v>0</v>
      </c>
      <c r="CV692" s="20">
        <v>0</v>
      </c>
      <c r="CW692" s="20">
        <v>0</v>
      </c>
      <c r="CX692" s="20">
        <v>0</v>
      </c>
      <c r="CY692" s="20">
        <v>0</v>
      </c>
      <c r="CZ692" s="20">
        <v>0</v>
      </c>
      <c r="DA692" s="20" t="e">
        <v>#N/A</v>
      </c>
      <c r="DB692" s="20" t="e">
        <v>#N/A</v>
      </c>
      <c r="DC692" s="20" t="e">
        <v>#N/A</v>
      </c>
      <c r="DD692" s="20" t="e">
        <v>#N/A</v>
      </c>
      <c r="DE692" s="20" t="e">
        <v>#N/A</v>
      </c>
      <c r="DF692" s="20" t="e">
        <v>#N/A</v>
      </c>
    </row>
    <row r="693" spans="1:110" x14ac:dyDescent="0.25">
      <c r="A693" s="9"/>
      <c r="B693" s="10"/>
      <c r="C693" s="9"/>
      <c r="D693" s="9"/>
      <c r="E693" s="131"/>
      <c r="F693" s="131"/>
      <c r="G693" s="131"/>
      <c r="H693" s="131"/>
      <c r="I693" s="131"/>
      <c r="J693" s="131"/>
      <c r="K693" s="131"/>
      <c r="L693" s="131"/>
      <c r="M693" s="131"/>
      <c r="N693" s="131"/>
      <c r="O693" s="131"/>
      <c r="P693" s="131"/>
      <c r="Q693" s="131"/>
      <c r="R693" s="131"/>
      <c r="S693" s="131"/>
      <c r="T693" s="131"/>
      <c r="U693" s="131"/>
      <c r="V693" s="131"/>
      <c r="W693" s="131"/>
      <c r="X693" s="131"/>
      <c r="Y693" s="20"/>
      <c r="Z693" s="20"/>
      <c r="AA693" s="19"/>
      <c r="AB693" s="19"/>
      <c r="AC693" s="20"/>
      <c r="AD693" s="20"/>
      <c r="AE693" s="20"/>
      <c r="AF693" s="20"/>
      <c r="AG693" s="20"/>
      <c r="AH693" s="20"/>
      <c r="AI693" s="20"/>
      <c r="AJ693" s="20"/>
      <c r="AK693" s="20"/>
      <c r="AL693" s="20"/>
      <c r="AM693" s="20"/>
      <c r="AN693" s="20"/>
      <c r="AO693" s="20"/>
      <c r="AP693" s="20"/>
      <c r="AQ693" s="20"/>
      <c r="AR693" s="20" t="s">
        <v>442</v>
      </c>
      <c r="AS693" s="20" t="s">
        <v>442</v>
      </c>
      <c r="AT693" s="20"/>
      <c r="AU693" s="20" t="s">
        <v>442</v>
      </c>
      <c r="AV693" s="20" t="s">
        <v>442</v>
      </c>
      <c r="AW693" s="20"/>
      <c r="AX693" s="20" t="s">
        <v>442</v>
      </c>
      <c r="AY693" s="20" t="s">
        <v>442</v>
      </c>
      <c r="AZ693" s="20"/>
      <c r="BA693" s="20" t="s">
        <v>442</v>
      </c>
      <c r="BB693" s="20" t="s">
        <v>442</v>
      </c>
      <c r="BC693" s="20"/>
      <c r="BD693" s="20" t="s">
        <v>442</v>
      </c>
      <c r="BE693" s="20" t="s">
        <v>442</v>
      </c>
      <c r="BF693" s="20"/>
      <c r="BG693" s="20" t="s">
        <v>442</v>
      </c>
      <c r="BH693" s="20" t="s">
        <v>442</v>
      </c>
      <c r="BI693" s="20"/>
      <c r="BJ693" s="20" t="s">
        <v>442</v>
      </c>
      <c r="BK693" s="20" t="s">
        <v>442</v>
      </c>
      <c r="BL693" s="20" t="s">
        <v>442</v>
      </c>
      <c r="BM693" s="20" t="s">
        <v>442</v>
      </c>
      <c r="BN693" s="20" t="s">
        <v>442</v>
      </c>
      <c r="BO693" s="20" t="s">
        <v>442</v>
      </c>
      <c r="BP693" s="9" t="s">
        <v>442</v>
      </c>
      <c r="BQ693" s="9" t="s">
        <v>442</v>
      </c>
      <c r="BR693" s="9" t="s">
        <v>442</v>
      </c>
      <c r="BS693" s="9" t="s">
        <v>442</v>
      </c>
      <c r="BT693" s="9" t="s">
        <v>442</v>
      </c>
      <c r="BU693" s="9" t="s">
        <v>442</v>
      </c>
      <c r="BV693" s="9" t="s">
        <v>442</v>
      </c>
      <c r="BW693" s="9" t="s">
        <v>442</v>
      </c>
      <c r="BX693" s="9" t="s">
        <v>442</v>
      </c>
      <c r="BY693" s="9" t="s">
        <v>442</v>
      </c>
      <c r="BZ693" s="9" t="s">
        <v>442</v>
      </c>
      <c r="CA693" s="9" t="s">
        <v>442</v>
      </c>
      <c r="CB693" s="20" t="e">
        <v>#N/A</v>
      </c>
      <c r="CC693" s="20" t="e">
        <v>#N/A</v>
      </c>
      <c r="CD693" s="20" t="e">
        <v>#N/A</v>
      </c>
      <c r="CE693" s="20" t="e">
        <v>#N/A</v>
      </c>
      <c r="CF693" s="20" t="e">
        <v>#N/A</v>
      </c>
      <c r="CG693" s="20" t="e">
        <v>#N/A</v>
      </c>
      <c r="CH693" s="20">
        <v>0</v>
      </c>
      <c r="CI693" s="20">
        <v>0</v>
      </c>
      <c r="CJ693" s="20">
        <v>0</v>
      </c>
      <c r="CK693" s="20">
        <v>0</v>
      </c>
      <c r="CL693" s="20">
        <v>0</v>
      </c>
      <c r="CM693" s="20">
        <v>0</v>
      </c>
      <c r="CN693" s="20">
        <v>0</v>
      </c>
      <c r="CO693" s="20" t="e">
        <v>#N/A</v>
      </c>
      <c r="CP693" s="20" t="e">
        <v>#N/A</v>
      </c>
      <c r="CQ693" s="20" t="e">
        <v>#N/A</v>
      </c>
      <c r="CR693" s="20" t="e">
        <v>#N/A</v>
      </c>
      <c r="CS693" s="20" t="e">
        <v>#N/A</v>
      </c>
      <c r="CT693" s="20" t="e">
        <v>#N/A</v>
      </c>
      <c r="CU693" s="20">
        <v>0</v>
      </c>
      <c r="CV693" s="20">
        <v>0</v>
      </c>
      <c r="CW693" s="20">
        <v>0</v>
      </c>
      <c r="CX693" s="20">
        <v>0</v>
      </c>
      <c r="CY693" s="20">
        <v>0</v>
      </c>
      <c r="CZ693" s="20">
        <v>0</v>
      </c>
      <c r="DA693" s="20" t="e">
        <v>#N/A</v>
      </c>
      <c r="DB693" s="20" t="e">
        <v>#N/A</v>
      </c>
      <c r="DC693" s="20" t="e">
        <v>#N/A</v>
      </c>
      <c r="DD693" s="20" t="e">
        <v>#N/A</v>
      </c>
      <c r="DE693" s="20" t="e">
        <v>#N/A</v>
      </c>
      <c r="DF693" s="20" t="e">
        <v>#N/A</v>
      </c>
    </row>
    <row r="694" spans="1:110" x14ac:dyDescent="0.25">
      <c r="A694" s="9"/>
      <c r="B694" s="10"/>
      <c r="C694" s="9"/>
      <c r="D694" s="9"/>
      <c r="E694" s="131"/>
      <c r="F694" s="131"/>
      <c r="G694" s="131"/>
      <c r="H694" s="131"/>
      <c r="I694" s="131"/>
      <c r="J694" s="131"/>
      <c r="K694" s="131"/>
      <c r="L694" s="131"/>
      <c r="M694" s="131"/>
      <c r="N694" s="131"/>
      <c r="O694" s="131"/>
      <c r="P694" s="131"/>
      <c r="Q694" s="131"/>
      <c r="R694" s="131"/>
      <c r="S694" s="131"/>
      <c r="T694" s="131"/>
      <c r="U694" s="131"/>
      <c r="V694" s="131"/>
      <c r="W694" s="131"/>
      <c r="X694" s="131"/>
      <c r="Y694" s="20"/>
      <c r="Z694" s="20"/>
      <c r="AA694" s="19"/>
      <c r="AB694" s="19"/>
      <c r="AC694" s="20"/>
      <c r="AD694" s="20"/>
      <c r="AE694" s="20"/>
      <c r="AF694" s="20"/>
      <c r="AG694" s="20"/>
      <c r="AH694" s="20"/>
      <c r="AI694" s="20"/>
      <c r="AJ694" s="20"/>
      <c r="AK694" s="20"/>
      <c r="AL694" s="20"/>
      <c r="AM694" s="20"/>
      <c r="AN694" s="20"/>
      <c r="AO694" s="20"/>
      <c r="AP694" s="20"/>
      <c r="AQ694" s="20"/>
      <c r="AR694" s="20" t="s">
        <v>442</v>
      </c>
      <c r="AS694" s="20" t="s">
        <v>442</v>
      </c>
      <c r="AT694" s="20"/>
      <c r="AU694" s="20" t="s">
        <v>442</v>
      </c>
      <c r="AV694" s="20" t="s">
        <v>442</v>
      </c>
      <c r="AW694" s="20"/>
      <c r="AX694" s="20" t="s">
        <v>442</v>
      </c>
      <c r="AY694" s="20" t="s">
        <v>442</v>
      </c>
      <c r="AZ694" s="20"/>
      <c r="BA694" s="20" t="s">
        <v>442</v>
      </c>
      <c r="BB694" s="20" t="s">
        <v>442</v>
      </c>
      <c r="BC694" s="20"/>
      <c r="BD694" s="20" t="s">
        <v>442</v>
      </c>
      <c r="BE694" s="20" t="s">
        <v>442</v>
      </c>
      <c r="BF694" s="20"/>
      <c r="BG694" s="20" t="s">
        <v>442</v>
      </c>
      <c r="BH694" s="20" t="s">
        <v>442</v>
      </c>
      <c r="BI694" s="20"/>
      <c r="BJ694" s="20" t="s">
        <v>442</v>
      </c>
      <c r="BK694" s="20" t="s">
        <v>442</v>
      </c>
      <c r="BL694" s="20" t="s">
        <v>442</v>
      </c>
      <c r="BM694" s="20" t="s">
        <v>442</v>
      </c>
      <c r="BN694" s="20" t="s">
        <v>442</v>
      </c>
      <c r="BO694" s="20" t="s">
        <v>442</v>
      </c>
      <c r="BP694" s="9" t="s">
        <v>442</v>
      </c>
      <c r="BQ694" s="9" t="s">
        <v>442</v>
      </c>
      <c r="BR694" s="9" t="s">
        <v>442</v>
      </c>
      <c r="BS694" s="9" t="s">
        <v>442</v>
      </c>
      <c r="BT694" s="9" t="s">
        <v>442</v>
      </c>
      <c r="BU694" s="9" t="s">
        <v>442</v>
      </c>
      <c r="BV694" s="9" t="s">
        <v>442</v>
      </c>
      <c r="BW694" s="9" t="s">
        <v>442</v>
      </c>
      <c r="BX694" s="9" t="s">
        <v>442</v>
      </c>
      <c r="BY694" s="9" t="s">
        <v>442</v>
      </c>
      <c r="BZ694" s="9" t="s">
        <v>442</v>
      </c>
      <c r="CA694" s="9" t="s">
        <v>442</v>
      </c>
      <c r="CB694" s="20" t="e">
        <v>#N/A</v>
      </c>
      <c r="CC694" s="20" t="e">
        <v>#N/A</v>
      </c>
      <c r="CD694" s="20" t="e">
        <v>#N/A</v>
      </c>
      <c r="CE694" s="20" t="e">
        <v>#N/A</v>
      </c>
      <c r="CF694" s="20" t="e">
        <v>#N/A</v>
      </c>
      <c r="CG694" s="20" t="e">
        <v>#N/A</v>
      </c>
      <c r="CH694" s="20">
        <v>0</v>
      </c>
      <c r="CI694" s="20">
        <v>0</v>
      </c>
      <c r="CJ694" s="20">
        <v>0</v>
      </c>
      <c r="CK694" s="20">
        <v>0</v>
      </c>
      <c r="CL694" s="20">
        <v>0</v>
      </c>
      <c r="CM694" s="20">
        <v>0</v>
      </c>
      <c r="CN694" s="20">
        <v>0</v>
      </c>
      <c r="CO694" s="20" t="e">
        <v>#N/A</v>
      </c>
      <c r="CP694" s="20" t="e">
        <v>#N/A</v>
      </c>
      <c r="CQ694" s="20" t="e">
        <v>#N/A</v>
      </c>
      <c r="CR694" s="20" t="e">
        <v>#N/A</v>
      </c>
      <c r="CS694" s="20" t="e">
        <v>#N/A</v>
      </c>
      <c r="CT694" s="20" t="e">
        <v>#N/A</v>
      </c>
      <c r="CU694" s="20">
        <v>0</v>
      </c>
      <c r="CV694" s="20">
        <v>0</v>
      </c>
      <c r="CW694" s="20">
        <v>0</v>
      </c>
      <c r="CX694" s="20">
        <v>0</v>
      </c>
      <c r="CY694" s="20">
        <v>0</v>
      </c>
      <c r="CZ694" s="20">
        <v>0</v>
      </c>
      <c r="DA694" s="20" t="e">
        <v>#N/A</v>
      </c>
      <c r="DB694" s="20" t="e">
        <v>#N/A</v>
      </c>
      <c r="DC694" s="20" t="e">
        <v>#N/A</v>
      </c>
      <c r="DD694" s="20" t="e">
        <v>#N/A</v>
      </c>
      <c r="DE694" s="20" t="e">
        <v>#N/A</v>
      </c>
      <c r="DF694" s="20" t="e">
        <v>#N/A</v>
      </c>
    </row>
    <row r="695" spans="1:110" x14ac:dyDescent="0.25">
      <c r="A695" s="9"/>
      <c r="B695" s="10"/>
      <c r="C695" s="9"/>
      <c r="D695" s="9"/>
      <c r="E695" s="131"/>
      <c r="F695" s="131"/>
      <c r="G695" s="131"/>
      <c r="H695" s="131"/>
      <c r="I695" s="131"/>
      <c r="J695" s="131"/>
      <c r="K695" s="131"/>
      <c r="L695" s="131"/>
      <c r="M695" s="131"/>
      <c r="N695" s="131"/>
      <c r="O695" s="131"/>
      <c r="P695" s="131"/>
      <c r="Q695" s="131"/>
      <c r="R695" s="131"/>
      <c r="S695" s="131"/>
      <c r="T695" s="131"/>
      <c r="U695" s="131"/>
      <c r="V695" s="131"/>
      <c r="W695" s="131"/>
      <c r="X695" s="131"/>
      <c r="Y695" s="20"/>
      <c r="Z695" s="20"/>
      <c r="AA695" s="19"/>
      <c r="AB695" s="19"/>
      <c r="AC695" s="20"/>
      <c r="AD695" s="20"/>
      <c r="AE695" s="20"/>
      <c r="AF695" s="20"/>
      <c r="AG695" s="20"/>
      <c r="AH695" s="20"/>
      <c r="AI695" s="20"/>
      <c r="AJ695" s="20"/>
      <c r="AK695" s="20"/>
      <c r="AL695" s="20"/>
      <c r="AM695" s="20"/>
      <c r="AN695" s="20"/>
      <c r="AO695" s="20"/>
      <c r="AP695" s="20"/>
      <c r="AQ695" s="20"/>
      <c r="AR695" s="20" t="s">
        <v>442</v>
      </c>
      <c r="AS695" s="20" t="s">
        <v>442</v>
      </c>
      <c r="AT695" s="20"/>
      <c r="AU695" s="20" t="s">
        <v>442</v>
      </c>
      <c r="AV695" s="20" t="s">
        <v>442</v>
      </c>
      <c r="AW695" s="20"/>
      <c r="AX695" s="20" t="s">
        <v>442</v>
      </c>
      <c r="AY695" s="20" t="s">
        <v>442</v>
      </c>
      <c r="AZ695" s="20"/>
      <c r="BA695" s="20" t="s">
        <v>442</v>
      </c>
      <c r="BB695" s="20" t="s">
        <v>442</v>
      </c>
      <c r="BC695" s="20"/>
      <c r="BD695" s="20" t="s">
        <v>442</v>
      </c>
      <c r="BE695" s="20" t="s">
        <v>442</v>
      </c>
      <c r="BF695" s="20"/>
      <c r="BG695" s="20" t="s">
        <v>442</v>
      </c>
      <c r="BH695" s="20" t="s">
        <v>442</v>
      </c>
      <c r="BI695" s="20"/>
      <c r="BJ695" s="20" t="s">
        <v>442</v>
      </c>
      <c r="BK695" s="20" t="s">
        <v>442</v>
      </c>
      <c r="BL695" s="20" t="s">
        <v>442</v>
      </c>
      <c r="BM695" s="20" t="s">
        <v>442</v>
      </c>
      <c r="BN695" s="20" t="s">
        <v>442</v>
      </c>
      <c r="BO695" s="20" t="s">
        <v>442</v>
      </c>
      <c r="BP695" s="9" t="s">
        <v>442</v>
      </c>
      <c r="BQ695" s="9" t="s">
        <v>442</v>
      </c>
      <c r="BR695" s="9" t="s">
        <v>442</v>
      </c>
      <c r="BS695" s="9" t="s">
        <v>442</v>
      </c>
      <c r="BT695" s="9" t="s">
        <v>442</v>
      </c>
      <c r="BU695" s="9" t="s">
        <v>442</v>
      </c>
      <c r="BV695" s="9" t="s">
        <v>442</v>
      </c>
      <c r="BW695" s="9" t="s">
        <v>442</v>
      </c>
      <c r="BX695" s="9" t="s">
        <v>442</v>
      </c>
      <c r="BY695" s="9" t="s">
        <v>442</v>
      </c>
      <c r="BZ695" s="9" t="s">
        <v>442</v>
      </c>
      <c r="CA695" s="9" t="s">
        <v>442</v>
      </c>
      <c r="CB695" s="20" t="e">
        <v>#N/A</v>
      </c>
      <c r="CC695" s="20" t="e">
        <v>#N/A</v>
      </c>
      <c r="CD695" s="20" t="e">
        <v>#N/A</v>
      </c>
      <c r="CE695" s="20" t="e">
        <v>#N/A</v>
      </c>
      <c r="CF695" s="20" t="e">
        <v>#N/A</v>
      </c>
      <c r="CG695" s="20" t="e">
        <v>#N/A</v>
      </c>
      <c r="CH695" s="20">
        <v>0</v>
      </c>
      <c r="CI695" s="20">
        <v>0</v>
      </c>
      <c r="CJ695" s="20">
        <v>0</v>
      </c>
      <c r="CK695" s="20">
        <v>0</v>
      </c>
      <c r="CL695" s="20">
        <v>0</v>
      </c>
      <c r="CM695" s="20">
        <v>0</v>
      </c>
      <c r="CN695" s="20">
        <v>0</v>
      </c>
      <c r="CO695" s="20" t="e">
        <v>#N/A</v>
      </c>
      <c r="CP695" s="20" t="e">
        <v>#N/A</v>
      </c>
      <c r="CQ695" s="20" t="e">
        <v>#N/A</v>
      </c>
      <c r="CR695" s="20" t="e">
        <v>#N/A</v>
      </c>
      <c r="CS695" s="20" t="e">
        <v>#N/A</v>
      </c>
      <c r="CT695" s="20" t="e">
        <v>#N/A</v>
      </c>
      <c r="CU695" s="20">
        <v>0</v>
      </c>
      <c r="CV695" s="20">
        <v>0</v>
      </c>
      <c r="CW695" s="20">
        <v>0</v>
      </c>
      <c r="CX695" s="20">
        <v>0</v>
      </c>
      <c r="CY695" s="20">
        <v>0</v>
      </c>
      <c r="CZ695" s="20">
        <v>0</v>
      </c>
      <c r="DA695" s="20" t="e">
        <v>#N/A</v>
      </c>
      <c r="DB695" s="20" t="e">
        <v>#N/A</v>
      </c>
      <c r="DC695" s="20" t="e">
        <v>#N/A</v>
      </c>
      <c r="DD695" s="20" t="e">
        <v>#N/A</v>
      </c>
      <c r="DE695" s="20" t="e">
        <v>#N/A</v>
      </c>
      <c r="DF695" s="20" t="e">
        <v>#N/A</v>
      </c>
    </row>
    <row r="696" spans="1:110" x14ac:dyDescent="0.25">
      <c r="A696" s="9"/>
      <c r="B696" s="10"/>
      <c r="C696" s="9"/>
      <c r="D696" s="9"/>
      <c r="E696" s="131"/>
      <c r="F696" s="131"/>
      <c r="G696" s="131"/>
      <c r="H696" s="131"/>
      <c r="I696" s="131"/>
      <c r="J696" s="131"/>
      <c r="K696" s="131"/>
      <c r="L696" s="131"/>
      <c r="M696" s="131"/>
      <c r="N696" s="131"/>
      <c r="O696" s="131"/>
      <c r="P696" s="131"/>
      <c r="Q696" s="131"/>
      <c r="R696" s="131"/>
      <c r="S696" s="131"/>
      <c r="T696" s="131"/>
      <c r="U696" s="131"/>
      <c r="V696" s="131"/>
      <c r="W696" s="131"/>
      <c r="X696" s="131"/>
      <c r="Y696" s="20"/>
      <c r="Z696" s="20"/>
      <c r="AA696" s="19"/>
      <c r="AB696" s="19"/>
      <c r="AC696" s="20"/>
      <c r="AD696" s="20"/>
      <c r="AE696" s="20"/>
      <c r="AF696" s="20"/>
      <c r="AG696" s="20"/>
      <c r="AH696" s="20"/>
      <c r="AI696" s="20"/>
      <c r="AJ696" s="20"/>
      <c r="AK696" s="20"/>
      <c r="AL696" s="20"/>
      <c r="AM696" s="20"/>
      <c r="AN696" s="20"/>
      <c r="AO696" s="20"/>
      <c r="AP696" s="20"/>
      <c r="AQ696" s="20"/>
      <c r="AR696" s="20" t="s">
        <v>442</v>
      </c>
      <c r="AS696" s="20" t="s">
        <v>442</v>
      </c>
      <c r="AT696" s="20"/>
      <c r="AU696" s="20" t="s">
        <v>442</v>
      </c>
      <c r="AV696" s="20" t="s">
        <v>442</v>
      </c>
      <c r="AW696" s="20"/>
      <c r="AX696" s="20" t="s">
        <v>442</v>
      </c>
      <c r="AY696" s="20" t="s">
        <v>442</v>
      </c>
      <c r="AZ696" s="20"/>
      <c r="BA696" s="20" t="s">
        <v>442</v>
      </c>
      <c r="BB696" s="20" t="s">
        <v>442</v>
      </c>
      <c r="BC696" s="20"/>
      <c r="BD696" s="20" t="s">
        <v>442</v>
      </c>
      <c r="BE696" s="20" t="s">
        <v>442</v>
      </c>
      <c r="BF696" s="20"/>
      <c r="BG696" s="20" t="s">
        <v>442</v>
      </c>
      <c r="BH696" s="20" t="s">
        <v>442</v>
      </c>
      <c r="BI696" s="20"/>
      <c r="BJ696" s="20" t="s">
        <v>442</v>
      </c>
      <c r="BK696" s="20" t="s">
        <v>442</v>
      </c>
      <c r="BL696" s="20" t="s">
        <v>442</v>
      </c>
      <c r="BM696" s="20" t="s">
        <v>442</v>
      </c>
      <c r="BN696" s="20" t="s">
        <v>442</v>
      </c>
      <c r="BO696" s="20" t="s">
        <v>442</v>
      </c>
      <c r="BP696" s="9" t="s">
        <v>442</v>
      </c>
      <c r="BQ696" s="9" t="s">
        <v>442</v>
      </c>
      <c r="BR696" s="9" t="s">
        <v>442</v>
      </c>
      <c r="BS696" s="9" t="s">
        <v>442</v>
      </c>
      <c r="BT696" s="9" t="s">
        <v>442</v>
      </c>
      <c r="BU696" s="9" t="s">
        <v>442</v>
      </c>
      <c r="BV696" s="9" t="s">
        <v>442</v>
      </c>
      <c r="BW696" s="9" t="s">
        <v>442</v>
      </c>
      <c r="BX696" s="9" t="s">
        <v>442</v>
      </c>
      <c r="BY696" s="9" t="s">
        <v>442</v>
      </c>
      <c r="BZ696" s="9" t="s">
        <v>442</v>
      </c>
      <c r="CA696" s="9" t="s">
        <v>442</v>
      </c>
      <c r="CB696" s="20" t="e">
        <v>#N/A</v>
      </c>
      <c r="CC696" s="20" t="e">
        <v>#N/A</v>
      </c>
      <c r="CD696" s="20" t="e">
        <v>#N/A</v>
      </c>
      <c r="CE696" s="20" t="e">
        <v>#N/A</v>
      </c>
      <c r="CF696" s="20" t="e">
        <v>#N/A</v>
      </c>
      <c r="CG696" s="20" t="e">
        <v>#N/A</v>
      </c>
      <c r="CH696" s="20">
        <v>0</v>
      </c>
      <c r="CI696" s="20">
        <v>0</v>
      </c>
      <c r="CJ696" s="20">
        <v>0</v>
      </c>
      <c r="CK696" s="20">
        <v>0</v>
      </c>
      <c r="CL696" s="20">
        <v>0</v>
      </c>
      <c r="CM696" s="20">
        <v>0</v>
      </c>
      <c r="CN696" s="20">
        <v>0</v>
      </c>
      <c r="CO696" s="20" t="e">
        <v>#N/A</v>
      </c>
      <c r="CP696" s="20" t="e">
        <v>#N/A</v>
      </c>
      <c r="CQ696" s="20" t="e">
        <v>#N/A</v>
      </c>
      <c r="CR696" s="20" t="e">
        <v>#N/A</v>
      </c>
      <c r="CS696" s="20" t="e">
        <v>#N/A</v>
      </c>
      <c r="CT696" s="20" t="e">
        <v>#N/A</v>
      </c>
      <c r="CU696" s="20">
        <v>0</v>
      </c>
      <c r="CV696" s="20">
        <v>0</v>
      </c>
      <c r="CW696" s="20">
        <v>0</v>
      </c>
      <c r="CX696" s="20">
        <v>0</v>
      </c>
      <c r="CY696" s="20">
        <v>0</v>
      </c>
      <c r="CZ696" s="20">
        <v>0</v>
      </c>
      <c r="DA696" s="20" t="e">
        <v>#N/A</v>
      </c>
      <c r="DB696" s="20" t="e">
        <v>#N/A</v>
      </c>
      <c r="DC696" s="20" t="e">
        <v>#N/A</v>
      </c>
      <c r="DD696" s="20" t="e">
        <v>#N/A</v>
      </c>
      <c r="DE696" s="20" t="e">
        <v>#N/A</v>
      </c>
      <c r="DF696" s="20" t="e">
        <v>#N/A</v>
      </c>
    </row>
    <row r="697" spans="1:110" x14ac:dyDescent="0.25">
      <c r="A697" s="9"/>
      <c r="B697" s="10"/>
      <c r="C697" s="9"/>
      <c r="D697" s="9"/>
      <c r="E697" s="131"/>
      <c r="F697" s="131"/>
      <c r="G697" s="131"/>
      <c r="H697" s="131"/>
      <c r="I697" s="131"/>
      <c r="J697" s="131"/>
      <c r="K697" s="131"/>
      <c r="L697" s="131"/>
      <c r="M697" s="131"/>
      <c r="N697" s="131"/>
      <c r="O697" s="131"/>
      <c r="P697" s="131"/>
      <c r="Q697" s="131"/>
      <c r="R697" s="131"/>
      <c r="S697" s="131"/>
      <c r="T697" s="131"/>
      <c r="U697" s="131"/>
      <c r="V697" s="131"/>
      <c r="W697" s="131"/>
      <c r="X697" s="131"/>
      <c r="Y697" s="20"/>
      <c r="Z697" s="20"/>
      <c r="AA697" s="19"/>
      <c r="AB697" s="19"/>
      <c r="AC697" s="20"/>
      <c r="AD697" s="20"/>
      <c r="AE697" s="20"/>
      <c r="AF697" s="20"/>
      <c r="AG697" s="20"/>
      <c r="AH697" s="20"/>
      <c r="AI697" s="20"/>
      <c r="AJ697" s="20"/>
      <c r="AK697" s="20"/>
      <c r="AL697" s="20"/>
      <c r="AM697" s="20"/>
      <c r="AN697" s="20"/>
      <c r="AO697" s="20"/>
      <c r="AP697" s="20"/>
      <c r="AQ697" s="20"/>
      <c r="AR697" s="20" t="s">
        <v>442</v>
      </c>
      <c r="AS697" s="20" t="s">
        <v>442</v>
      </c>
      <c r="AT697" s="20"/>
      <c r="AU697" s="20" t="s">
        <v>442</v>
      </c>
      <c r="AV697" s="20" t="s">
        <v>442</v>
      </c>
      <c r="AW697" s="20"/>
      <c r="AX697" s="20" t="s">
        <v>442</v>
      </c>
      <c r="AY697" s="20" t="s">
        <v>442</v>
      </c>
      <c r="AZ697" s="20"/>
      <c r="BA697" s="20" t="s">
        <v>442</v>
      </c>
      <c r="BB697" s="20" t="s">
        <v>442</v>
      </c>
      <c r="BC697" s="20"/>
      <c r="BD697" s="20" t="s">
        <v>442</v>
      </c>
      <c r="BE697" s="20" t="s">
        <v>442</v>
      </c>
      <c r="BF697" s="20"/>
      <c r="BG697" s="20" t="s">
        <v>442</v>
      </c>
      <c r="BH697" s="20" t="s">
        <v>442</v>
      </c>
      <c r="BI697" s="20"/>
      <c r="BJ697" s="20" t="s">
        <v>442</v>
      </c>
      <c r="BK697" s="20" t="s">
        <v>442</v>
      </c>
      <c r="BL697" s="20" t="s">
        <v>442</v>
      </c>
      <c r="BM697" s="20" t="s">
        <v>442</v>
      </c>
      <c r="BN697" s="20" t="s">
        <v>442</v>
      </c>
      <c r="BO697" s="20" t="s">
        <v>442</v>
      </c>
      <c r="BP697" s="9" t="s">
        <v>442</v>
      </c>
      <c r="BQ697" s="9" t="s">
        <v>442</v>
      </c>
      <c r="BR697" s="9" t="s">
        <v>442</v>
      </c>
      <c r="BS697" s="9" t="s">
        <v>442</v>
      </c>
      <c r="BT697" s="9" t="s">
        <v>442</v>
      </c>
      <c r="BU697" s="9" t="s">
        <v>442</v>
      </c>
      <c r="BV697" s="9" t="s">
        <v>442</v>
      </c>
      <c r="BW697" s="9" t="s">
        <v>442</v>
      </c>
      <c r="BX697" s="9" t="s">
        <v>442</v>
      </c>
      <c r="BY697" s="9" t="s">
        <v>442</v>
      </c>
      <c r="BZ697" s="9" t="s">
        <v>442</v>
      </c>
      <c r="CA697" s="9" t="s">
        <v>442</v>
      </c>
      <c r="CB697" s="20" t="e">
        <v>#N/A</v>
      </c>
      <c r="CC697" s="20" t="e">
        <v>#N/A</v>
      </c>
      <c r="CD697" s="20" t="e">
        <v>#N/A</v>
      </c>
      <c r="CE697" s="20" t="e">
        <v>#N/A</v>
      </c>
      <c r="CF697" s="20" t="e">
        <v>#N/A</v>
      </c>
      <c r="CG697" s="20" t="e">
        <v>#N/A</v>
      </c>
      <c r="CH697" s="20">
        <v>0</v>
      </c>
      <c r="CI697" s="20">
        <v>0</v>
      </c>
      <c r="CJ697" s="20">
        <v>0</v>
      </c>
      <c r="CK697" s="20">
        <v>0</v>
      </c>
      <c r="CL697" s="20">
        <v>0</v>
      </c>
      <c r="CM697" s="20">
        <v>0</v>
      </c>
      <c r="CN697" s="20">
        <v>0</v>
      </c>
      <c r="CO697" s="20" t="e">
        <v>#N/A</v>
      </c>
      <c r="CP697" s="20" t="e">
        <v>#N/A</v>
      </c>
      <c r="CQ697" s="20" t="e">
        <v>#N/A</v>
      </c>
      <c r="CR697" s="20" t="e">
        <v>#N/A</v>
      </c>
      <c r="CS697" s="20" t="e">
        <v>#N/A</v>
      </c>
      <c r="CT697" s="20" t="e">
        <v>#N/A</v>
      </c>
      <c r="CU697" s="20">
        <v>0</v>
      </c>
      <c r="CV697" s="20">
        <v>0</v>
      </c>
      <c r="CW697" s="20">
        <v>0</v>
      </c>
      <c r="CX697" s="20">
        <v>0</v>
      </c>
      <c r="CY697" s="20">
        <v>0</v>
      </c>
      <c r="CZ697" s="20">
        <v>0</v>
      </c>
      <c r="DA697" s="20" t="e">
        <v>#N/A</v>
      </c>
      <c r="DB697" s="20" t="e">
        <v>#N/A</v>
      </c>
      <c r="DC697" s="20" t="e">
        <v>#N/A</v>
      </c>
      <c r="DD697" s="20" t="e">
        <v>#N/A</v>
      </c>
      <c r="DE697" s="20" t="e">
        <v>#N/A</v>
      </c>
      <c r="DF697" s="20" t="e">
        <v>#N/A</v>
      </c>
    </row>
    <row r="698" spans="1:110" x14ac:dyDescent="0.25">
      <c r="A698" s="9"/>
      <c r="B698" s="10"/>
      <c r="C698" s="9"/>
      <c r="D698" s="9"/>
      <c r="E698" s="131"/>
      <c r="F698" s="131"/>
      <c r="G698" s="131"/>
      <c r="H698" s="131"/>
      <c r="I698" s="131"/>
      <c r="J698" s="131"/>
      <c r="K698" s="131"/>
      <c r="L698" s="131"/>
      <c r="M698" s="131"/>
      <c r="N698" s="131"/>
      <c r="O698" s="131"/>
      <c r="P698" s="131"/>
      <c r="Q698" s="131"/>
      <c r="R698" s="131"/>
      <c r="S698" s="131"/>
      <c r="T698" s="131"/>
      <c r="U698" s="131"/>
      <c r="V698" s="131"/>
      <c r="W698" s="131"/>
      <c r="X698" s="131"/>
      <c r="Y698" s="20"/>
      <c r="Z698" s="20"/>
      <c r="AA698" s="19"/>
      <c r="AB698" s="19"/>
      <c r="AC698" s="20"/>
      <c r="AD698" s="20"/>
      <c r="AE698" s="20"/>
      <c r="AF698" s="20"/>
      <c r="AG698" s="20"/>
      <c r="AH698" s="20"/>
      <c r="AI698" s="20"/>
      <c r="AJ698" s="20"/>
      <c r="AK698" s="20"/>
      <c r="AL698" s="20"/>
      <c r="AM698" s="20"/>
      <c r="AN698" s="20"/>
      <c r="AO698" s="20"/>
      <c r="AP698" s="20"/>
      <c r="AQ698" s="20"/>
      <c r="AR698" s="20" t="s">
        <v>442</v>
      </c>
      <c r="AS698" s="20" t="s">
        <v>442</v>
      </c>
      <c r="AT698" s="20"/>
      <c r="AU698" s="20" t="s">
        <v>442</v>
      </c>
      <c r="AV698" s="20" t="s">
        <v>442</v>
      </c>
      <c r="AW698" s="20"/>
      <c r="AX698" s="20" t="s">
        <v>442</v>
      </c>
      <c r="AY698" s="20" t="s">
        <v>442</v>
      </c>
      <c r="AZ698" s="20"/>
      <c r="BA698" s="20" t="s">
        <v>442</v>
      </c>
      <c r="BB698" s="20" t="s">
        <v>442</v>
      </c>
      <c r="BC698" s="20"/>
      <c r="BD698" s="20" t="s">
        <v>442</v>
      </c>
      <c r="BE698" s="20" t="s">
        <v>442</v>
      </c>
      <c r="BF698" s="20"/>
      <c r="BG698" s="20" t="s">
        <v>442</v>
      </c>
      <c r="BH698" s="20" t="s">
        <v>442</v>
      </c>
      <c r="BI698" s="20"/>
      <c r="BJ698" s="20" t="s">
        <v>442</v>
      </c>
      <c r="BK698" s="20" t="s">
        <v>442</v>
      </c>
      <c r="BL698" s="20" t="s">
        <v>442</v>
      </c>
      <c r="BM698" s="20" t="s">
        <v>442</v>
      </c>
      <c r="BN698" s="20" t="s">
        <v>442</v>
      </c>
      <c r="BO698" s="20" t="s">
        <v>442</v>
      </c>
      <c r="BP698" s="9" t="s">
        <v>442</v>
      </c>
      <c r="BQ698" s="9" t="s">
        <v>442</v>
      </c>
      <c r="BR698" s="9" t="s">
        <v>442</v>
      </c>
      <c r="BS698" s="9" t="s">
        <v>442</v>
      </c>
      <c r="BT698" s="9" t="s">
        <v>442</v>
      </c>
      <c r="BU698" s="9" t="s">
        <v>442</v>
      </c>
      <c r="BV698" s="9" t="s">
        <v>442</v>
      </c>
      <c r="BW698" s="9" t="s">
        <v>442</v>
      </c>
      <c r="BX698" s="9" t="s">
        <v>442</v>
      </c>
      <c r="BY698" s="9" t="s">
        <v>442</v>
      </c>
      <c r="BZ698" s="9" t="s">
        <v>442</v>
      </c>
      <c r="CA698" s="9" t="s">
        <v>442</v>
      </c>
      <c r="CB698" s="20" t="e">
        <v>#N/A</v>
      </c>
      <c r="CC698" s="20" t="e">
        <v>#N/A</v>
      </c>
      <c r="CD698" s="20" t="e">
        <v>#N/A</v>
      </c>
      <c r="CE698" s="20" t="e">
        <v>#N/A</v>
      </c>
      <c r="CF698" s="20" t="e">
        <v>#N/A</v>
      </c>
      <c r="CG698" s="20" t="e">
        <v>#N/A</v>
      </c>
      <c r="CH698" s="20">
        <v>0</v>
      </c>
      <c r="CI698" s="20">
        <v>0</v>
      </c>
      <c r="CJ698" s="20">
        <v>0</v>
      </c>
      <c r="CK698" s="20">
        <v>0</v>
      </c>
      <c r="CL698" s="20">
        <v>0</v>
      </c>
      <c r="CM698" s="20">
        <v>0</v>
      </c>
      <c r="CN698" s="20">
        <v>0</v>
      </c>
      <c r="CO698" s="20" t="e">
        <v>#N/A</v>
      </c>
      <c r="CP698" s="20" t="e">
        <v>#N/A</v>
      </c>
      <c r="CQ698" s="20" t="e">
        <v>#N/A</v>
      </c>
      <c r="CR698" s="20" t="e">
        <v>#N/A</v>
      </c>
      <c r="CS698" s="20" t="e">
        <v>#N/A</v>
      </c>
      <c r="CT698" s="20" t="e">
        <v>#N/A</v>
      </c>
      <c r="CU698" s="20">
        <v>0</v>
      </c>
      <c r="CV698" s="20">
        <v>0</v>
      </c>
      <c r="CW698" s="20">
        <v>0</v>
      </c>
      <c r="CX698" s="20">
        <v>0</v>
      </c>
      <c r="CY698" s="20">
        <v>0</v>
      </c>
      <c r="CZ698" s="20">
        <v>0</v>
      </c>
      <c r="DA698" s="20" t="e">
        <v>#N/A</v>
      </c>
      <c r="DB698" s="20" t="e">
        <v>#N/A</v>
      </c>
      <c r="DC698" s="20" t="e">
        <v>#N/A</v>
      </c>
      <c r="DD698" s="20" t="e">
        <v>#N/A</v>
      </c>
      <c r="DE698" s="20" t="e">
        <v>#N/A</v>
      </c>
      <c r="DF698" s="20" t="e">
        <v>#N/A</v>
      </c>
    </row>
    <row r="699" spans="1:110" x14ac:dyDescent="0.25">
      <c r="A699" s="9"/>
      <c r="B699" s="10"/>
      <c r="C699" s="9"/>
      <c r="D699" s="9"/>
      <c r="E699" s="131"/>
      <c r="F699" s="131"/>
      <c r="G699" s="131"/>
      <c r="H699" s="131"/>
      <c r="I699" s="131"/>
      <c r="J699" s="131"/>
      <c r="K699" s="131"/>
      <c r="L699" s="131"/>
      <c r="M699" s="131"/>
      <c r="N699" s="131"/>
      <c r="O699" s="131"/>
      <c r="P699" s="131"/>
      <c r="Q699" s="131"/>
      <c r="R699" s="131"/>
      <c r="S699" s="131"/>
      <c r="T699" s="131"/>
      <c r="U699" s="131"/>
      <c r="V699" s="131"/>
      <c r="W699" s="131"/>
      <c r="X699" s="131"/>
      <c r="Y699" s="20"/>
      <c r="Z699" s="20"/>
      <c r="AA699" s="19"/>
      <c r="AB699" s="19"/>
      <c r="AC699" s="20"/>
      <c r="AD699" s="20"/>
      <c r="AE699" s="20"/>
      <c r="AF699" s="20"/>
      <c r="AG699" s="20"/>
      <c r="AH699" s="20"/>
      <c r="AI699" s="20"/>
      <c r="AJ699" s="20"/>
      <c r="AK699" s="20"/>
      <c r="AL699" s="20"/>
      <c r="AM699" s="20"/>
      <c r="AN699" s="20"/>
      <c r="AO699" s="20"/>
      <c r="AP699" s="20"/>
      <c r="AQ699" s="20"/>
      <c r="AR699" s="20" t="s">
        <v>442</v>
      </c>
      <c r="AS699" s="20" t="s">
        <v>442</v>
      </c>
      <c r="AT699" s="20"/>
      <c r="AU699" s="20" t="s">
        <v>442</v>
      </c>
      <c r="AV699" s="20" t="s">
        <v>442</v>
      </c>
      <c r="AW699" s="20"/>
      <c r="AX699" s="20" t="s">
        <v>442</v>
      </c>
      <c r="AY699" s="20" t="s">
        <v>442</v>
      </c>
      <c r="AZ699" s="20"/>
      <c r="BA699" s="20" t="s">
        <v>442</v>
      </c>
      <c r="BB699" s="20" t="s">
        <v>442</v>
      </c>
      <c r="BC699" s="20"/>
      <c r="BD699" s="20" t="s">
        <v>442</v>
      </c>
      <c r="BE699" s="20" t="s">
        <v>442</v>
      </c>
      <c r="BF699" s="20"/>
      <c r="BG699" s="20" t="s">
        <v>442</v>
      </c>
      <c r="BH699" s="20" t="s">
        <v>442</v>
      </c>
      <c r="BI699" s="20"/>
      <c r="BJ699" s="20" t="s">
        <v>442</v>
      </c>
      <c r="BK699" s="20" t="s">
        <v>442</v>
      </c>
      <c r="BL699" s="20" t="s">
        <v>442</v>
      </c>
      <c r="BM699" s="20" t="s">
        <v>442</v>
      </c>
      <c r="BN699" s="20" t="s">
        <v>442</v>
      </c>
      <c r="BO699" s="20" t="s">
        <v>442</v>
      </c>
      <c r="BP699" s="9" t="s">
        <v>442</v>
      </c>
      <c r="BQ699" s="9" t="s">
        <v>442</v>
      </c>
      <c r="BR699" s="9" t="s">
        <v>442</v>
      </c>
      <c r="BS699" s="9" t="s">
        <v>442</v>
      </c>
      <c r="BT699" s="9" t="s">
        <v>442</v>
      </c>
      <c r="BU699" s="9" t="s">
        <v>442</v>
      </c>
      <c r="BV699" s="9" t="s">
        <v>442</v>
      </c>
      <c r="BW699" s="9" t="s">
        <v>442</v>
      </c>
      <c r="BX699" s="9" t="s">
        <v>442</v>
      </c>
      <c r="BY699" s="9" t="s">
        <v>442</v>
      </c>
      <c r="BZ699" s="9" t="s">
        <v>442</v>
      </c>
      <c r="CA699" s="9" t="s">
        <v>442</v>
      </c>
      <c r="CB699" s="20" t="e">
        <v>#N/A</v>
      </c>
      <c r="CC699" s="20" t="e">
        <v>#N/A</v>
      </c>
      <c r="CD699" s="20" t="e">
        <v>#N/A</v>
      </c>
      <c r="CE699" s="20" t="e">
        <v>#N/A</v>
      </c>
      <c r="CF699" s="20" t="e">
        <v>#N/A</v>
      </c>
      <c r="CG699" s="20" t="e">
        <v>#N/A</v>
      </c>
      <c r="CH699" s="20">
        <v>0</v>
      </c>
      <c r="CI699" s="20">
        <v>0</v>
      </c>
      <c r="CJ699" s="20">
        <v>0</v>
      </c>
      <c r="CK699" s="20">
        <v>0</v>
      </c>
      <c r="CL699" s="20">
        <v>0</v>
      </c>
      <c r="CM699" s="20">
        <v>0</v>
      </c>
      <c r="CN699" s="20">
        <v>0</v>
      </c>
      <c r="CO699" s="20" t="e">
        <v>#N/A</v>
      </c>
      <c r="CP699" s="20" t="e">
        <v>#N/A</v>
      </c>
      <c r="CQ699" s="20" t="e">
        <v>#N/A</v>
      </c>
      <c r="CR699" s="20" t="e">
        <v>#N/A</v>
      </c>
      <c r="CS699" s="20" t="e">
        <v>#N/A</v>
      </c>
      <c r="CT699" s="20" t="e">
        <v>#N/A</v>
      </c>
      <c r="CU699" s="20">
        <v>0</v>
      </c>
      <c r="CV699" s="20">
        <v>0</v>
      </c>
      <c r="CW699" s="20">
        <v>0</v>
      </c>
      <c r="CX699" s="20">
        <v>0</v>
      </c>
      <c r="CY699" s="20">
        <v>0</v>
      </c>
      <c r="CZ699" s="20">
        <v>0</v>
      </c>
      <c r="DA699" s="20" t="e">
        <v>#N/A</v>
      </c>
      <c r="DB699" s="20" t="e">
        <v>#N/A</v>
      </c>
      <c r="DC699" s="20" t="e">
        <v>#N/A</v>
      </c>
      <c r="DD699" s="20" t="e">
        <v>#N/A</v>
      </c>
      <c r="DE699" s="20" t="e">
        <v>#N/A</v>
      </c>
      <c r="DF699" s="20" t="e">
        <v>#N/A</v>
      </c>
    </row>
    <row r="700" spans="1:110" x14ac:dyDescent="0.25">
      <c r="A700" s="9"/>
      <c r="B700" s="10"/>
      <c r="C700" s="9"/>
      <c r="D700" s="9"/>
      <c r="E700" s="131"/>
      <c r="F700" s="131"/>
      <c r="G700" s="131"/>
      <c r="H700" s="131"/>
      <c r="I700" s="131"/>
      <c r="J700" s="131"/>
      <c r="K700" s="131"/>
      <c r="L700" s="131"/>
      <c r="M700" s="131"/>
      <c r="N700" s="131"/>
      <c r="O700" s="131"/>
      <c r="P700" s="131"/>
      <c r="Q700" s="131"/>
      <c r="R700" s="131"/>
      <c r="S700" s="131"/>
      <c r="T700" s="131"/>
      <c r="U700" s="131"/>
      <c r="V700" s="131"/>
      <c r="W700" s="131"/>
      <c r="X700" s="131"/>
      <c r="Y700" s="20"/>
      <c r="Z700" s="20"/>
      <c r="AA700" s="19"/>
      <c r="AB700" s="19"/>
      <c r="AC700" s="20"/>
      <c r="AD700" s="20"/>
      <c r="AE700" s="20"/>
      <c r="AF700" s="20"/>
      <c r="AG700" s="20"/>
      <c r="AH700" s="20"/>
      <c r="AI700" s="20"/>
      <c r="AJ700" s="20"/>
      <c r="AK700" s="20"/>
      <c r="AL700" s="20"/>
      <c r="AM700" s="20"/>
      <c r="AN700" s="20"/>
      <c r="AO700" s="20"/>
      <c r="AP700" s="20"/>
      <c r="AQ700" s="20"/>
      <c r="AR700" s="20" t="s">
        <v>442</v>
      </c>
      <c r="AS700" s="20" t="s">
        <v>442</v>
      </c>
      <c r="AT700" s="20"/>
      <c r="AU700" s="20" t="s">
        <v>442</v>
      </c>
      <c r="AV700" s="20" t="s">
        <v>442</v>
      </c>
      <c r="AW700" s="20"/>
      <c r="AX700" s="20" t="s">
        <v>442</v>
      </c>
      <c r="AY700" s="20" t="s">
        <v>442</v>
      </c>
      <c r="AZ700" s="20"/>
      <c r="BA700" s="20" t="s">
        <v>442</v>
      </c>
      <c r="BB700" s="20" t="s">
        <v>442</v>
      </c>
      <c r="BC700" s="20"/>
      <c r="BD700" s="20" t="s">
        <v>442</v>
      </c>
      <c r="BE700" s="20" t="s">
        <v>442</v>
      </c>
      <c r="BF700" s="20"/>
      <c r="BG700" s="20" t="s">
        <v>442</v>
      </c>
      <c r="BH700" s="20" t="s">
        <v>442</v>
      </c>
      <c r="BI700" s="20"/>
      <c r="BJ700" s="20" t="s">
        <v>442</v>
      </c>
      <c r="BK700" s="20" t="s">
        <v>442</v>
      </c>
      <c r="BL700" s="20" t="s">
        <v>442</v>
      </c>
      <c r="BM700" s="20" t="s">
        <v>442</v>
      </c>
      <c r="BN700" s="20" t="s">
        <v>442</v>
      </c>
      <c r="BO700" s="20" t="s">
        <v>442</v>
      </c>
      <c r="BP700" s="9" t="s">
        <v>442</v>
      </c>
      <c r="BQ700" s="9" t="s">
        <v>442</v>
      </c>
      <c r="BR700" s="9" t="s">
        <v>442</v>
      </c>
      <c r="BS700" s="9" t="s">
        <v>442</v>
      </c>
      <c r="BT700" s="9" t="s">
        <v>442</v>
      </c>
      <c r="BU700" s="9" t="s">
        <v>442</v>
      </c>
      <c r="BV700" s="9" t="s">
        <v>442</v>
      </c>
      <c r="BW700" s="9" t="s">
        <v>442</v>
      </c>
      <c r="BX700" s="9" t="s">
        <v>442</v>
      </c>
      <c r="BY700" s="9" t="s">
        <v>442</v>
      </c>
      <c r="BZ700" s="9" t="s">
        <v>442</v>
      </c>
      <c r="CA700" s="9" t="s">
        <v>442</v>
      </c>
      <c r="CB700" s="20" t="e">
        <v>#N/A</v>
      </c>
      <c r="CC700" s="20" t="e">
        <v>#N/A</v>
      </c>
      <c r="CD700" s="20" t="e">
        <v>#N/A</v>
      </c>
      <c r="CE700" s="20" t="e">
        <v>#N/A</v>
      </c>
      <c r="CF700" s="20" t="e">
        <v>#N/A</v>
      </c>
      <c r="CG700" s="20" t="e">
        <v>#N/A</v>
      </c>
      <c r="CH700" s="20">
        <v>0</v>
      </c>
      <c r="CI700" s="20">
        <v>0</v>
      </c>
      <c r="CJ700" s="20">
        <v>0</v>
      </c>
      <c r="CK700" s="20">
        <v>0</v>
      </c>
      <c r="CL700" s="20">
        <v>0</v>
      </c>
      <c r="CM700" s="20">
        <v>0</v>
      </c>
      <c r="CN700" s="20">
        <v>0</v>
      </c>
      <c r="CO700" s="20" t="e">
        <v>#N/A</v>
      </c>
      <c r="CP700" s="20" t="e">
        <v>#N/A</v>
      </c>
      <c r="CQ700" s="20" t="e">
        <v>#N/A</v>
      </c>
      <c r="CR700" s="20" t="e">
        <v>#N/A</v>
      </c>
      <c r="CS700" s="20" t="e">
        <v>#N/A</v>
      </c>
      <c r="CT700" s="20" t="e">
        <v>#N/A</v>
      </c>
      <c r="CU700" s="20">
        <v>0</v>
      </c>
      <c r="CV700" s="20">
        <v>0</v>
      </c>
      <c r="CW700" s="20">
        <v>0</v>
      </c>
      <c r="CX700" s="20">
        <v>0</v>
      </c>
      <c r="CY700" s="20">
        <v>0</v>
      </c>
      <c r="CZ700" s="20">
        <v>0</v>
      </c>
      <c r="DA700" s="20" t="e">
        <v>#N/A</v>
      </c>
      <c r="DB700" s="20" t="e">
        <v>#N/A</v>
      </c>
      <c r="DC700" s="20" t="e">
        <v>#N/A</v>
      </c>
      <c r="DD700" s="20" t="e">
        <v>#N/A</v>
      </c>
      <c r="DE700" s="20" t="e">
        <v>#N/A</v>
      </c>
      <c r="DF700" s="20" t="e">
        <v>#N/A</v>
      </c>
    </row>
    <row r="701" spans="1:110" x14ac:dyDescent="0.25">
      <c r="A701" s="9"/>
      <c r="B701" s="10"/>
      <c r="C701" s="9"/>
      <c r="D701" s="9"/>
      <c r="E701" s="131"/>
      <c r="F701" s="131"/>
      <c r="G701" s="131"/>
      <c r="H701" s="131"/>
      <c r="I701" s="131"/>
      <c r="J701" s="131"/>
      <c r="K701" s="131"/>
      <c r="L701" s="131"/>
      <c r="M701" s="131"/>
      <c r="N701" s="131"/>
      <c r="O701" s="131"/>
      <c r="P701" s="131"/>
      <c r="Q701" s="131"/>
      <c r="R701" s="131"/>
      <c r="S701" s="131"/>
      <c r="T701" s="131"/>
      <c r="U701" s="131"/>
      <c r="V701" s="131"/>
      <c r="W701" s="131"/>
      <c r="X701" s="131"/>
      <c r="Y701" s="20"/>
      <c r="Z701" s="20"/>
      <c r="AA701" s="19"/>
      <c r="AB701" s="19"/>
      <c r="AC701" s="20"/>
      <c r="AD701" s="20"/>
      <c r="AE701" s="20"/>
      <c r="AF701" s="20"/>
      <c r="AG701" s="20"/>
      <c r="AH701" s="20"/>
      <c r="AI701" s="20"/>
      <c r="AJ701" s="20"/>
      <c r="AK701" s="20"/>
      <c r="AL701" s="20"/>
      <c r="AM701" s="20"/>
      <c r="AN701" s="20"/>
      <c r="AO701" s="20"/>
      <c r="AP701" s="20"/>
      <c r="AQ701" s="20"/>
      <c r="AR701" s="20" t="s">
        <v>442</v>
      </c>
      <c r="AS701" s="20" t="s">
        <v>442</v>
      </c>
      <c r="AT701" s="20"/>
      <c r="AU701" s="20" t="s">
        <v>442</v>
      </c>
      <c r="AV701" s="20" t="s">
        <v>442</v>
      </c>
      <c r="AW701" s="20"/>
      <c r="AX701" s="20" t="s">
        <v>442</v>
      </c>
      <c r="AY701" s="20" t="s">
        <v>442</v>
      </c>
      <c r="AZ701" s="20"/>
      <c r="BA701" s="20" t="s">
        <v>442</v>
      </c>
      <c r="BB701" s="20" t="s">
        <v>442</v>
      </c>
      <c r="BC701" s="20"/>
      <c r="BD701" s="20" t="s">
        <v>442</v>
      </c>
      <c r="BE701" s="20" t="s">
        <v>442</v>
      </c>
      <c r="BF701" s="20"/>
      <c r="BG701" s="20" t="s">
        <v>442</v>
      </c>
      <c r="BH701" s="20" t="s">
        <v>442</v>
      </c>
      <c r="BI701" s="20"/>
      <c r="BJ701" s="20" t="s">
        <v>442</v>
      </c>
      <c r="BK701" s="20" t="s">
        <v>442</v>
      </c>
      <c r="BL701" s="20" t="s">
        <v>442</v>
      </c>
      <c r="BM701" s="20" t="s">
        <v>442</v>
      </c>
      <c r="BN701" s="20" t="s">
        <v>442</v>
      </c>
      <c r="BO701" s="20" t="s">
        <v>442</v>
      </c>
      <c r="BP701" s="9" t="s">
        <v>442</v>
      </c>
      <c r="BQ701" s="9" t="s">
        <v>442</v>
      </c>
      <c r="BR701" s="9" t="s">
        <v>442</v>
      </c>
      <c r="BS701" s="9" t="s">
        <v>442</v>
      </c>
      <c r="BT701" s="9" t="s">
        <v>442</v>
      </c>
      <c r="BU701" s="9" t="s">
        <v>442</v>
      </c>
      <c r="BV701" s="9" t="s">
        <v>442</v>
      </c>
      <c r="BW701" s="9" t="s">
        <v>442</v>
      </c>
      <c r="BX701" s="9" t="s">
        <v>442</v>
      </c>
      <c r="BY701" s="9" t="s">
        <v>442</v>
      </c>
      <c r="BZ701" s="9" t="s">
        <v>442</v>
      </c>
      <c r="CA701" s="9" t="s">
        <v>442</v>
      </c>
      <c r="CB701" s="20" t="e">
        <v>#N/A</v>
      </c>
      <c r="CC701" s="20" t="e">
        <v>#N/A</v>
      </c>
      <c r="CD701" s="20" t="e">
        <v>#N/A</v>
      </c>
      <c r="CE701" s="20" t="e">
        <v>#N/A</v>
      </c>
      <c r="CF701" s="20" t="e">
        <v>#N/A</v>
      </c>
      <c r="CG701" s="20" t="e">
        <v>#N/A</v>
      </c>
      <c r="CH701" s="20">
        <v>0</v>
      </c>
      <c r="CI701" s="20">
        <v>0</v>
      </c>
      <c r="CJ701" s="20">
        <v>0</v>
      </c>
      <c r="CK701" s="20">
        <v>0</v>
      </c>
      <c r="CL701" s="20">
        <v>0</v>
      </c>
      <c r="CM701" s="20">
        <v>0</v>
      </c>
      <c r="CN701" s="20">
        <v>0</v>
      </c>
      <c r="CO701" s="20" t="e">
        <v>#N/A</v>
      </c>
      <c r="CP701" s="20" t="e">
        <v>#N/A</v>
      </c>
      <c r="CQ701" s="20" t="e">
        <v>#N/A</v>
      </c>
      <c r="CR701" s="20" t="e">
        <v>#N/A</v>
      </c>
      <c r="CS701" s="20" t="e">
        <v>#N/A</v>
      </c>
      <c r="CT701" s="20" t="e">
        <v>#N/A</v>
      </c>
      <c r="CU701" s="20">
        <v>0</v>
      </c>
      <c r="CV701" s="20">
        <v>0</v>
      </c>
      <c r="CW701" s="20">
        <v>0</v>
      </c>
      <c r="CX701" s="20">
        <v>0</v>
      </c>
      <c r="CY701" s="20">
        <v>0</v>
      </c>
      <c r="CZ701" s="20">
        <v>0</v>
      </c>
      <c r="DA701" s="20" t="e">
        <v>#N/A</v>
      </c>
      <c r="DB701" s="20" t="e">
        <v>#N/A</v>
      </c>
      <c r="DC701" s="20" t="e">
        <v>#N/A</v>
      </c>
      <c r="DD701" s="20" t="e">
        <v>#N/A</v>
      </c>
      <c r="DE701" s="20" t="e">
        <v>#N/A</v>
      </c>
      <c r="DF701" s="20" t="e">
        <v>#N/A</v>
      </c>
    </row>
    <row r="702" spans="1:110" x14ac:dyDescent="0.25">
      <c r="A702" s="9"/>
      <c r="B702" s="10"/>
      <c r="C702" s="9"/>
      <c r="D702" s="9"/>
      <c r="E702" s="131"/>
      <c r="F702" s="131"/>
      <c r="G702" s="131"/>
      <c r="H702" s="131"/>
      <c r="I702" s="131"/>
      <c r="J702" s="131"/>
      <c r="K702" s="131"/>
      <c r="L702" s="131"/>
      <c r="M702" s="131"/>
      <c r="N702" s="131"/>
      <c r="O702" s="131"/>
      <c r="P702" s="131"/>
      <c r="Q702" s="131"/>
      <c r="R702" s="131"/>
      <c r="S702" s="131"/>
      <c r="T702" s="131"/>
      <c r="U702" s="131"/>
      <c r="V702" s="131"/>
      <c r="W702" s="131"/>
      <c r="X702" s="131"/>
      <c r="Y702" s="20"/>
      <c r="Z702" s="20"/>
      <c r="AA702" s="19"/>
      <c r="AB702" s="19"/>
      <c r="AC702" s="20"/>
      <c r="AD702" s="20"/>
      <c r="AE702" s="20"/>
      <c r="AF702" s="20"/>
      <c r="AG702" s="20"/>
      <c r="AH702" s="20"/>
      <c r="AI702" s="20"/>
      <c r="AJ702" s="20"/>
      <c r="AK702" s="20"/>
      <c r="AL702" s="20"/>
      <c r="AM702" s="20"/>
      <c r="AN702" s="20"/>
      <c r="AO702" s="20"/>
      <c r="AP702" s="20"/>
      <c r="AQ702" s="20"/>
      <c r="AR702" s="20" t="s">
        <v>442</v>
      </c>
      <c r="AS702" s="20" t="s">
        <v>442</v>
      </c>
      <c r="AT702" s="20"/>
      <c r="AU702" s="20" t="s">
        <v>442</v>
      </c>
      <c r="AV702" s="20" t="s">
        <v>442</v>
      </c>
      <c r="AW702" s="20"/>
      <c r="AX702" s="20" t="s">
        <v>442</v>
      </c>
      <c r="AY702" s="20" t="s">
        <v>442</v>
      </c>
      <c r="AZ702" s="20"/>
      <c r="BA702" s="20" t="s">
        <v>442</v>
      </c>
      <c r="BB702" s="20" t="s">
        <v>442</v>
      </c>
      <c r="BC702" s="20"/>
      <c r="BD702" s="20" t="s">
        <v>442</v>
      </c>
      <c r="BE702" s="20" t="s">
        <v>442</v>
      </c>
      <c r="BF702" s="20"/>
      <c r="BG702" s="20" t="s">
        <v>442</v>
      </c>
      <c r="BH702" s="20" t="s">
        <v>442</v>
      </c>
      <c r="BI702" s="20"/>
      <c r="BJ702" s="20" t="s">
        <v>442</v>
      </c>
      <c r="BK702" s="20" t="s">
        <v>442</v>
      </c>
      <c r="BL702" s="20" t="s">
        <v>442</v>
      </c>
      <c r="BM702" s="20" t="s">
        <v>442</v>
      </c>
      <c r="BN702" s="20" t="s">
        <v>442</v>
      </c>
      <c r="BO702" s="20" t="s">
        <v>442</v>
      </c>
      <c r="BP702" s="9" t="s">
        <v>442</v>
      </c>
      <c r="BQ702" s="9" t="s">
        <v>442</v>
      </c>
      <c r="BR702" s="9" t="s">
        <v>442</v>
      </c>
      <c r="BS702" s="9" t="s">
        <v>442</v>
      </c>
      <c r="BT702" s="9" t="s">
        <v>442</v>
      </c>
      <c r="BU702" s="9" t="s">
        <v>442</v>
      </c>
      <c r="BV702" s="9" t="s">
        <v>442</v>
      </c>
      <c r="BW702" s="9" t="s">
        <v>442</v>
      </c>
      <c r="BX702" s="9" t="s">
        <v>442</v>
      </c>
      <c r="BY702" s="9" t="s">
        <v>442</v>
      </c>
      <c r="BZ702" s="9" t="s">
        <v>442</v>
      </c>
      <c r="CA702" s="9" t="s">
        <v>442</v>
      </c>
      <c r="CB702" s="20" t="e">
        <v>#N/A</v>
      </c>
      <c r="CC702" s="20" t="e">
        <v>#N/A</v>
      </c>
      <c r="CD702" s="20" t="e">
        <v>#N/A</v>
      </c>
      <c r="CE702" s="20" t="e">
        <v>#N/A</v>
      </c>
      <c r="CF702" s="20" t="e">
        <v>#N/A</v>
      </c>
      <c r="CG702" s="20" t="e">
        <v>#N/A</v>
      </c>
      <c r="CH702" s="20">
        <v>0</v>
      </c>
      <c r="CI702" s="20">
        <v>0</v>
      </c>
      <c r="CJ702" s="20">
        <v>0</v>
      </c>
      <c r="CK702" s="20">
        <v>0</v>
      </c>
      <c r="CL702" s="20">
        <v>0</v>
      </c>
      <c r="CM702" s="20">
        <v>0</v>
      </c>
      <c r="CN702" s="20">
        <v>0</v>
      </c>
      <c r="CO702" s="20" t="e">
        <v>#N/A</v>
      </c>
      <c r="CP702" s="20" t="e">
        <v>#N/A</v>
      </c>
      <c r="CQ702" s="20" t="e">
        <v>#N/A</v>
      </c>
      <c r="CR702" s="20" t="e">
        <v>#N/A</v>
      </c>
      <c r="CS702" s="20" t="e">
        <v>#N/A</v>
      </c>
      <c r="CT702" s="20" t="e">
        <v>#N/A</v>
      </c>
      <c r="CU702" s="20">
        <v>0</v>
      </c>
      <c r="CV702" s="20">
        <v>0</v>
      </c>
      <c r="CW702" s="20">
        <v>0</v>
      </c>
      <c r="CX702" s="20">
        <v>0</v>
      </c>
      <c r="CY702" s="20">
        <v>0</v>
      </c>
      <c r="CZ702" s="20">
        <v>0</v>
      </c>
      <c r="DA702" s="20" t="e">
        <v>#N/A</v>
      </c>
      <c r="DB702" s="20" t="e">
        <v>#N/A</v>
      </c>
      <c r="DC702" s="20" t="e">
        <v>#N/A</v>
      </c>
      <c r="DD702" s="20" t="e">
        <v>#N/A</v>
      </c>
      <c r="DE702" s="20" t="e">
        <v>#N/A</v>
      </c>
      <c r="DF702" s="20" t="e">
        <v>#N/A</v>
      </c>
    </row>
    <row r="703" spans="1:110" x14ac:dyDescent="0.25">
      <c r="A703" s="9"/>
      <c r="B703" s="10"/>
      <c r="C703" s="9"/>
      <c r="D703" s="9"/>
      <c r="E703" s="131"/>
      <c r="F703" s="131"/>
      <c r="G703" s="131"/>
      <c r="H703" s="131"/>
      <c r="I703" s="131"/>
      <c r="J703" s="131"/>
      <c r="K703" s="131"/>
      <c r="L703" s="131"/>
      <c r="M703" s="131"/>
      <c r="N703" s="131"/>
      <c r="O703" s="131"/>
      <c r="P703" s="131"/>
      <c r="Q703" s="131"/>
      <c r="R703" s="131"/>
      <c r="S703" s="131"/>
      <c r="T703" s="131"/>
      <c r="U703" s="131"/>
      <c r="V703" s="131"/>
      <c r="W703" s="131"/>
      <c r="X703" s="131"/>
      <c r="Y703" s="20"/>
      <c r="Z703" s="20"/>
      <c r="AA703" s="19"/>
      <c r="AB703" s="19"/>
      <c r="AC703" s="20"/>
      <c r="AD703" s="20"/>
      <c r="AE703" s="20"/>
      <c r="AF703" s="20"/>
      <c r="AG703" s="20"/>
      <c r="AH703" s="20"/>
      <c r="AI703" s="20"/>
      <c r="AJ703" s="20"/>
      <c r="AK703" s="20"/>
      <c r="AL703" s="20"/>
      <c r="AM703" s="20"/>
      <c r="AN703" s="20"/>
      <c r="AO703" s="20"/>
      <c r="AP703" s="20"/>
      <c r="AQ703" s="20"/>
      <c r="AR703" s="20" t="s">
        <v>442</v>
      </c>
      <c r="AS703" s="20" t="s">
        <v>442</v>
      </c>
      <c r="AT703" s="20"/>
      <c r="AU703" s="20" t="s">
        <v>442</v>
      </c>
      <c r="AV703" s="20" t="s">
        <v>442</v>
      </c>
      <c r="AW703" s="20"/>
      <c r="AX703" s="20" t="s">
        <v>442</v>
      </c>
      <c r="AY703" s="20" t="s">
        <v>442</v>
      </c>
      <c r="AZ703" s="20"/>
      <c r="BA703" s="20" t="s">
        <v>442</v>
      </c>
      <c r="BB703" s="20" t="s">
        <v>442</v>
      </c>
      <c r="BC703" s="20"/>
      <c r="BD703" s="20" t="s">
        <v>442</v>
      </c>
      <c r="BE703" s="20" t="s">
        <v>442</v>
      </c>
      <c r="BF703" s="20"/>
      <c r="BG703" s="20" t="s">
        <v>442</v>
      </c>
      <c r="BH703" s="20" t="s">
        <v>442</v>
      </c>
      <c r="BI703" s="20"/>
      <c r="BJ703" s="20" t="s">
        <v>442</v>
      </c>
      <c r="BK703" s="20" t="s">
        <v>442</v>
      </c>
      <c r="BL703" s="20" t="s">
        <v>442</v>
      </c>
      <c r="BM703" s="20" t="s">
        <v>442</v>
      </c>
      <c r="BN703" s="20" t="s">
        <v>442</v>
      </c>
      <c r="BO703" s="20" t="s">
        <v>442</v>
      </c>
      <c r="BP703" s="9" t="s">
        <v>442</v>
      </c>
      <c r="BQ703" s="9" t="s">
        <v>442</v>
      </c>
      <c r="BR703" s="9" t="s">
        <v>442</v>
      </c>
      <c r="BS703" s="9" t="s">
        <v>442</v>
      </c>
      <c r="BT703" s="9" t="s">
        <v>442</v>
      </c>
      <c r="BU703" s="9" t="s">
        <v>442</v>
      </c>
      <c r="BV703" s="9" t="s">
        <v>442</v>
      </c>
      <c r="BW703" s="9" t="s">
        <v>442</v>
      </c>
      <c r="BX703" s="9" t="s">
        <v>442</v>
      </c>
      <c r="BY703" s="9" t="s">
        <v>442</v>
      </c>
      <c r="BZ703" s="9" t="s">
        <v>442</v>
      </c>
      <c r="CA703" s="9" t="s">
        <v>442</v>
      </c>
      <c r="CB703" s="20" t="e">
        <v>#N/A</v>
      </c>
      <c r="CC703" s="20" t="e">
        <v>#N/A</v>
      </c>
      <c r="CD703" s="20" t="e">
        <v>#N/A</v>
      </c>
      <c r="CE703" s="20" t="e">
        <v>#N/A</v>
      </c>
      <c r="CF703" s="20" t="e">
        <v>#N/A</v>
      </c>
      <c r="CG703" s="20" t="e">
        <v>#N/A</v>
      </c>
      <c r="CH703" s="20">
        <v>0</v>
      </c>
      <c r="CI703" s="20">
        <v>0</v>
      </c>
      <c r="CJ703" s="20">
        <v>0</v>
      </c>
      <c r="CK703" s="20">
        <v>0</v>
      </c>
      <c r="CL703" s="20">
        <v>0</v>
      </c>
      <c r="CM703" s="20">
        <v>0</v>
      </c>
      <c r="CN703" s="20">
        <v>0</v>
      </c>
      <c r="CO703" s="20" t="e">
        <v>#N/A</v>
      </c>
      <c r="CP703" s="20" t="e">
        <v>#N/A</v>
      </c>
      <c r="CQ703" s="20" t="e">
        <v>#N/A</v>
      </c>
      <c r="CR703" s="20" t="e">
        <v>#N/A</v>
      </c>
      <c r="CS703" s="20" t="e">
        <v>#N/A</v>
      </c>
      <c r="CT703" s="20" t="e">
        <v>#N/A</v>
      </c>
      <c r="CU703" s="20">
        <v>0</v>
      </c>
      <c r="CV703" s="20">
        <v>0</v>
      </c>
      <c r="CW703" s="20">
        <v>0</v>
      </c>
      <c r="CX703" s="20">
        <v>0</v>
      </c>
      <c r="CY703" s="20">
        <v>0</v>
      </c>
      <c r="CZ703" s="20">
        <v>0</v>
      </c>
      <c r="DA703" s="20" t="e">
        <v>#N/A</v>
      </c>
      <c r="DB703" s="20" t="e">
        <v>#N/A</v>
      </c>
      <c r="DC703" s="20" t="e">
        <v>#N/A</v>
      </c>
      <c r="DD703" s="20" t="e">
        <v>#N/A</v>
      </c>
      <c r="DE703" s="20" t="e">
        <v>#N/A</v>
      </c>
      <c r="DF703" s="20" t="e">
        <v>#N/A</v>
      </c>
    </row>
    <row r="704" spans="1:110" x14ac:dyDescent="0.25">
      <c r="A704" s="9"/>
      <c r="B704" s="10"/>
      <c r="C704" s="9"/>
      <c r="D704" s="9"/>
      <c r="E704" s="131"/>
      <c r="F704" s="131"/>
      <c r="G704" s="131"/>
      <c r="H704" s="131"/>
      <c r="I704" s="131"/>
      <c r="J704" s="131"/>
      <c r="K704" s="131"/>
      <c r="L704" s="131"/>
      <c r="M704" s="131"/>
      <c r="N704" s="131"/>
      <c r="O704" s="131"/>
      <c r="P704" s="131"/>
      <c r="Q704" s="131"/>
      <c r="R704" s="131"/>
      <c r="S704" s="131"/>
      <c r="T704" s="131"/>
      <c r="U704" s="131"/>
      <c r="V704" s="131"/>
      <c r="W704" s="131"/>
      <c r="X704" s="131"/>
      <c r="Y704" s="20"/>
      <c r="Z704" s="20"/>
      <c r="AA704" s="19"/>
      <c r="AB704" s="19"/>
      <c r="AC704" s="20"/>
      <c r="AD704" s="20"/>
      <c r="AE704" s="20"/>
      <c r="AF704" s="20"/>
      <c r="AG704" s="20"/>
      <c r="AH704" s="20"/>
      <c r="AI704" s="20"/>
      <c r="AJ704" s="20"/>
      <c r="AK704" s="20"/>
      <c r="AL704" s="20"/>
      <c r="AM704" s="20"/>
      <c r="AN704" s="20"/>
      <c r="AO704" s="20"/>
      <c r="AP704" s="20"/>
      <c r="AQ704" s="20"/>
      <c r="AR704" s="20" t="s">
        <v>442</v>
      </c>
      <c r="AS704" s="20" t="s">
        <v>442</v>
      </c>
      <c r="AT704" s="20"/>
      <c r="AU704" s="20" t="s">
        <v>442</v>
      </c>
      <c r="AV704" s="20" t="s">
        <v>442</v>
      </c>
      <c r="AW704" s="20"/>
      <c r="AX704" s="20" t="s">
        <v>442</v>
      </c>
      <c r="AY704" s="20" t="s">
        <v>442</v>
      </c>
      <c r="AZ704" s="20"/>
      <c r="BA704" s="20" t="s">
        <v>442</v>
      </c>
      <c r="BB704" s="20" t="s">
        <v>442</v>
      </c>
      <c r="BC704" s="20"/>
      <c r="BD704" s="20" t="s">
        <v>442</v>
      </c>
      <c r="BE704" s="20" t="s">
        <v>442</v>
      </c>
      <c r="BF704" s="20"/>
      <c r="BG704" s="20" t="s">
        <v>442</v>
      </c>
      <c r="BH704" s="20" t="s">
        <v>442</v>
      </c>
      <c r="BI704" s="20"/>
      <c r="BJ704" s="20" t="s">
        <v>442</v>
      </c>
      <c r="BK704" s="20" t="s">
        <v>442</v>
      </c>
      <c r="BL704" s="20" t="s">
        <v>442</v>
      </c>
      <c r="BM704" s="20" t="s">
        <v>442</v>
      </c>
      <c r="BN704" s="20" t="s">
        <v>442</v>
      </c>
      <c r="BO704" s="20" t="s">
        <v>442</v>
      </c>
      <c r="BP704" s="9" t="s">
        <v>442</v>
      </c>
      <c r="BQ704" s="9" t="s">
        <v>442</v>
      </c>
      <c r="BR704" s="9" t="s">
        <v>442</v>
      </c>
      <c r="BS704" s="9" t="s">
        <v>442</v>
      </c>
      <c r="BT704" s="9" t="s">
        <v>442</v>
      </c>
      <c r="BU704" s="9" t="s">
        <v>442</v>
      </c>
      <c r="BV704" s="9" t="s">
        <v>442</v>
      </c>
      <c r="BW704" s="9" t="s">
        <v>442</v>
      </c>
      <c r="BX704" s="9" t="s">
        <v>442</v>
      </c>
      <c r="BY704" s="9" t="s">
        <v>442</v>
      </c>
      <c r="BZ704" s="9" t="s">
        <v>442</v>
      </c>
      <c r="CA704" s="9" t="s">
        <v>442</v>
      </c>
      <c r="CB704" s="20" t="e">
        <v>#N/A</v>
      </c>
      <c r="CC704" s="20" t="e">
        <v>#N/A</v>
      </c>
      <c r="CD704" s="20" t="e">
        <v>#N/A</v>
      </c>
      <c r="CE704" s="20" t="e">
        <v>#N/A</v>
      </c>
      <c r="CF704" s="20" t="e">
        <v>#N/A</v>
      </c>
      <c r="CG704" s="20" t="e">
        <v>#N/A</v>
      </c>
      <c r="CH704" s="20">
        <v>0</v>
      </c>
      <c r="CI704" s="20">
        <v>0</v>
      </c>
      <c r="CJ704" s="20">
        <v>0</v>
      </c>
      <c r="CK704" s="20">
        <v>0</v>
      </c>
      <c r="CL704" s="20">
        <v>0</v>
      </c>
      <c r="CM704" s="20">
        <v>0</v>
      </c>
      <c r="CN704" s="20">
        <v>0</v>
      </c>
      <c r="CO704" s="20" t="e">
        <v>#N/A</v>
      </c>
      <c r="CP704" s="20" t="e">
        <v>#N/A</v>
      </c>
      <c r="CQ704" s="20" t="e">
        <v>#N/A</v>
      </c>
      <c r="CR704" s="20" t="e">
        <v>#N/A</v>
      </c>
      <c r="CS704" s="20" t="e">
        <v>#N/A</v>
      </c>
      <c r="CT704" s="20" t="e">
        <v>#N/A</v>
      </c>
      <c r="CU704" s="20">
        <v>0</v>
      </c>
      <c r="CV704" s="20">
        <v>0</v>
      </c>
      <c r="CW704" s="20">
        <v>0</v>
      </c>
      <c r="CX704" s="20">
        <v>0</v>
      </c>
      <c r="CY704" s="20">
        <v>0</v>
      </c>
      <c r="CZ704" s="20">
        <v>0</v>
      </c>
      <c r="DA704" s="20" t="e">
        <v>#N/A</v>
      </c>
      <c r="DB704" s="20" t="e">
        <v>#N/A</v>
      </c>
      <c r="DC704" s="20" t="e">
        <v>#N/A</v>
      </c>
      <c r="DD704" s="20" t="e">
        <v>#N/A</v>
      </c>
      <c r="DE704" s="20" t="e">
        <v>#N/A</v>
      </c>
      <c r="DF704" s="20" t="e">
        <v>#N/A</v>
      </c>
    </row>
    <row r="705" spans="1:110" x14ac:dyDescent="0.25">
      <c r="A705" s="9"/>
      <c r="B705" s="10"/>
      <c r="C705" s="9"/>
      <c r="D705" s="9"/>
      <c r="E705" s="131"/>
      <c r="F705" s="131"/>
      <c r="G705" s="131"/>
      <c r="H705" s="131"/>
      <c r="I705" s="131"/>
      <c r="J705" s="131"/>
      <c r="K705" s="131"/>
      <c r="L705" s="131"/>
      <c r="M705" s="131"/>
      <c r="N705" s="131"/>
      <c r="O705" s="131"/>
      <c r="P705" s="131"/>
      <c r="Q705" s="131"/>
      <c r="R705" s="131"/>
      <c r="S705" s="131"/>
      <c r="T705" s="131"/>
      <c r="U705" s="131"/>
      <c r="V705" s="131"/>
      <c r="W705" s="131"/>
      <c r="X705" s="131"/>
      <c r="Y705" s="20"/>
      <c r="Z705" s="20"/>
      <c r="AA705" s="19"/>
      <c r="AB705" s="19"/>
      <c r="AC705" s="20"/>
      <c r="AD705" s="20"/>
      <c r="AE705" s="20"/>
      <c r="AF705" s="20"/>
      <c r="AG705" s="20"/>
      <c r="AH705" s="20"/>
      <c r="AI705" s="20"/>
      <c r="AJ705" s="20"/>
      <c r="AK705" s="20"/>
      <c r="AL705" s="20"/>
      <c r="AM705" s="20"/>
      <c r="AN705" s="20"/>
      <c r="AO705" s="20"/>
      <c r="AP705" s="20"/>
      <c r="AQ705" s="20"/>
      <c r="AR705" s="20" t="s">
        <v>442</v>
      </c>
      <c r="AS705" s="20" t="s">
        <v>442</v>
      </c>
      <c r="AT705" s="20"/>
      <c r="AU705" s="20" t="s">
        <v>442</v>
      </c>
      <c r="AV705" s="20" t="s">
        <v>442</v>
      </c>
      <c r="AW705" s="20"/>
      <c r="AX705" s="20" t="s">
        <v>442</v>
      </c>
      <c r="AY705" s="20" t="s">
        <v>442</v>
      </c>
      <c r="AZ705" s="20"/>
      <c r="BA705" s="20" t="s">
        <v>442</v>
      </c>
      <c r="BB705" s="20" t="s">
        <v>442</v>
      </c>
      <c r="BC705" s="20"/>
      <c r="BD705" s="20" t="s">
        <v>442</v>
      </c>
      <c r="BE705" s="20" t="s">
        <v>442</v>
      </c>
      <c r="BF705" s="20"/>
      <c r="BG705" s="20" t="s">
        <v>442</v>
      </c>
      <c r="BH705" s="20" t="s">
        <v>442</v>
      </c>
      <c r="BI705" s="20"/>
      <c r="BJ705" s="20" t="s">
        <v>442</v>
      </c>
      <c r="BK705" s="20" t="s">
        <v>442</v>
      </c>
      <c r="BL705" s="20" t="s">
        <v>442</v>
      </c>
      <c r="BM705" s="20" t="s">
        <v>442</v>
      </c>
      <c r="BN705" s="20" t="s">
        <v>442</v>
      </c>
      <c r="BO705" s="20" t="s">
        <v>442</v>
      </c>
      <c r="BP705" s="9" t="s">
        <v>442</v>
      </c>
      <c r="BQ705" s="9" t="s">
        <v>442</v>
      </c>
      <c r="BR705" s="9" t="s">
        <v>442</v>
      </c>
      <c r="BS705" s="9" t="s">
        <v>442</v>
      </c>
      <c r="BT705" s="9" t="s">
        <v>442</v>
      </c>
      <c r="BU705" s="9" t="s">
        <v>442</v>
      </c>
      <c r="BV705" s="9" t="s">
        <v>442</v>
      </c>
      <c r="BW705" s="9" t="s">
        <v>442</v>
      </c>
      <c r="BX705" s="9" t="s">
        <v>442</v>
      </c>
      <c r="BY705" s="9" t="s">
        <v>442</v>
      </c>
      <c r="BZ705" s="9" t="s">
        <v>442</v>
      </c>
      <c r="CA705" s="9" t="s">
        <v>442</v>
      </c>
      <c r="CB705" s="20" t="e">
        <v>#N/A</v>
      </c>
      <c r="CC705" s="20" t="e">
        <v>#N/A</v>
      </c>
      <c r="CD705" s="20" t="e">
        <v>#N/A</v>
      </c>
      <c r="CE705" s="20" t="e">
        <v>#N/A</v>
      </c>
      <c r="CF705" s="20" t="e">
        <v>#N/A</v>
      </c>
      <c r="CG705" s="20" t="e">
        <v>#N/A</v>
      </c>
      <c r="CH705" s="20">
        <v>0</v>
      </c>
      <c r="CI705" s="20">
        <v>0</v>
      </c>
      <c r="CJ705" s="20">
        <v>0</v>
      </c>
      <c r="CK705" s="20">
        <v>0</v>
      </c>
      <c r="CL705" s="20">
        <v>0</v>
      </c>
      <c r="CM705" s="20">
        <v>0</v>
      </c>
      <c r="CN705" s="20">
        <v>0</v>
      </c>
      <c r="CO705" s="20" t="e">
        <v>#N/A</v>
      </c>
      <c r="CP705" s="20" t="e">
        <v>#N/A</v>
      </c>
      <c r="CQ705" s="20" t="e">
        <v>#N/A</v>
      </c>
      <c r="CR705" s="20" t="e">
        <v>#N/A</v>
      </c>
      <c r="CS705" s="20" t="e">
        <v>#N/A</v>
      </c>
      <c r="CT705" s="20" t="e">
        <v>#N/A</v>
      </c>
      <c r="CU705" s="20">
        <v>0</v>
      </c>
      <c r="CV705" s="20">
        <v>0</v>
      </c>
      <c r="CW705" s="20">
        <v>0</v>
      </c>
      <c r="CX705" s="20">
        <v>0</v>
      </c>
      <c r="CY705" s="20">
        <v>0</v>
      </c>
      <c r="CZ705" s="20">
        <v>0</v>
      </c>
      <c r="DA705" s="20" t="e">
        <v>#N/A</v>
      </c>
      <c r="DB705" s="20" t="e">
        <v>#N/A</v>
      </c>
      <c r="DC705" s="20" t="e">
        <v>#N/A</v>
      </c>
      <c r="DD705" s="20" t="e">
        <v>#N/A</v>
      </c>
      <c r="DE705" s="20" t="e">
        <v>#N/A</v>
      </c>
      <c r="DF705" s="20" t="e">
        <v>#N/A</v>
      </c>
    </row>
    <row r="706" spans="1:110" x14ac:dyDescent="0.25">
      <c r="A706" s="9"/>
      <c r="B706" s="10"/>
      <c r="C706" s="9"/>
      <c r="D706" s="9"/>
      <c r="E706" s="131"/>
      <c r="F706" s="131"/>
      <c r="G706" s="131"/>
      <c r="H706" s="131"/>
      <c r="I706" s="131"/>
      <c r="J706" s="131"/>
      <c r="K706" s="131"/>
      <c r="L706" s="131"/>
      <c r="M706" s="131"/>
      <c r="N706" s="131"/>
      <c r="O706" s="131"/>
      <c r="P706" s="131"/>
      <c r="Q706" s="131"/>
      <c r="R706" s="131"/>
      <c r="S706" s="131"/>
      <c r="T706" s="131"/>
      <c r="U706" s="131"/>
      <c r="V706" s="131"/>
      <c r="W706" s="131"/>
      <c r="X706" s="131"/>
      <c r="Y706" s="20"/>
      <c r="Z706" s="20"/>
      <c r="AA706" s="19"/>
      <c r="AB706" s="19"/>
      <c r="AC706" s="20"/>
      <c r="AD706" s="20"/>
      <c r="AE706" s="20"/>
      <c r="AF706" s="20"/>
      <c r="AG706" s="20"/>
      <c r="AH706" s="20"/>
      <c r="AI706" s="20"/>
      <c r="AJ706" s="20"/>
      <c r="AK706" s="20"/>
      <c r="AL706" s="20"/>
      <c r="AM706" s="20"/>
      <c r="AN706" s="20"/>
      <c r="AO706" s="20"/>
      <c r="AP706" s="20"/>
      <c r="AQ706" s="20"/>
      <c r="AR706" s="20" t="s">
        <v>442</v>
      </c>
      <c r="AS706" s="20" t="s">
        <v>442</v>
      </c>
      <c r="AT706" s="20"/>
      <c r="AU706" s="20" t="s">
        <v>442</v>
      </c>
      <c r="AV706" s="20" t="s">
        <v>442</v>
      </c>
      <c r="AW706" s="20"/>
      <c r="AX706" s="20" t="s">
        <v>442</v>
      </c>
      <c r="AY706" s="20" t="s">
        <v>442</v>
      </c>
      <c r="AZ706" s="20"/>
      <c r="BA706" s="20" t="s">
        <v>442</v>
      </c>
      <c r="BB706" s="20" t="s">
        <v>442</v>
      </c>
      <c r="BC706" s="20"/>
      <c r="BD706" s="20" t="s">
        <v>442</v>
      </c>
      <c r="BE706" s="20" t="s">
        <v>442</v>
      </c>
      <c r="BF706" s="20"/>
      <c r="BG706" s="20" t="s">
        <v>442</v>
      </c>
      <c r="BH706" s="20" t="s">
        <v>442</v>
      </c>
      <c r="BI706" s="20"/>
      <c r="BJ706" s="20" t="s">
        <v>442</v>
      </c>
      <c r="BK706" s="20" t="s">
        <v>442</v>
      </c>
      <c r="BL706" s="20" t="s">
        <v>442</v>
      </c>
      <c r="BM706" s="20" t="s">
        <v>442</v>
      </c>
      <c r="BN706" s="20" t="s">
        <v>442</v>
      </c>
      <c r="BO706" s="20" t="s">
        <v>442</v>
      </c>
      <c r="BP706" s="9" t="s">
        <v>442</v>
      </c>
      <c r="BQ706" s="9" t="s">
        <v>442</v>
      </c>
      <c r="BR706" s="9" t="s">
        <v>442</v>
      </c>
      <c r="BS706" s="9" t="s">
        <v>442</v>
      </c>
      <c r="BT706" s="9" t="s">
        <v>442</v>
      </c>
      <c r="BU706" s="9" t="s">
        <v>442</v>
      </c>
      <c r="BV706" s="9" t="s">
        <v>442</v>
      </c>
      <c r="BW706" s="9" t="s">
        <v>442</v>
      </c>
      <c r="BX706" s="9" t="s">
        <v>442</v>
      </c>
      <c r="BY706" s="9" t="s">
        <v>442</v>
      </c>
      <c r="BZ706" s="9" t="s">
        <v>442</v>
      </c>
      <c r="CA706" s="9" t="s">
        <v>442</v>
      </c>
      <c r="CB706" s="20" t="e">
        <v>#N/A</v>
      </c>
      <c r="CC706" s="20" t="e">
        <v>#N/A</v>
      </c>
      <c r="CD706" s="20" t="e">
        <v>#N/A</v>
      </c>
      <c r="CE706" s="20" t="e">
        <v>#N/A</v>
      </c>
      <c r="CF706" s="20" t="e">
        <v>#N/A</v>
      </c>
      <c r="CG706" s="20" t="e">
        <v>#N/A</v>
      </c>
      <c r="CH706" s="20">
        <v>0</v>
      </c>
      <c r="CI706" s="20">
        <v>0</v>
      </c>
      <c r="CJ706" s="20">
        <v>0</v>
      </c>
      <c r="CK706" s="20">
        <v>0</v>
      </c>
      <c r="CL706" s="20">
        <v>0</v>
      </c>
      <c r="CM706" s="20">
        <v>0</v>
      </c>
      <c r="CN706" s="20">
        <v>0</v>
      </c>
      <c r="CO706" s="20" t="e">
        <v>#N/A</v>
      </c>
      <c r="CP706" s="20" t="e">
        <v>#N/A</v>
      </c>
      <c r="CQ706" s="20" t="e">
        <v>#N/A</v>
      </c>
      <c r="CR706" s="20" t="e">
        <v>#N/A</v>
      </c>
      <c r="CS706" s="20" t="e">
        <v>#N/A</v>
      </c>
      <c r="CT706" s="20" t="e">
        <v>#N/A</v>
      </c>
      <c r="CU706" s="20">
        <v>0</v>
      </c>
      <c r="CV706" s="20">
        <v>0</v>
      </c>
      <c r="CW706" s="20">
        <v>0</v>
      </c>
      <c r="CX706" s="20">
        <v>0</v>
      </c>
      <c r="CY706" s="20">
        <v>0</v>
      </c>
      <c r="CZ706" s="20">
        <v>0</v>
      </c>
      <c r="DA706" s="20" t="e">
        <v>#N/A</v>
      </c>
      <c r="DB706" s="20" t="e">
        <v>#N/A</v>
      </c>
      <c r="DC706" s="20" t="e">
        <v>#N/A</v>
      </c>
      <c r="DD706" s="20" t="e">
        <v>#N/A</v>
      </c>
      <c r="DE706" s="20" t="e">
        <v>#N/A</v>
      </c>
      <c r="DF706" s="20" t="e">
        <v>#N/A</v>
      </c>
    </row>
    <row r="707" spans="1:110" x14ac:dyDescent="0.25">
      <c r="A707" s="9"/>
      <c r="B707" s="10"/>
      <c r="C707" s="9"/>
      <c r="D707" s="9"/>
      <c r="E707" s="131"/>
      <c r="F707" s="131"/>
      <c r="G707" s="131"/>
      <c r="H707" s="131"/>
      <c r="I707" s="131"/>
      <c r="J707" s="131"/>
      <c r="K707" s="131"/>
      <c r="L707" s="131"/>
      <c r="M707" s="131"/>
      <c r="N707" s="131"/>
      <c r="O707" s="131"/>
      <c r="P707" s="131"/>
      <c r="Q707" s="131"/>
      <c r="R707" s="131"/>
      <c r="S707" s="131"/>
      <c r="T707" s="131"/>
      <c r="U707" s="131"/>
      <c r="V707" s="131"/>
      <c r="W707" s="131"/>
      <c r="X707" s="131"/>
      <c r="Y707" s="20"/>
      <c r="Z707" s="20"/>
      <c r="AA707" s="19"/>
      <c r="AB707" s="19"/>
      <c r="AC707" s="20"/>
      <c r="AD707" s="20"/>
      <c r="AE707" s="20"/>
      <c r="AF707" s="20"/>
      <c r="AG707" s="20"/>
      <c r="AH707" s="20"/>
      <c r="AI707" s="20"/>
      <c r="AJ707" s="20"/>
      <c r="AK707" s="20"/>
      <c r="AL707" s="20"/>
      <c r="AM707" s="20"/>
      <c r="AN707" s="20"/>
      <c r="AO707" s="20"/>
      <c r="AP707" s="20"/>
      <c r="AQ707" s="20"/>
      <c r="AR707" s="20" t="s">
        <v>442</v>
      </c>
      <c r="AS707" s="20" t="s">
        <v>442</v>
      </c>
      <c r="AT707" s="20"/>
      <c r="AU707" s="20" t="s">
        <v>442</v>
      </c>
      <c r="AV707" s="20" t="s">
        <v>442</v>
      </c>
      <c r="AW707" s="20"/>
      <c r="AX707" s="20" t="s">
        <v>442</v>
      </c>
      <c r="AY707" s="20" t="s">
        <v>442</v>
      </c>
      <c r="AZ707" s="20"/>
      <c r="BA707" s="20" t="s">
        <v>442</v>
      </c>
      <c r="BB707" s="20" t="s">
        <v>442</v>
      </c>
      <c r="BC707" s="20"/>
      <c r="BD707" s="20" t="s">
        <v>442</v>
      </c>
      <c r="BE707" s="20" t="s">
        <v>442</v>
      </c>
      <c r="BF707" s="20"/>
      <c r="BG707" s="20" t="s">
        <v>442</v>
      </c>
      <c r="BH707" s="20" t="s">
        <v>442</v>
      </c>
      <c r="BI707" s="20"/>
      <c r="BJ707" s="20" t="s">
        <v>442</v>
      </c>
      <c r="BK707" s="20" t="s">
        <v>442</v>
      </c>
      <c r="BL707" s="20" t="s">
        <v>442</v>
      </c>
      <c r="BM707" s="20" t="s">
        <v>442</v>
      </c>
      <c r="BN707" s="20" t="s">
        <v>442</v>
      </c>
      <c r="BO707" s="20" t="s">
        <v>442</v>
      </c>
      <c r="BP707" s="9" t="s">
        <v>442</v>
      </c>
      <c r="BQ707" s="9" t="s">
        <v>442</v>
      </c>
      <c r="BR707" s="9" t="s">
        <v>442</v>
      </c>
      <c r="BS707" s="9" t="s">
        <v>442</v>
      </c>
      <c r="BT707" s="9" t="s">
        <v>442</v>
      </c>
      <c r="BU707" s="9" t="s">
        <v>442</v>
      </c>
      <c r="BV707" s="9" t="s">
        <v>442</v>
      </c>
      <c r="BW707" s="9" t="s">
        <v>442</v>
      </c>
      <c r="BX707" s="9" t="s">
        <v>442</v>
      </c>
      <c r="BY707" s="9" t="s">
        <v>442</v>
      </c>
      <c r="BZ707" s="9" t="s">
        <v>442</v>
      </c>
      <c r="CA707" s="9" t="s">
        <v>442</v>
      </c>
      <c r="CB707" s="20" t="e">
        <v>#N/A</v>
      </c>
      <c r="CC707" s="20" t="e">
        <v>#N/A</v>
      </c>
      <c r="CD707" s="20" t="e">
        <v>#N/A</v>
      </c>
      <c r="CE707" s="20" t="e">
        <v>#N/A</v>
      </c>
      <c r="CF707" s="20" t="e">
        <v>#N/A</v>
      </c>
      <c r="CG707" s="20" t="e">
        <v>#N/A</v>
      </c>
      <c r="CH707" s="20">
        <v>0</v>
      </c>
      <c r="CI707" s="20">
        <v>0</v>
      </c>
      <c r="CJ707" s="20">
        <v>0</v>
      </c>
      <c r="CK707" s="20">
        <v>0</v>
      </c>
      <c r="CL707" s="20">
        <v>0</v>
      </c>
      <c r="CM707" s="20">
        <v>0</v>
      </c>
      <c r="CN707" s="20">
        <v>0</v>
      </c>
      <c r="CO707" s="20" t="e">
        <v>#N/A</v>
      </c>
      <c r="CP707" s="20" t="e">
        <v>#N/A</v>
      </c>
      <c r="CQ707" s="20" t="e">
        <v>#N/A</v>
      </c>
      <c r="CR707" s="20" t="e">
        <v>#N/A</v>
      </c>
      <c r="CS707" s="20" t="e">
        <v>#N/A</v>
      </c>
      <c r="CT707" s="20" t="e">
        <v>#N/A</v>
      </c>
      <c r="CU707" s="20">
        <v>0</v>
      </c>
      <c r="CV707" s="20">
        <v>0</v>
      </c>
      <c r="CW707" s="20">
        <v>0</v>
      </c>
      <c r="CX707" s="20">
        <v>0</v>
      </c>
      <c r="CY707" s="20">
        <v>0</v>
      </c>
      <c r="CZ707" s="20">
        <v>0</v>
      </c>
      <c r="DA707" s="20" t="e">
        <v>#N/A</v>
      </c>
      <c r="DB707" s="20" t="e">
        <v>#N/A</v>
      </c>
      <c r="DC707" s="20" t="e">
        <v>#N/A</v>
      </c>
      <c r="DD707" s="20" t="e">
        <v>#N/A</v>
      </c>
      <c r="DE707" s="20" t="e">
        <v>#N/A</v>
      </c>
      <c r="DF707" s="20" t="e">
        <v>#N/A</v>
      </c>
    </row>
    <row r="708" spans="1:110" x14ac:dyDescent="0.25">
      <c r="A708" s="9"/>
      <c r="B708" s="10"/>
      <c r="C708" s="9"/>
      <c r="D708" s="9"/>
      <c r="E708" s="131"/>
      <c r="F708" s="131"/>
      <c r="G708" s="131"/>
      <c r="H708" s="131"/>
      <c r="I708" s="131"/>
      <c r="J708" s="131"/>
      <c r="K708" s="131"/>
      <c r="L708" s="131"/>
      <c r="M708" s="131"/>
      <c r="N708" s="131"/>
      <c r="O708" s="131"/>
      <c r="P708" s="131"/>
      <c r="Q708" s="131"/>
      <c r="R708" s="131"/>
      <c r="S708" s="131"/>
      <c r="T708" s="131"/>
      <c r="U708" s="131"/>
      <c r="V708" s="131"/>
      <c r="W708" s="131"/>
      <c r="X708" s="131"/>
      <c r="Y708" s="20"/>
      <c r="Z708" s="20"/>
      <c r="AA708" s="19"/>
      <c r="AB708" s="19"/>
      <c r="AC708" s="20"/>
      <c r="AD708" s="20"/>
      <c r="AE708" s="20"/>
      <c r="AF708" s="20"/>
      <c r="AG708" s="20"/>
      <c r="AH708" s="20"/>
      <c r="AI708" s="20"/>
      <c r="AJ708" s="20"/>
      <c r="AK708" s="20"/>
      <c r="AL708" s="20"/>
      <c r="AM708" s="20"/>
      <c r="AN708" s="20"/>
      <c r="AO708" s="20"/>
      <c r="AP708" s="20"/>
      <c r="AQ708" s="20"/>
      <c r="AR708" s="20" t="s">
        <v>442</v>
      </c>
      <c r="AS708" s="20" t="s">
        <v>442</v>
      </c>
      <c r="AT708" s="20"/>
      <c r="AU708" s="20" t="s">
        <v>442</v>
      </c>
      <c r="AV708" s="20" t="s">
        <v>442</v>
      </c>
      <c r="AW708" s="20"/>
      <c r="AX708" s="20" t="s">
        <v>442</v>
      </c>
      <c r="AY708" s="20" t="s">
        <v>442</v>
      </c>
      <c r="AZ708" s="20"/>
      <c r="BA708" s="20" t="s">
        <v>442</v>
      </c>
      <c r="BB708" s="20" t="s">
        <v>442</v>
      </c>
      <c r="BC708" s="20"/>
      <c r="BD708" s="20" t="s">
        <v>442</v>
      </c>
      <c r="BE708" s="20" t="s">
        <v>442</v>
      </c>
      <c r="BF708" s="20"/>
      <c r="BG708" s="20" t="s">
        <v>442</v>
      </c>
      <c r="BH708" s="20" t="s">
        <v>442</v>
      </c>
      <c r="BI708" s="20"/>
      <c r="BJ708" s="20" t="s">
        <v>442</v>
      </c>
      <c r="BK708" s="20" t="s">
        <v>442</v>
      </c>
      <c r="BL708" s="20" t="s">
        <v>442</v>
      </c>
      <c r="BM708" s="20" t="s">
        <v>442</v>
      </c>
      <c r="BN708" s="20" t="s">
        <v>442</v>
      </c>
      <c r="BO708" s="20" t="s">
        <v>442</v>
      </c>
      <c r="BP708" s="9" t="s">
        <v>442</v>
      </c>
      <c r="BQ708" s="9" t="s">
        <v>442</v>
      </c>
      <c r="BR708" s="9" t="s">
        <v>442</v>
      </c>
      <c r="BS708" s="9" t="s">
        <v>442</v>
      </c>
      <c r="BT708" s="9" t="s">
        <v>442</v>
      </c>
      <c r="BU708" s="9" t="s">
        <v>442</v>
      </c>
      <c r="BV708" s="9" t="s">
        <v>442</v>
      </c>
      <c r="BW708" s="9" t="s">
        <v>442</v>
      </c>
      <c r="BX708" s="9" t="s">
        <v>442</v>
      </c>
      <c r="BY708" s="9" t="s">
        <v>442</v>
      </c>
      <c r="BZ708" s="9" t="s">
        <v>442</v>
      </c>
      <c r="CA708" s="9" t="s">
        <v>442</v>
      </c>
      <c r="CB708" s="20" t="e">
        <v>#N/A</v>
      </c>
      <c r="CC708" s="20" t="e">
        <v>#N/A</v>
      </c>
      <c r="CD708" s="20" t="e">
        <v>#N/A</v>
      </c>
      <c r="CE708" s="20" t="e">
        <v>#N/A</v>
      </c>
      <c r="CF708" s="20" t="e">
        <v>#N/A</v>
      </c>
      <c r="CG708" s="20" t="e">
        <v>#N/A</v>
      </c>
      <c r="CH708" s="20">
        <v>0</v>
      </c>
      <c r="CI708" s="20">
        <v>0</v>
      </c>
      <c r="CJ708" s="20">
        <v>0</v>
      </c>
      <c r="CK708" s="20">
        <v>0</v>
      </c>
      <c r="CL708" s="20">
        <v>0</v>
      </c>
      <c r="CM708" s="20">
        <v>0</v>
      </c>
      <c r="CN708" s="20">
        <v>0</v>
      </c>
      <c r="CO708" s="20" t="e">
        <v>#N/A</v>
      </c>
      <c r="CP708" s="20" t="e">
        <v>#N/A</v>
      </c>
      <c r="CQ708" s="20" t="e">
        <v>#N/A</v>
      </c>
      <c r="CR708" s="20" t="e">
        <v>#N/A</v>
      </c>
      <c r="CS708" s="20" t="e">
        <v>#N/A</v>
      </c>
      <c r="CT708" s="20" t="e">
        <v>#N/A</v>
      </c>
      <c r="CU708" s="20">
        <v>0</v>
      </c>
      <c r="CV708" s="20">
        <v>0</v>
      </c>
      <c r="CW708" s="20">
        <v>0</v>
      </c>
      <c r="CX708" s="20">
        <v>0</v>
      </c>
      <c r="CY708" s="20">
        <v>0</v>
      </c>
      <c r="CZ708" s="20">
        <v>0</v>
      </c>
      <c r="DA708" s="20" t="e">
        <v>#N/A</v>
      </c>
      <c r="DB708" s="20" t="e">
        <v>#N/A</v>
      </c>
      <c r="DC708" s="20" t="e">
        <v>#N/A</v>
      </c>
      <c r="DD708" s="20" t="e">
        <v>#N/A</v>
      </c>
      <c r="DE708" s="20" t="e">
        <v>#N/A</v>
      </c>
      <c r="DF708" s="20" t="e">
        <v>#N/A</v>
      </c>
    </row>
    <row r="709" spans="1:110" x14ac:dyDescent="0.25">
      <c r="A709" s="9"/>
      <c r="B709" s="10"/>
      <c r="C709" s="9"/>
      <c r="D709" s="9"/>
      <c r="E709" s="131"/>
      <c r="F709" s="131"/>
      <c r="G709" s="131"/>
      <c r="H709" s="131"/>
      <c r="I709" s="131"/>
      <c r="J709" s="131"/>
      <c r="K709" s="131"/>
      <c r="L709" s="131"/>
      <c r="M709" s="131"/>
      <c r="N709" s="131"/>
      <c r="O709" s="131"/>
      <c r="P709" s="131"/>
      <c r="Q709" s="131"/>
      <c r="R709" s="131"/>
      <c r="S709" s="131"/>
      <c r="T709" s="131"/>
      <c r="U709" s="131"/>
      <c r="V709" s="131"/>
      <c r="W709" s="131"/>
      <c r="X709" s="131"/>
      <c r="Y709" s="20"/>
      <c r="Z709" s="20"/>
      <c r="AA709" s="19"/>
      <c r="AB709" s="19"/>
      <c r="AC709" s="20"/>
      <c r="AD709" s="20"/>
      <c r="AE709" s="20"/>
      <c r="AF709" s="20"/>
      <c r="AG709" s="20"/>
      <c r="AH709" s="20"/>
      <c r="AI709" s="20"/>
      <c r="AJ709" s="20"/>
      <c r="AK709" s="20"/>
      <c r="AL709" s="20"/>
      <c r="AM709" s="20"/>
      <c r="AN709" s="20"/>
      <c r="AO709" s="20"/>
      <c r="AP709" s="20"/>
      <c r="AQ709" s="20"/>
      <c r="AR709" s="20" t="s">
        <v>442</v>
      </c>
      <c r="AS709" s="20" t="s">
        <v>442</v>
      </c>
      <c r="AT709" s="20"/>
      <c r="AU709" s="20" t="s">
        <v>442</v>
      </c>
      <c r="AV709" s="20" t="s">
        <v>442</v>
      </c>
      <c r="AW709" s="20"/>
      <c r="AX709" s="20" t="s">
        <v>442</v>
      </c>
      <c r="AY709" s="20" t="s">
        <v>442</v>
      </c>
      <c r="AZ709" s="20"/>
      <c r="BA709" s="20" t="s">
        <v>442</v>
      </c>
      <c r="BB709" s="20" t="s">
        <v>442</v>
      </c>
      <c r="BC709" s="20"/>
      <c r="BD709" s="20" t="s">
        <v>442</v>
      </c>
      <c r="BE709" s="20" t="s">
        <v>442</v>
      </c>
      <c r="BF709" s="20"/>
      <c r="BG709" s="20" t="s">
        <v>442</v>
      </c>
      <c r="BH709" s="20" t="s">
        <v>442</v>
      </c>
      <c r="BI709" s="20"/>
      <c r="BJ709" s="20" t="s">
        <v>442</v>
      </c>
      <c r="BK709" s="20" t="s">
        <v>442</v>
      </c>
      <c r="BL709" s="20" t="s">
        <v>442</v>
      </c>
      <c r="BM709" s="20" t="s">
        <v>442</v>
      </c>
      <c r="BN709" s="20" t="s">
        <v>442</v>
      </c>
      <c r="BO709" s="20" t="s">
        <v>442</v>
      </c>
      <c r="BP709" s="9" t="s">
        <v>442</v>
      </c>
      <c r="BQ709" s="9" t="s">
        <v>442</v>
      </c>
      <c r="BR709" s="9" t="s">
        <v>442</v>
      </c>
      <c r="BS709" s="9" t="s">
        <v>442</v>
      </c>
      <c r="BT709" s="9" t="s">
        <v>442</v>
      </c>
      <c r="BU709" s="9" t="s">
        <v>442</v>
      </c>
      <c r="BV709" s="9" t="s">
        <v>442</v>
      </c>
      <c r="BW709" s="9" t="s">
        <v>442</v>
      </c>
      <c r="BX709" s="9" t="s">
        <v>442</v>
      </c>
      <c r="BY709" s="9" t="s">
        <v>442</v>
      </c>
      <c r="BZ709" s="9" t="s">
        <v>442</v>
      </c>
      <c r="CA709" s="9" t="s">
        <v>442</v>
      </c>
      <c r="CB709" s="20" t="e">
        <v>#N/A</v>
      </c>
      <c r="CC709" s="20" t="e">
        <v>#N/A</v>
      </c>
      <c r="CD709" s="20" t="e">
        <v>#N/A</v>
      </c>
      <c r="CE709" s="20" t="e">
        <v>#N/A</v>
      </c>
      <c r="CF709" s="20" t="e">
        <v>#N/A</v>
      </c>
      <c r="CG709" s="20" t="e">
        <v>#N/A</v>
      </c>
      <c r="CH709" s="20">
        <v>0</v>
      </c>
      <c r="CI709" s="20">
        <v>0</v>
      </c>
      <c r="CJ709" s="20">
        <v>0</v>
      </c>
      <c r="CK709" s="20">
        <v>0</v>
      </c>
      <c r="CL709" s="20">
        <v>0</v>
      </c>
      <c r="CM709" s="20">
        <v>0</v>
      </c>
      <c r="CN709" s="20">
        <v>0</v>
      </c>
      <c r="CO709" s="20" t="e">
        <v>#N/A</v>
      </c>
      <c r="CP709" s="20" t="e">
        <v>#N/A</v>
      </c>
      <c r="CQ709" s="20" t="e">
        <v>#N/A</v>
      </c>
      <c r="CR709" s="20" t="e">
        <v>#N/A</v>
      </c>
      <c r="CS709" s="20" t="e">
        <v>#N/A</v>
      </c>
      <c r="CT709" s="20" t="e">
        <v>#N/A</v>
      </c>
      <c r="CU709" s="20">
        <v>0</v>
      </c>
      <c r="CV709" s="20">
        <v>0</v>
      </c>
      <c r="CW709" s="20">
        <v>0</v>
      </c>
      <c r="CX709" s="20">
        <v>0</v>
      </c>
      <c r="CY709" s="20">
        <v>0</v>
      </c>
      <c r="CZ709" s="20">
        <v>0</v>
      </c>
      <c r="DA709" s="20" t="e">
        <v>#N/A</v>
      </c>
      <c r="DB709" s="20" t="e">
        <v>#N/A</v>
      </c>
      <c r="DC709" s="20" t="e">
        <v>#N/A</v>
      </c>
      <c r="DD709" s="20" t="e">
        <v>#N/A</v>
      </c>
      <c r="DE709" s="20" t="e">
        <v>#N/A</v>
      </c>
      <c r="DF709" s="20" t="e">
        <v>#N/A</v>
      </c>
    </row>
    <row r="710" spans="1:110" x14ac:dyDescent="0.25">
      <c r="A710" s="9"/>
      <c r="B710" s="10"/>
      <c r="C710" s="9"/>
      <c r="D710" s="9"/>
      <c r="E710" s="131"/>
      <c r="F710" s="131"/>
      <c r="G710" s="131"/>
      <c r="H710" s="131"/>
      <c r="I710" s="131"/>
      <c r="J710" s="131"/>
      <c r="K710" s="131"/>
      <c r="L710" s="131"/>
      <c r="M710" s="131"/>
      <c r="N710" s="131"/>
      <c r="O710" s="131"/>
      <c r="P710" s="131"/>
      <c r="Q710" s="131"/>
      <c r="R710" s="131"/>
      <c r="S710" s="131"/>
      <c r="T710" s="131"/>
      <c r="U710" s="131"/>
      <c r="V710" s="131"/>
      <c r="W710" s="131"/>
      <c r="X710" s="131"/>
      <c r="Y710" s="20"/>
      <c r="Z710" s="20"/>
      <c r="AA710" s="19"/>
      <c r="AB710" s="19"/>
      <c r="AC710" s="20"/>
      <c r="AD710" s="20"/>
      <c r="AE710" s="20"/>
      <c r="AF710" s="20"/>
      <c r="AG710" s="20"/>
      <c r="AH710" s="20"/>
      <c r="AI710" s="20"/>
      <c r="AJ710" s="20"/>
      <c r="AK710" s="20"/>
      <c r="AL710" s="20"/>
      <c r="AM710" s="20"/>
      <c r="AN710" s="20"/>
      <c r="AO710" s="20"/>
      <c r="AP710" s="20"/>
      <c r="AQ710" s="20"/>
      <c r="AR710" s="20" t="s">
        <v>442</v>
      </c>
      <c r="AS710" s="20" t="s">
        <v>442</v>
      </c>
      <c r="AT710" s="20"/>
      <c r="AU710" s="20" t="s">
        <v>442</v>
      </c>
      <c r="AV710" s="20" t="s">
        <v>442</v>
      </c>
      <c r="AW710" s="20"/>
      <c r="AX710" s="20" t="s">
        <v>442</v>
      </c>
      <c r="AY710" s="20" t="s">
        <v>442</v>
      </c>
      <c r="AZ710" s="20"/>
      <c r="BA710" s="20" t="s">
        <v>442</v>
      </c>
      <c r="BB710" s="20" t="s">
        <v>442</v>
      </c>
      <c r="BC710" s="20"/>
      <c r="BD710" s="20" t="s">
        <v>442</v>
      </c>
      <c r="BE710" s="20" t="s">
        <v>442</v>
      </c>
      <c r="BF710" s="20"/>
      <c r="BG710" s="20" t="s">
        <v>442</v>
      </c>
      <c r="BH710" s="20" t="s">
        <v>442</v>
      </c>
      <c r="BI710" s="20"/>
      <c r="BJ710" s="20" t="s">
        <v>442</v>
      </c>
      <c r="BK710" s="20" t="s">
        <v>442</v>
      </c>
      <c r="BL710" s="20" t="s">
        <v>442</v>
      </c>
      <c r="BM710" s="20" t="s">
        <v>442</v>
      </c>
      <c r="BN710" s="20" t="s">
        <v>442</v>
      </c>
      <c r="BO710" s="20" t="s">
        <v>442</v>
      </c>
      <c r="BP710" s="9" t="s">
        <v>442</v>
      </c>
      <c r="BQ710" s="9" t="s">
        <v>442</v>
      </c>
      <c r="BR710" s="9" t="s">
        <v>442</v>
      </c>
      <c r="BS710" s="9" t="s">
        <v>442</v>
      </c>
      <c r="BT710" s="9" t="s">
        <v>442</v>
      </c>
      <c r="BU710" s="9" t="s">
        <v>442</v>
      </c>
      <c r="BV710" s="9" t="s">
        <v>442</v>
      </c>
      <c r="BW710" s="9" t="s">
        <v>442</v>
      </c>
      <c r="BX710" s="9" t="s">
        <v>442</v>
      </c>
      <c r="BY710" s="9" t="s">
        <v>442</v>
      </c>
      <c r="BZ710" s="9" t="s">
        <v>442</v>
      </c>
      <c r="CA710" s="9" t="s">
        <v>442</v>
      </c>
      <c r="CB710" s="20" t="e">
        <v>#N/A</v>
      </c>
      <c r="CC710" s="20" t="e">
        <v>#N/A</v>
      </c>
      <c r="CD710" s="20" t="e">
        <v>#N/A</v>
      </c>
      <c r="CE710" s="20" t="e">
        <v>#N/A</v>
      </c>
      <c r="CF710" s="20" t="e">
        <v>#N/A</v>
      </c>
      <c r="CG710" s="20" t="e">
        <v>#N/A</v>
      </c>
      <c r="CH710" s="20">
        <v>0</v>
      </c>
      <c r="CI710" s="20">
        <v>0</v>
      </c>
      <c r="CJ710" s="20">
        <v>0</v>
      </c>
      <c r="CK710" s="20">
        <v>0</v>
      </c>
      <c r="CL710" s="20">
        <v>0</v>
      </c>
      <c r="CM710" s="20">
        <v>0</v>
      </c>
      <c r="CN710" s="20">
        <v>0</v>
      </c>
      <c r="CO710" s="20" t="e">
        <v>#N/A</v>
      </c>
      <c r="CP710" s="20" t="e">
        <v>#N/A</v>
      </c>
      <c r="CQ710" s="20" t="e">
        <v>#N/A</v>
      </c>
      <c r="CR710" s="20" t="e">
        <v>#N/A</v>
      </c>
      <c r="CS710" s="20" t="e">
        <v>#N/A</v>
      </c>
      <c r="CT710" s="20" t="e">
        <v>#N/A</v>
      </c>
      <c r="CU710" s="20">
        <v>0</v>
      </c>
      <c r="CV710" s="20">
        <v>0</v>
      </c>
      <c r="CW710" s="20">
        <v>0</v>
      </c>
      <c r="CX710" s="20">
        <v>0</v>
      </c>
      <c r="CY710" s="20">
        <v>0</v>
      </c>
      <c r="CZ710" s="20">
        <v>0</v>
      </c>
      <c r="DA710" s="20" t="e">
        <v>#N/A</v>
      </c>
      <c r="DB710" s="20" t="e">
        <v>#N/A</v>
      </c>
      <c r="DC710" s="20" t="e">
        <v>#N/A</v>
      </c>
      <c r="DD710" s="20" t="e">
        <v>#N/A</v>
      </c>
      <c r="DE710" s="20" t="e">
        <v>#N/A</v>
      </c>
      <c r="DF710" s="20" t="e">
        <v>#N/A</v>
      </c>
    </row>
    <row r="711" spans="1:110" x14ac:dyDescent="0.25">
      <c r="A711" s="9"/>
      <c r="B711" s="10"/>
      <c r="C711" s="9"/>
      <c r="D711" s="9"/>
      <c r="E711" s="131"/>
      <c r="F711" s="131"/>
      <c r="G711" s="131"/>
      <c r="H711" s="131"/>
      <c r="I711" s="131"/>
      <c r="J711" s="131"/>
      <c r="K711" s="131"/>
      <c r="L711" s="131"/>
      <c r="M711" s="131"/>
      <c r="N711" s="131"/>
      <c r="O711" s="131"/>
      <c r="P711" s="131"/>
      <c r="Q711" s="131"/>
      <c r="R711" s="131"/>
      <c r="S711" s="131"/>
      <c r="T711" s="131"/>
      <c r="U711" s="131"/>
      <c r="V711" s="131"/>
      <c r="W711" s="131"/>
      <c r="X711" s="131"/>
      <c r="Y711" s="20"/>
      <c r="Z711" s="20"/>
      <c r="AA711" s="19"/>
      <c r="AB711" s="19"/>
      <c r="AC711" s="20"/>
      <c r="AD711" s="20"/>
      <c r="AE711" s="20"/>
      <c r="AF711" s="20"/>
      <c r="AG711" s="20"/>
      <c r="AH711" s="20"/>
      <c r="AI711" s="20"/>
      <c r="AJ711" s="20"/>
      <c r="AK711" s="20"/>
      <c r="AL711" s="20"/>
      <c r="AM711" s="20"/>
      <c r="AN711" s="20"/>
      <c r="AO711" s="20"/>
      <c r="AP711" s="20"/>
      <c r="AQ711" s="20"/>
      <c r="AR711" s="20" t="s">
        <v>442</v>
      </c>
      <c r="AS711" s="20" t="s">
        <v>442</v>
      </c>
      <c r="AT711" s="20"/>
      <c r="AU711" s="20" t="s">
        <v>442</v>
      </c>
      <c r="AV711" s="20" t="s">
        <v>442</v>
      </c>
      <c r="AW711" s="20"/>
      <c r="AX711" s="20" t="s">
        <v>442</v>
      </c>
      <c r="AY711" s="20" t="s">
        <v>442</v>
      </c>
      <c r="AZ711" s="20"/>
      <c r="BA711" s="20" t="s">
        <v>442</v>
      </c>
      <c r="BB711" s="20" t="s">
        <v>442</v>
      </c>
      <c r="BC711" s="20"/>
      <c r="BD711" s="20" t="s">
        <v>442</v>
      </c>
      <c r="BE711" s="20" t="s">
        <v>442</v>
      </c>
      <c r="BF711" s="20"/>
      <c r="BG711" s="20" t="s">
        <v>442</v>
      </c>
      <c r="BH711" s="20" t="s">
        <v>442</v>
      </c>
      <c r="BI711" s="20"/>
      <c r="BJ711" s="20" t="s">
        <v>442</v>
      </c>
      <c r="BK711" s="20" t="s">
        <v>442</v>
      </c>
      <c r="BL711" s="20" t="s">
        <v>442</v>
      </c>
      <c r="BM711" s="20" t="s">
        <v>442</v>
      </c>
      <c r="BN711" s="20" t="s">
        <v>442</v>
      </c>
      <c r="BO711" s="20" t="s">
        <v>442</v>
      </c>
      <c r="BP711" s="9" t="s">
        <v>442</v>
      </c>
      <c r="BQ711" s="9" t="s">
        <v>442</v>
      </c>
      <c r="BR711" s="9" t="s">
        <v>442</v>
      </c>
      <c r="BS711" s="9" t="s">
        <v>442</v>
      </c>
      <c r="BT711" s="9" t="s">
        <v>442</v>
      </c>
      <c r="BU711" s="9" t="s">
        <v>442</v>
      </c>
      <c r="BV711" s="9" t="s">
        <v>442</v>
      </c>
      <c r="BW711" s="9" t="s">
        <v>442</v>
      </c>
      <c r="BX711" s="9" t="s">
        <v>442</v>
      </c>
      <c r="BY711" s="9" t="s">
        <v>442</v>
      </c>
      <c r="BZ711" s="9" t="s">
        <v>442</v>
      </c>
      <c r="CA711" s="9" t="s">
        <v>442</v>
      </c>
      <c r="CB711" s="20" t="e">
        <v>#N/A</v>
      </c>
      <c r="CC711" s="20" t="e">
        <v>#N/A</v>
      </c>
      <c r="CD711" s="20" t="e">
        <v>#N/A</v>
      </c>
      <c r="CE711" s="20" t="e">
        <v>#N/A</v>
      </c>
      <c r="CF711" s="20" t="e">
        <v>#N/A</v>
      </c>
      <c r="CG711" s="20" t="e">
        <v>#N/A</v>
      </c>
      <c r="CH711" s="20">
        <v>0</v>
      </c>
      <c r="CI711" s="20">
        <v>0</v>
      </c>
      <c r="CJ711" s="20">
        <v>0</v>
      </c>
      <c r="CK711" s="20">
        <v>0</v>
      </c>
      <c r="CL711" s="20">
        <v>0</v>
      </c>
      <c r="CM711" s="20">
        <v>0</v>
      </c>
      <c r="CN711" s="20">
        <v>0</v>
      </c>
      <c r="CO711" s="20" t="e">
        <v>#N/A</v>
      </c>
      <c r="CP711" s="20" t="e">
        <v>#N/A</v>
      </c>
      <c r="CQ711" s="20" t="e">
        <v>#N/A</v>
      </c>
      <c r="CR711" s="20" t="e">
        <v>#N/A</v>
      </c>
      <c r="CS711" s="20" t="e">
        <v>#N/A</v>
      </c>
      <c r="CT711" s="20" t="e">
        <v>#N/A</v>
      </c>
      <c r="CU711" s="20">
        <v>0</v>
      </c>
      <c r="CV711" s="20">
        <v>0</v>
      </c>
      <c r="CW711" s="20">
        <v>0</v>
      </c>
      <c r="CX711" s="20">
        <v>0</v>
      </c>
      <c r="CY711" s="20">
        <v>0</v>
      </c>
      <c r="CZ711" s="20">
        <v>0</v>
      </c>
      <c r="DA711" s="20" t="e">
        <v>#N/A</v>
      </c>
      <c r="DB711" s="20" t="e">
        <v>#N/A</v>
      </c>
      <c r="DC711" s="20" t="e">
        <v>#N/A</v>
      </c>
      <c r="DD711" s="20" t="e">
        <v>#N/A</v>
      </c>
      <c r="DE711" s="20" t="e">
        <v>#N/A</v>
      </c>
      <c r="DF711" s="20" t="e">
        <v>#N/A</v>
      </c>
    </row>
    <row r="712" spans="1:110" x14ac:dyDescent="0.25">
      <c r="A712" s="9"/>
      <c r="B712" s="10"/>
      <c r="C712" s="9"/>
      <c r="D712" s="9"/>
      <c r="E712" s="131"/>
      <c r="F712" s="131"/>
      <c r="G712" s="131"/>
      <c r="H712" s="131"/>
      <c r="I712" s="131"/>
      <c r="J712" s="131"/>
      <c r="K712" s="131"/>
      <c r="L712" s="131"/>
      <c r="M712" s="131"/>
      <c r="N712" s="131"/>
      <c r="O712" s="131"/>
      <c r="P712" s="131"/>
      <c r="Q712" s="131"/>
      <c r="R712" s="131"/>
      <c r="S712" s="131"/>
      <c r="T712" s="131"/>
      <c r="U712" s="131"/>
      <c r="V712" s="131"/>
      <c r="W712" s="131"/>
      <c r="X712" s="131"/>
      <c r="Y712" s="20"/>
      <c r="Z712" s="20"/>
      <c r="AA712" s="19"/>
      <c r="AB712" s="19"/>
      <c r="AC712" s="20"/>
      <c r="AD712" s="20"/>
      <c r="AE712" s="20"/>
      <c r="AF712" s="20"/>
      <c r="AG712" s="20"/>
      <c r="AH712" s="20"/>
      <c r="AI712" s="20"/>
      <c r="AJ712" s="20"/>
      <c r="AK712" s="20"/>
      <c r="AL712" s="20"/>
      <c r="AM712" s="20"/>
      <c r="AN712" s="20"/>
      <c r="AO712" s="20"/>
      <c r="AP712" s="20"/>
      <c r="AQ712" s="20"/>
      <c r="AR712" s="20" t="s">
        <v>442</v>
      </c>
      <c r="AS712" s="20" t="s">
        <v>442</v>
      </c>
      <c r="AT712" s="20"/>
      <c r="AU712" s="20" t="s">
        <v>442</v>
      </c>
      <c r="AV712" s="20" t="s">
        <v>442</v>
      </c>
      <c r="AW712" s="20"/>
      <c r="AX712" s="20" t="s">
        <v>442</v>
      </c>
      <c r="AY712" s="20" t="s">
        <v>442</v>
      </c>
      <c r="AZ712" s="20"/>
      <c r="BA712" s="20" t="s">
        <v>442</v>
      </c>
      <c r="BB712" s="20" t="s">
        <v>442</v>
      </c>
      <c r="BC712" s="20"/>
      <c r="BD712" s="20" t="s">
        <v>442</v>
      </c>
      <c r="BE712" s="20" t="s">
        <v>442</v>
      </c>
      <c r="BF712" s="20"/>
      <c r="BG712" s="20" t="s">
        <v>442</v>
      </c>
      <c r="BH712" s="20" t="s">
        <v>442</v>
      </c>
      <c r="BI712" s="20"/>
      <c r="BJ712" s="20" t="s">
        <v>442</v>
      </c>
      <c r="BK712" s="20" t="s">
        <v>442</v>
      </c>
      <c r="BL712" s="20" t="s">
        <v>442</v>
      </c>
      <c r="BM712" s="20" t="s">
        <v>442</v>
      </c>
      <c r="BN712" s="20" t="s">
        <v>442</v>
      </c>
      <c r="BO712" s="20" t="s">
        <v>442</v>
      </c>
      <c r="BP712" s="9" t="s">
        <v>442</v>
      </c>
      <c r="BQ712" s="9" t="s">
        <v>442</v>
      </c>
      <c r="BR712" s="9" t="s">
        <v>442</v>
      </c>
      <c r="BS712" s="9" t="s">
        <v>442</v>
      </c>
      <c r="BT712" s="9" t="s">
        <v>442</v>
      </c>
      <c r="BU712" s="9" t="s">
        <v>442</v>
      </c>
      <c r="BV712" s="9" t="s">
        <v>442</v>
      </c>
      <c r="BW712" s="9" t="s">
        <v>442</v>
      </c>
      <c r="BX712" s="9" t="s">
        <v>442</v>
      </c>
      <c r="BY712" s="9" t="s">
        <v>442</v>
      </c>
      <c r="BZ712" s="9" t="s">
        <v>442</v>
      </c>
      <c r="CA712" s="9" t="s">
        <v>442</v>
      </c>
      <c r="CB712" s="20" t="e">
        <v>#N/A</v>
      </c>
      <c r="CC712" s="20" t="e">
        <v>#N/A</v>
      </c>
      <c r="CD712" s="20" t="e">
        <v>#N/A</v>
      </c>
      <c r="CE712" s="20" t="e">
        <v>#N/A</v>
      </c>
      <c r="CF712" s="20" t="e">
        <v>#N/A</v>
      </c>
      <c r="CG712" s="20" t="e">
        <v>#N/A</v>
      </c>
      <c r="CH712" s="20">
        <v>0</v>
      </c>
      <c r="CI712" s="20">
        <v>0</v>
      </c>
      <c r="CJ712" s="20">
        <v>0</v>
      </c>
      <c r="CK712" s="20">
        <v>0</v>
      </c>
      <c r="CL712" s="20">
        <v>0</v>
      </c>
      <c r="CM712" s="20">
        <v>0</v>
      </c>
      <c r="CN712" s="20">
        <v>0</v>
      </c>
      <c r="CO712" s="20" t="e">
        <v>#N/A</v>
      </c>
      <c r="CP712" s="20" t="e">
        <v>#N/A</v>
      </c>
      <c r="CQ712" s="20" t="e">
        <v>#N/A</v>
      </c>
      <c r="CR712" s="20" t="e">
        <v>#N/A</v>
      </c>
      <c r="CS712" s="20" t="e">
        <v>#N/A</v>
      </c>
      <c r="CT712" s="20" t="e">
        <v>#N/A</v>
      </c>
      <c r="CU712" s="20">
        <v>0</v>
      </c>
      <c r="CV712" s="20">
        <v>0</v>
      </c>
      <c r="CW712" s="20">
        <v>0</v>
      </c>
      <c r="CX712" s="20">
        <v>0</v>
      </c>
      <c r="CY712" s="20">
        <v>0</v>
      </c>
      <c r="CZ712" s="20">
        <v>0</v>
      </c>
      <c r="DA712" s="20" t="e">
        <v>#N/A</v>
      </c>
      <c r="DB712" s="20" t="e">
        <v>#N/A</v>
      </c>
      <c r="DC712" s="20" t="e">
        <v>#N/A</v>
      </c>
      <c r="DD712" s="20" t="e">
        <v>#N/A</v>
      </c>
      <c r="DE712" s="20" t="e">
        <v>#N/A</v>
      </c>
      <c r="DF712" s="20" t="e">
        <v>#N/A</v>
      </c>
    </row>
    <row r="713" spans="1:110" x14ac:dyDescent="0.25">
      <c r="A713" s="9"/>
      <c r="B713" s="10"/>
      <c r="C713" s="9"/>
      <c r="D713" s="9"/>
      <c r="E713" s="131"/>
      <c r="F713" s="131"/>
      <c r="G713" s="131"/>
      <c r="H713" s="131"/>
      <c r="I713" s="131"/>
      <c r="J713" s="131"/>
      <c r="K713" s="131"/>
      <c r="L713" s="131"/>
      <c r="M713" s="131"/>
      <c r="N713" s="131"/>
      <c r="O713" s="131"/>
      <c r="P713" s="131"/>
      <c r="Q713" s="131"/>
      <c r="R713" s="131"/>
      <c r="S713" s="131"/>
      <c r="T713" s="131"/>
      <c r="U713" s="131"/>
      <c r="V713" s="131"/>
      <c r="W713" s="131"/>
      <c r="X713" s="131"/>
      <c r="Y713" s="20"/>
      <c r="Z713" s="20"/>
      <c r="AA713" s="19"/>
      <c r="AB713" s="19"/>
      <c r="AC713" s="20"/>
      <c r="AD713" s="20"/>
      <c r="AE713" s="20"/>
      <c r="AF713" s="20"/>
      <c r="AG713" s="20"/>
      <c r="AH713" s="20"/>
      <c r="AI713" s="20"/>
      <c r="AJ713" s="20"/>
      <c r="AK713" s="20"/>
      <c r="AL713" s="20"/>
      <c r="AM713" s="20"/>
      <c r="AN713" s="20"/>
      <c r="AO713" s="20"/>
      <c r="AP713" s="20"/>
      <c r="AQ713" s="20"/>
      <c r="AR713" s="20" t="s">
        <v>442</v>
      </c>
      <c r="AS713" s="20" t="s">
        <v>442</v>
      </c>
      <c r="AT713" s="20"/>
      <c r="AU713" s="20" t="s">
        <v>442</v>
      </c>
      <c r="AV713" s="20" t="s">
        <v>442</v>
      </c>
      <c r="AW713" s="20"/>
      <c r="AX713" s="20" t="s">
        <v>442</v>
      </c>
      <c r="AY713" s="20" t="s">
        <v>442</v>
      </c>
      <c r="AZ713" s="20"/>
      <c r="BA713" s="20" t="s">
        <v>442</v>
      </c>
      <c r="BB713" s="20" t="s">
        <v>442</v>
      </c>
      <c r="BC713" s="20"/>
      <c r="BD713" s="20" t="s">
        <v>442</v>
      </c>
      <c r="BE713" s="20" t="s">
        <v>442</v>
      </c>
      <c r="BF713" s="20"/>
      <c r="BG713" s="20" t="s">
        <v>442</v>
      </c>
      <c r="BH713" s="20" t="s">
        <v>442</v>
      </c>
      <c r="BI713" s="20"/>
      <c r="BJ713" s="20" t="s">
        <v>442</v>
      </c>
      <c r="BK713" s="20" t="s">
        <v>442</v>
      </c>
      <c r="BL713" s="20" t="s">
        <v>442</v>
      </c>
      <c r="BM713" s="20" t="s">
        <v>442</v>
      </c>
      <c r="BN713" s="20" t="s">
        <v>442</v>
      </c>
      <c r="BO713" s="20" t="s">
        <v>442</v>
      </c>
      <c r="BP713" s="9" t="s">
        <v>442</v>
      </c>
      <c r="BQ713" s="9" t="s">
        <v>442</v>
      </c>
      <c r="BR713" s="9" t="s">
        <v>442</v>
      </c>
      <c r="BS713" s="9" t="s">
        <v>442</v>
      </c>
      <c r="BT713" s="9" t="s">
        <v>442</v>
      </c>
      <c r="BU713" s="9" t="s">
        <v>442</v>
      </c>
      <c r="BV713" s="9" t="s">
        <v>442</v>
      </c>
      <c r="BW713" s="9" t="s">
        <v>442</v>
      </c>
      <c r="BX713" s="9" t="s">
        <v>442</v>
      </c>
      <c r="BY713" s="9" t="s">
        <v>442</v>
      </c>
      <c r="BZ713" s="9" t="s">
        <v>442</v>
      </c>
      <c r="CA713" s="9" t="s">
        <v>442</v>
      </c>
      <c r="CB713" s="20" t="e">
        <v>#N/A</v>
      </c>
      <c r="CC713" s="20" t="e">
        <v>#N/A</v>
      </c>
      <c r="CD713" s="20" t="e">
        <v>#N/A</v>
      </c>
      <c r="CE713" s="20" t="e">
        <v>#N/A</v>
      </c>
      <c r="CF713" s="20" t="e">
        <v>#N/A</v>
      </c>
      <c r="CG713" s="20" t="e">
        <v>#N/A</v>
      </c>
      <c r="CH713" s="20">
        <v>0</v>
      </c>
      <c r="CI713" s="20">
        <v>0</v>
      </c>
      <c r="CJ713" s="20">
        <v>0</v>
      </c>
      <c r="CK713" s="20">
        <v>0</v>
      </c>
      <c r="CL713" s="20">
        <v>0</v>
      </c>
      <c r="CM713" s="20">
        <v>0</v>
      </c>
      <c r="CN713" s="20">
        <v>0</v>
      </c>
      <c r="CO713" s="20" t="e">
        <v>#N/A</v>
      </c>
      <c r="CP713" s="20" t="e">
        <v>#N/A</v>
      </c>
      <c r="CQ713" s="20" t="e">
        <v>#N/A</v>
      </c>
      <c r="CR713" s="20" t="e">
        <v>#N/A</v>
      </c>
      <c r="CS713" s="20" t="e">
        <v>#N/A</v>
      </c>
      <c r="CT713" s="20" t="e">
        <v>#N/A</v>
      </c>
      <c r="CU713" s="20">
        <v>0</v>
      </c>
      <c r="CV713" s="20">
        <v>0</v>
      </c>
      <c r="CW713" s="20">
        <v>0</v>
      </c>
      <c r="CX713" s="20">
        <v>0</v>
      </c>
      <c r="CY713" s="20">
        <v>0</v>
      </c>
      <c r="CZ713" s="20">
        <v>0</v>
      </c>
      <c r="DA713" s="20" t="e">
        <v>#N/A</v>
      </c>
      <c r="DB713" s="20" t="e">
        <v>#N/A</v>
      </c>
      <c r="DC713" s="20" t="e">
        <v>#N/A</v>
      </c>
      <c r="DD713" s="20" t="e">
        <v>#N/A</v>
      </c>
      <c r="DE713" s="20" t="e">
        <v>#N/A</v>
      </c>
      <c r="DF713" s="20" t="e">
        <v>#N/A</v>
      </c>
    </row>
    <row r="714" spans="1:110" x14ac:dyDescent="0.25">
      <c r="A714" s="9"/>
      <c r="B714" s="10"/>
      <c r="C714" s="9"/>
      <c r="D714" s="9"/>
      <c r="E714" s="131"/>
      <c r="F714" s="131"/>
      <c r="G714" s="131"/>
      <c r="H714" s="131"/>
      <c r="I714" s="131"/>
      <c r="J714" s="131"/>
      <c r="K714" s="131"/>
      <c r="L714" s="131"/>
      <c r="M714" s="131"/>
      <c r="N714" s="131"/>
      <c r="O714" s="131"/>
      <c r="P714" s="131"/>
      <c r="Q714" s="131"/>
      <c r="R714" s="131"/>
      <c r="S714" s="131"/>
      <c r="T714" s="131"/>
      <c r="U714" s="131"/>
      <c r="V714" s="131"/>
      <c r="W714" s="131"/>
      <c r="X714" s="131"/>
      <c r="Y714" s="20"/>
      <c r="Z714" s="20"/>
      <c r="AA714" s="19"/>
      <c r="AB714" s="19"/>
      <c r="AC714" s="20"/>
      <c r="AD714" s="20"/>
      <c r="AE714" s="20"/>
      <c r="AF714" s="20"/>
      <c r="AG714" s="20"/>
      <c r="AH714" s="20"/>
      <c r="AI714" s="20"/>
      <c r="AJ714" s="20"/>
      <c r="AK714" s="20"/>
      <c r="AL714" s="20"/>
      <c r="AM714" s="20"/>
      <c r="AN714" s="20"/>
      <c r="AO714" s="20"/>
      <c r="AP714" s="20"/>
      <c r="AQ714" s="20"/>
      <c r="AR714" s="20" t="s">
        <v>442</v>
      </c>
      <c r="AS714" s="20" t="s">
        <v>442</v>
      </c>
      <c r="AT714" s="20"/>
      <c r="AU714" s="20" t="s">
        <v>442</v>
      </c>
      <c r="AV714" s="20" t="s">
        <v>442</v>
      </c>
      <c r="AW714" s="20"/>
      <c r="AX714" s="20" t="s">
        <v>442</v>
      </c>
      <c r="AY714" s="20" t="s">
        <v>442</v>
      </c>
      <c r="AZ714" s="20"/>
      <c r="BA714" s="20" t="s">
        <v>442</v>
      </c>
      <c r="BB714" s="20" t="s">
        <v>442</v>
      </c>
      <c r="BC714" s="20"/>
      <c r="BD714" s="20" t="s">
        <v>442</v>
      </c>
      <c r="BE714" s="20" t="s">
        <v>442</v>
      </c>
      <c r="BF714" s="20"/>
      <c r="BG714" s="20" t="s">
        <v>442</v>
      </c>
      <c r="BH714" s="20" t="s">
        <v>442</v>
      </c>
      <c r="BI714" s="20"/>
      <c r="BJ714" s="20" t="s">
        <v>442</v>
      </c>
      <c r="BK714" s="20" t="s">
        <v>442</v>
      </c>
      <c r="BL714" s="20" t="s">
        <v>442</v>
      </c>
      <c r="BM714" s="20" t="s">
        <v>442</v>
      </c>
      <c r="BN714" s="20" t="s">
        <v>442</v>
      </c>
      <c r="BO714" s="20" t="s">
        <v>442</v>
      </c>
      <c r="BP714" s="9" t="s">
        <v>442</v>
      </c>
      <c r="BQ714" s="9" t="s">
        <v>442</v>
      </c>
      <c r="BR714" s="9" t="s">
        <v>442</v>
      </c>
      <c r="BS714" s="9" t="s">
        <v>442</v>
      </c>
      <c r="BT714" s="9" t="s">
        <v>442</v>
      </c>
      <c r="BU714" s="9" t="s">
        <v>442</v>
      </c>
      <c r="BV714" s="9" t="s">
        <v>442</v>
      </c>
      <c r="BW714" s="9" t="s">
        <v>442</v>
      </c>
      <c r="BX714" s="9" t="s">
        <v>442</v>
      </c>
      <c r="BY714" s="9" t="s">
        <v>442</v>
      </c>
      <c r="BZ714" s="9" t="s">
        <v>442</v>
      </c>
      <c r="CA714" s="9" t="s">
        <v>442</v>
      </c>
      <c r="CB714" s="20" t="e">
        <v>#N/A</v>
      </c>
      <c r="CC714" s="20" t="e">
        <v>#N/A</v>
      </c>
      <c r="CD714" s="20" t="e">
        <v>#N/A</v>
      </c>
      <c r="CE714" s="20" t="e">
        <v>#N/A</v>
      </c>
      <c r="CF714" s="20" t="e">
        <v>#N/A</v>
      </c>
      <c r="CG714" s="20" t="e">
        <v>#N/A</v>
      </c>
      <c r="CH714" s="20">
        <v>0</v>
      </c>
      <c r="CI714" s="20">
        <v>0</v>
      </c>
      <c r="CJ714" s="20">
        <v>0</v>
      </c>
      <c r="CK714" s="20">
        <v>0</v>
      </c>
      <c r="CL714" s="20">
        <v>0</v>
      </c>
      <c r="CM714" s="20">
        <v>0</v>
      </c>
      <c r="CN714" s="20">
        <v>0</v>
      </c>
      <c r="CO714" s="20" t="e">
        <v>#N/A</v>
      </c>
      <c r="CP714" s="20" t="e">
        <v>#N/A</v>
      </c>
      <c r="CQ714" s="20" t="e">
        <v>#N/A</v>
      </c>
      <c r="CR714" s="20" t="e">
        <v>#N/A</v>
      </c>
      <c r="CS714" s="20" t="e">
        <v>#N/A</v>
      </c>
      <c r="CT714" s="20" t="e">
        <v>#N/A</v>
      </c>
      <c r="CU714" s="20">
        <v>0</v>
      </c>
      <c r="CV714" s="20">
        <v>0</v>
      </c>
      <c r="CW714" s="20">
        <v>0</v>
      </c>
      <c r="CX714" s="20">
        <v>0</v>
      </c>
      <c r="CY714" s="20">
        <v>0</v>
      </c>
      <c r="CZ714" s="20">
        <v>0</v>
      </c>
      <c r="DA714" s="20" t="e">
        <v>#N/A</v>
      </c>
      <c r="DB714" s="20" t="e">
        <v>#N/A</v>
      </c>
      <c r="DC714" s="20" t="e">
        <v>#N/A</v>
      </c>
      <c r="DD714" s="20" t="e">
        <v>#N/A</v>
      </c>
      <c r="DE714" s="20" t="e">
        <v>#N/A</v>
      </c>
      <c r="DF714" s="20" t="e">
        <v>#N/A</v>
      </c>
    </row>
    <row r="715" spans="1:110" x14ac:dyDescent="0.25">
      <c r="A715" s="9"/>
      <c r="B715" s="10"/>
      <c r="C715" s="9"/>
      <c r="D715" s="9"/>
      <c r="E715" s="131"/>
      <c r="F715" s="131"/>
      <c r="G715" s="131"/>
      <c r="H715" s="131"/>
      <c r="I715" s="131"/>
      <c r="J715" s="131"/>
      <c r="K715" s="131"/>
      <c r="L715" s="131"/>
      <c r="M715" s="131"/>
      <c r="N715" s="131"/>
      <c r="O715" s="131"/>
      <c r="P715" s="131"/>
      <c r="Q715" s="131"/>
      <c r="R715" s="131"/>
      <c r="S715" s="131"/>
      <c r="T715" s="131"/>
      <c r="U715" s="131"/>
      <c r="V715" s="131"/>
      <c r="W715" s="131"/>
      <c r="X715" s="131"/>
      <c r="Y715" s="20"/>
      <c r="Z715" s="20"/>
      <c r="AA715" s="19"/>
      <c r="AB715" s="19"/>
      <c r="AC715" s="20"/>
      <c r="AD715" s="20"/>
      <c r="AE715" s="20"/>
      <c r="AF715" s="20"/>
      <c r="AG715" s="20"/>
      <c r="AH715" s="20"/>
      <c r="AI715" s="20"/>
      <c r="AJ715" s="20"/>
      <c r="AK715" s="20"/>
      <c r="AL715" s="20"/>
      <c r="AM715" s="20"/>
      <c r="AN715" s="20"/>
      <c r="AO715" s="20"/>
      <c r="AP715" s="20"/>
      <c r="AQ715" s="20"/>
      <c r="AR715" s="20" t="s">
        <v>442</v>
      </c>
      <c r="AS715" s="20" t="s">
        <v>442</v>
      </c>
      <c r="AT715" s="20"/>
      <c r="AU715" s="20" t="s">
        <v>442</v>
      </c>
      <c r="AV715" s="20" t="s">
        <v>442</v>
      </c>
      <c r="AW715" s="20"/>
      <c r="AX715" s="20" t="s">
        <v>442</v>
      </c>
      <c r="AY715" s="20" t="s">
        <v>442</v>
      </c>
      <c r="AZ715" s="20"/>
      <c r="BA715" s="20" t="s">
        <v>442</v>
      </c>
      <c r="BB715" s="20" t="s">
        <v>442</v>
      </c>
      <c r="BC715" s="20"/>
      <c r="BD715" s="20" t="s">
        <v>442</v>
      </c>
      <c r="BE715" s="20" t="s">
        <v>442</v>
      </c>
      <c r="BF715" s="20"/>
      <c r="BG715" s="20" t="s">
        <v>442</v>
      </c>
      <c r="BH715" s="20" t="s">
        <v>442</v>
      </c>
      <c r="BI715" s="20"/>
      <c r="BJ715" s="20" t="s">
        <v>442</v>
      </c>
      <c r="BK715" s="20" t="s">
        <v>442</v>
      </c>
      <c r="BL715" s="20" t="s">
        <v>442</v>
      </c>
      <c r="BM715" s="20" t="s">
        <v>442</v>
      </c>
      <c r="BN715" s="20" t="s">
        <v>442</v>
      </c>
      <c r="BO715" s="20" t="s">
        <v>442</v>
      </c>
      <c r="BP715" s="9" t="s">
        <v>442</v>
      </c>
      <c r="BQ715" s="9" t="s">
        <v>442</v>
      </c>
      <c r="BR715" s="9" t="s">
        <v>442</v>
      </c>
      <c r="BS715" s="9" t="s">
        <v>442</v>
      </c>
      <c r="BT715" s="9" t="s">
        <v>442</v>
      </c>
      <c r="BU715" s="9" t="s">
        <v>442</v>
      </c>
      <c r="BV715" s="9" t="s">
        <v>442</v>
      </c>
      <c r="BW715" s="9" t="s">
        <v>442</v>
      </c>
      <c r="BX715" s="9" t="s">
        <v>442</v>
      </c>
      <c r="BY715" s="9" t="s">
        <v>442</v>
      </c>
      <c r="BZ715" s="9" t="s">
        <v>442</v>
      </c>
      <c r="CA715" s="9" t="s">
        <v>442</v>
      </c>
      <c r="CB715" s="20" t="e">
        <v>#N/A</v>
      </c>
      <c r="CC715" s="20" t="e">
        <v>#N/A</v>
      </c>
      <c r="CD715" s="20" t="e">
        <v>#N/A</v>
      </c>
      <c r="CE715" s="20" t="e">
        <v>#N/A</v>
      </c>
      <c r="CF715" s="20" t="e">
        <v>#N/A</v>
      </c>
      <c r="CG715" s="20" t="e">
        <v>#N/A</v>
      </c>
      <c r="CH715" s="20">
        <v>0</v>
      </c>
      <c r="CI715" s="20">
        <v>0</v>
      </c>
      <c r="CJ715" s="20">
        <v>0</v>
      </c>
      <c r="CK715" s="20">
        <v>0</v>
      </c>
      <c r="CL715" s="20">
        <v>0</v>
      </c>
      <c r="CM715" s="20">
        <v>0</v>
      </c>
      <c r="CN715" s="20">
        <v>0</v>
      </c>
      <c r="CO715" s="20" t="e">
        <v>#N/A</v>
      </c>
      <c r="CP715" s="20" t="e">
        <v>#N/A</v>
      </c>
      <c r="CQ715" s="20" t="e">
        <v>#N/A</v>
      </c>
      <c r="CR715" s="20" t="e">
        <v>#N/A</v>
      </c>
      <c r="CS715" s="20" t="e">
        <v>#N/A</v>
      </c>
      <c r="CT715" s="20" t="e">
        <v>#N/A</v>
      </c>
      <c r="CU715" s="20">
        <v>0</v>
      </c>
      <c r="CV715" s="20">
        <v>0</v>
      </c>
      <c r="CW715" s="20">
        <v>0</v>
      </c>
      <c r="CX715" s="20">
        <v>0</v>
      </c>
      <c r="CY715" s="20">
        <v>0</v>
      </c>
      <c r="CZ715" s="20">
        <v>0</v>
      </c>
      <c r="DA715" s="20" t="e">
        <v>#N/A</v>
      </c>
      <c r="DB715" s="20" t="e">
        <v>#N/A</v>
      </c>
      <c r="DC715" s="20" t="e">
        <v>#N/A</v>
      </c>
      <c r="DD715" s="20" t="e">
        <v>#N/A</v>
      </c>
      <c r="DE715" s="20" t="e">
        <v>#N/A</v>
      </c>
      <c r="DF715" s="20" t="e">
        <v>#N/A</v>
      </c>
    </row>
    <row r="716" spans="1:110" x14ac:dyDescent="0.25">
      <c r="A716" s="9"/>
      <c r="B716" s="10"/>
      <c r="C716" s="9"/>
      <c r="D716" s="9"/>
      <c r="E716" s="131"/>
      <c r="F716" s="131"/>
      <c r="G716" s="131"/>
      <c r="H716" s="131"/>
      <c r="I716" s="131"/>
      <c r="J716" s="131"/>
      <c r="K716" s="131"/>
      <c r="L716" s="131"/>
      <c r="M716" s="131"/>
      <c r="N716" s="131"/>
      <c r="O716" s="131"/>
      <c r="P716" s="131"/>
      <c r="Q716" s="131"/>
      <c r="R716" s="131"/>
      <c r="S716" s="131"/>
      <c r="T716" s="131"/>
      <c r="U716" s="131"/>
      <c r="V716" s="131"/>
      <c r="W716" s="131"/>
      <c r="X716" s="131"/>
      <c r="Y716" s="20"/>
      <c r="Z716" s="20"/>
      <c r="AA716" s="19"/>
      <c r="AB716" s="19"/>
      <c r="AC716" s="20"/>
      <c r="AD716" s="20"/>
      <c r="AE716" s="20"/>
      <c r="AF716" s="20"/>
      <c r="AG716" s="20"/>
      <c r="AH716" s="20"/>
      <c r="AI716" s="20"/>
      <c r="AJ716" s="20"/>
      <c r="AK716" s="20"/>
      <c r="AL716" s="20"/>
      <c r="AM716" s="20"/>
      <c r="AN716" s="20"/>
      <c r="AO716" s="20"/>
      <c r="AP716" s="20"/>
      <c r="AQ716" s="20"/>
      <c r="AR716" s="20" t="s">
        <v>442</v>
      </c>
      <c r="AS716" s="20" t="s">
        <v>442</v>
      </c>
      <c r="AT716" s="20"/>
      <c r="AU716" s="20" t="s">
        <v>442</v>
      </c>
      <c r="AV716" s="20" t="s">
        <v>442</v>
      </c>
      <c r="AW716" s="20"/>
      <c r="AX716" s="20" t="s">
        <v>442</v>
      </c>
      <c r="AY716" s="20" t="s">
        <v>442</v>
      </c>
      <c r="AZ716" s="20"/>
      <c r="BA716" s="20" t="s">
        <v>442</v>
      </c>
      <c r="BB716" s="20" t="s">
        <v>442</v>
      </c>
      <c r="BC716" s="20"/>
      <c r="BD716" s="20" t="s">
        <v>442</v>
      </c>
      <c r="BE716" s="20" t="s">
        <v>442</v>
      </c>
      <c r="BF716" s="20"/>
      <c r="BG716" s="20" t="s">
        <v>442</v>
      </c>
      <c r="BH716" s="20" t="s">
        <v>442</v>
      </c>
      <c r="BI716" s="20"/>
      <c r="BJ716" s="20" t="s">
        <v>442</v>
      </c>
      <c r="BK716" s="20" t="s">
        <v>442</v>
      </c>
      <c r="BL716" s="20" t="s">
        <v>442</v>
      </c>
      <c r="BM716" s="20" t="s">
        <v>442</v>
      </c>
      <c r="BN716" s="20" t="s">
        <v>442</v>
      </c>
      <c r="BO716" s="20" t="s">
        <v>442</v>
      </c>
      <c r="BP716" s="9" t="s">
        <v>442</v>
      </c>
      <c r="BQ716" s="9" t="s">
        <v>442</v>
      </c>
      <c r="BR716" s="9" t="s">
        <v>442</v>
      </c>
      <c r="BS716" s="9" t="s">
        <v>442</v>
      </c>
      <c r="BT716" s="9" t="s">
        <v>442</v>
      </c>
      <c r="BU716" s="9" t="s">
        <v>442</v>
      </c>
      <c r="BV716" s="9" t="s">
        <v>442</v>
      </c>
      <c r="BW716" s="9" t="s">
        <v>442</v>
      </c>
      <c r="BX716" s="9" t="s">
        <v>442</v>
      </c>
      <c r="BY716" s="9" t="s">
        <v>442</v>
      </c>
      <c r="BZ716" s="9" t="s">
        <v>442</v>
      </c>
      <c r="CA716" s="9" t="s">
        <v>442</v>
      </c>
      <c r="CB716" s="20" t="e">
        <v>#N/A</v>
      </c>
      <c r="CC716" s="20" t="e">
        <v>#N/A</v>
      </c>
      <c r="CD716" s="20" t="e">
        <v>#N/A</v>
      </c>
      <c r="CE716" s="20" t="e">
        <v>#N/A</v>
      </c>
      <c r="CF716" s="20" t="e">
        <v>#N/A</v>
      </c>
      <c r="CG716" s="20" t="e">
        <v>#N/A</v>
      </c>
      <c r="CH716" s="20">
        <v>0</v>
      </c>
      <c r="CI716" s="20">
        <v>0</v>
      </c>
      <c r="CJ716" s="20">
        <v>0</v>
      </c>
      <c r="CK716" s="20">
        <v>0</v>
      </c>
      <c r="CL716" s="20">
        <v>0</v>
      </c>
      <c r="CM716" s="20">
        <v>0</v>
      </c>
      <c r="CN716" s="20">
        <v>0</v>
      </c>
      <c r="CO716" s="20" t="e">
        <v>#N/A</v>
      </c>
      <c r="CP716" s="20" t="e">
        <v>#N/A</v>
      </c>
      <c r="CQ716" s="20" t="e">
        <v>#N/A</v>
      </c>
      <c r="CR716" s="20" t="e">
        <v>#N/A</v>
      </c>
      <c r="CS716" s="20" t="e">
        <v>#N/A</v>
      </c>
      <c r="CT716" s="20" t="e">
        <v>#N/A</v>
      </c>
      <c r="CU716" s="20">
        <v>0</v>
      </c>
      <c r="CV716" s="20">
        <v>0</v>
      </c>
      <c r="CW716" s="20">
        <v>0</v>
      </c>
      <c r="CX716" s="20">
        <v>0</v>
      </c>
      <c r="CY716" s="20">
        <v>0</v>
      </c>
      <c r="CZ716" s="20">
        <v>0</v>
      </c>
      <c r="DA716" s="20" t="e">
        <v>#N/A</v>
      </c>
      <c r="DB716" s="20" t="e">
        <v>#N/A</v>
      </c>
      <c r="DC716" s="20" t="e">
        <v>#N/A</v>
      </c>
      <c r="DD716" s="20" t="e">
        <v>#N/A</v>
      </c>
      <c r="DE716" s="20" t="e">
        <v>#N/A</v>
      </c>
      <c r="DF716" s="20" t="e">
        <v>#N/A</v>
      </c>
    </row>
    <row r="717" spans="1:110" x14ac:dyDescent="0.25">
      <c r="A717" s="9"/>
      <c r="B717" s="10"/>
      <c r="C717" s="9"/>
      <c r="D717" s="9"/>
      <c r="E717" s="131"/>
      <c r="F717" s="131"/>
      <c r="G717" s="131"/>
      <c r="H717" s="131"/>
      <c r="I717" s="131"/>
      <c r="J717" s="131"/>
      <c r="K717" s="131"/>
      <c r="L717" s="131"/>
      <c r="M717" s="131"/>
      <c r="N717" s="131"/>
      <c r="O717" s="131"/>
      <c r="P717" s="131"/>
      <c r="Q717" s="131"/>
      <c r="R717" s="131"/>
      <c r="S717" s="131"/>
      <c r="T717" s="131"/>
      <c r="U717" s="131"/>
      <c r="V717" s="131"/>
      <c r="W717" s="131"/>
      <c r="X717" s="131"/>
      <c r="Y717" s="20"/>
      <c r="Z717" s="20"/>
      <c r="AA717" s="19"/>
      <c r="AB717" s="19"/>
      <c r="AC717" s="20"/>
      <c r="AD717" s="20"/>
      <c r="AE717" s="20"/>
      <c r="AF717" s="20"/>
      <c r="AG717" s="20"/>
      <c r="AH717" s="20"/>
      <c r="AI717" s="20"/>
      <c r="AJ717" s="20"/>
      <c r="AK717" s="20"/>
      <c r="AL717" s="20"/>
      <c r="AM717" s="20"/>
      <c r="AN717" s="20"/>
      <c r="AO717" s="20"/>
      <c r="AP717" s="20"/>
      <c r="AQ717" s="20"/>
      <c r="AR717" s="20" t="s">
        <v>442</v>
      </c>
      <c r="AS717" s="20" t="s">
        <v>442</v>
      </c>
      <c r="AT717" s="20"/>
      <c r="AU717" s="20" t="s">
        <v>442</v>
      </c>
      <c r="AV717" s="20" t="s">
        <v>442</v>
      </c>
      <c r="AW717" s="20"/>
      <c r="AX717" s="20" t="s">
        <v>442</v>
      </c>
      <c r="AY717" s="20" t="s">
        <v>442</v>
      </c>
      <c r="AZ717" s="20"/>
      <c r="BA717" s="20" t="s">
        <v>442</v>
      </c>
      <c r="BB717" s="20" t="s">
        <v>442</v>
      </c>
      <c r="BC717" s="20"/>
      <c r="BD717" s="20" t="s">
        <v>442</v>
      </c>
      <c r="BE717" s="20" t="s">
        <v>442</v>
      </c>
      <c r="BF717" s="20"/>
      <c r="BG717" s="20" t="s">
        <v>442</v>
      </c>
      <c r="BH717" s="20" t="s">
        <v>442</v>
      </c>
      <c r="BI717" s="20"/>
      <c r="BJ717" s="20" t="s">
        <v>442</v>
      </c>
      <c r="BK717" s="20" t="s">
        <v>442</v>
      </c>
      <c r="BL717" s="20" t="s">
        <v>442</v>
      </c>
      <c r="BM717" s="20" t="s">
        <v>442</v>
      </c>
      <c r="BN717" s="20" t="s">
        <v>442</v>
      </c>
      <c r="BO717" s="20" t="s">
        <v>442</v>
      </c>
      <c r="BP717" s="9" t="s">
        <v>442</v>
      </c>
      <c r="BQ717" s="9" t="s">
        <v>442</v>
      </c>
      <c r="BR717" s="9" t="s">
        <v>442</v>
      </c>
      <c r="BS717" s="9" t="s">
        <v>442</v>
      </c>
      <c r="BT717" s="9" t="s">
        <v>442</v>
      </c>
      <c r="BU717" s="9" t="s">
        <v>442</v>
      </c>
      <c r="BV717" s="9" t="s">
        <v>442</v>
      </c>
      <c r="BW717" s="9" t="s">
        <v>442</v>
      </c>
      <c r="BX717" s="9" t="s">
        <v>442</v>
      </c>
      <c r="BY717" s="9" t="s">
        <v>442</v>
      </c>
      <c r="BZ717" s="9" t="s">
        <v>442</v>
      </c>
      <c r="CA717" s="9" t="s">
        <v>442</v>
      </c>
      <c r="CB717" s="20" t="e">
        <v>#N/A</v>
      </c>
      <c r="CC717" s="20" t="e">
        <v>#N/A</v>
      </c>
      <c r="CD717" s="20" t="e">
        <v>#N/A</v>
      </c>
      <c r="CE717" s="20" t="e">
        <v>#N/A</v>
      </c>
      <c r="CF717" s="20" t="e">
        <v>#N/A</v>
      </c>
      <c r="CG717" s="20" t="e">
        <v>#N/A</v>
      </c>
      <c r="CH717" s="20">
        <v>0</v>
      </c>
      <c r="CI717" s="20">
        <v>0</v>
      </c>
      <c r="CJ717" s="20">
        <v>0</v>
      </c>
      <c r="CK717" s="20">
        <v>0</v>
      </c>
      <c r="CL717" s="20">
        <v>0</v>
      </c>
      <c r="CM717" s="20">
        <v>0</v>
      </c>
      <c r="CN717" s="20">
        <v>0</v>
      </c>
      <c r="CO717" s="20" t="e">
        <v>#N/A</v>
      </c>
      <c r="CP717" s="20" t="e">
        <v>#N/A</v>
      </c>
      <c r="CQ717" s="20" t="e">
        <v>#N/A</v>
      </c>
      <c r="CR717" s="20" t="e">
        <v>#N/A</v>
      </c>
      <c r="CS717" s="20" t="e">
        <v>#N/A</v>
      </c>
      <c r="CT717" s="20" t="e">
        <v>#N/A</v>
      </c>
      <c r="CU717" s="20">
        <v>0</v>
      </c>
      <c r="CV717" s="20">
        <v>0</v>
      </c>
      <c r="CW717" s="20">
        <v>0</v>
      </c>
      <c r="CX717" s="20">
        <v>0</v>
      </c>
      <c r="CY717" s="20">
        <v>0</v>
      </c>
      <c r="CZ717" s="20">
        <v>0</v>
      </c>
      <c r="DA717" s="20" t="e">
        <v>#N/A</v>
      </c>
      <c r="DB717" s="20" t="e">
        <v>#N/A</v>
      </c>
      <c r="DC717" s="20" t="e">
        <v>#N/A</v>
      </c>
      <c r="DD717" s="20" t="e">
        <v>#N/A</v>
      </c>
      <c r="DE717" s="20" t="e">
        <v>#N/A</v>
      </c>
      <c r="DF717" s="20" t="e">
        <v>#N/A</v>
      </c>
    </row>
    <row r="718" spans="1:110" x14ac:dyDescent="0.25">
      <c r="A718" s="9"/>
      <c r="B718" s="10"/>
      <c r="C718" s="9"/>
      <c r="D718" s="9"/>
      <c r="E718" s="131"/>
      <c r="F718" s="131"/>
      <c r="G718" s="131"/>
      <c r="H718" s="131"/>
      <c r="I718" s="131"/>
      <c r="J718" s="131"/>
      <c r="K718" s="131"/>
      <c r="L718" s="131"/>
      <c r="M718" s="131"/>
      <c r="N718" s="131"/>
      <c r="O718" s="131"/>
      <c r="P718" s="131"/>
      <c r="Q718" s="131"/>
      <c r="R718" s="131"/>
      <c r="S718" s="131"/>
      <c r="T718" s="131"/>
      <c r="U718" s="131"/>
      <c r="V718" s="131"/>
      <c r="W718" s="131"/>
      <c r="X718" s="131"/>
      <c r="Y718" s="20"/>
      <c r="Z718" s="20"/>
      <c r="AA718" s="19"/>
      <c r="AB718" s="19"/>
      <c r="AC718" s="20"/>
      <c r="AD718" s="20"/>
      <c r="AE718" s="20"/>
      <c r="AF718" s="20"/>
      <c r="AG718" s="20"/>
      <c r="AH718" s="20"/>
      <c r="AI718" s="20"/>
      <c r="AJ718" s="20"/>
      <c r="AK718" s="20"/>
      <c r="AL718" s="20"/>
      <c r="AM718" s="20"/>
      <c r="AN718" s="20"/>
      <c r="AO718" s="20"/>
      <c r="AP718" s="20"/>
      <c r="AQ718" s="20"/>
      <c r="AR718" s="20" t="s">
        <v>442</v>
      </c>
      <c r="AS718" s="20" t="s">
        <v>442</v>
      </c>
      <c r="AT718" s="20"/>
      <c r="AU718" s="20" t="s">
        <v>442</v>
      </c>
      <c r="AV718" s="20" t="s">
        <v>442</v>
      </c>
      <c r="AW718" s="20"/>
      <c r="AX718" s="20" t="s">
        <v>442</v>
      </c>
      <c r="AY718" s="20" t="s">
        <v>442</v>
      </c>
      <c r="AZ718" s="20"/>
      <c r="BA718" s="20" t="s">
        <v>442</v>
      </c>
      <c r="BB718" s="20" t="s">
        <v>442</v>
      </c>
      <c r="BC718" s="20"/>
      <c r="BD718" s="20" t="s">
        <v>442</v>
      </c>
      <c r="BE718" s="20" t="s">
        <v>442</v>
      </c>
      <c r="BF718" s="20"/>
      <c r="BG718" s="20" t="s">
        <v>442</v>
      </c>
      <c r="BH718" s="20" t="s">
        <v>442</v>
      </c>
      <c r="BI718" s="20"/>
      <c r="BJ718" s="20" t="s">
        <v>442</v>
      </c>
      <c r="BK718" s="20" t="s">
        <v>442</v>
      </c>
      <c r="BL718" s="20" t="s">
        <v>442</v>
      </c>
      <c r="BM718" s="20" t="s">
        <v>442</v>
      </c>
      <c r="BN718" s="20" t="s">
        <v>442</v>
      </c>
      <c r="BO718" s="20" t="s">
        <v>442</v>
      </c>
      <c r="BP718" s="9" t="s">
        <v>442</v>
      </c>
      <c r="BQ718" s="9" t="s">
        <v>442</v>
      </c>
      <c r="BR718" s="9" t="s">
        <v>442</v>
      </c>
      <c r="BS718" s="9" t="s">
        <v>442</v>
      </c>
      <c r="BT718" s="9" t="s">
        <v>442</v>
      </c>
      <c r="BU718" s="9" t="s">
        <v>442</v>
      </c>
      <c r="BV718" s="9" t="s">
        <v>442</v>
      </c>
      <c r="BW718" s="9" t="s">
        <v>442</v>
      </c>
      <c r="BX718" s="9" t="s">
        <v>442</v>
      </c>
      <c r="BY718" s="9" t="s">
        <v>442</v>
      </c>
      <c r="BZ718" s="9" t="s">
        <v>442</v>
      </c>
      <c r="CA718" s="9" t="s">
        <v>442</v>
      </c>
      <c r="CB718" s="20" t="e">
        <v>#N/A</v>
      </c>
      <c r="CC718" s="20" t="e">
        <v>#N/A</v>
      </c>
      <c r="CD718" s="20" t="e">
        <v>#N/A</v>
      </c>
      <c r="CE718" s="20" t="e">
        <v>#N/A</v>
      </c>
      <c r="CF718" s="20" t="e">
        <v>#N/A</v>
      </c>
      <c r="CG718" s="20" t="e">
        <v>#N/A</v>
      </c>
      <c r="CH718" s="20">
        <v>0</v>
      </c>
      <c r="CI718" s="20">
        <v>0</v>
      </c>
      <c r="CJ718" s="20">
        <v>0</v>
      </c>
      <c r="CK718" s="20">
        <v>0</v>
      </c>
      <c r="CL718" s="20">
        <v>0</v>
      </c>
      <c r="CM718" s="20">
        <v>0</v>
      </c>
      <c r="CN718" s="20">
        <v>0</v>
      </c>
      <c r="CO718" s="20" t="e">
        <v>#N/A</v>
      </c>
      <c r="CP718" s="20" t="e">
        <v>#N/A</v>
      </c>
      <c r="CQ718" s="20" t="e">
        <v>#N/A</v>
      </c>
      <c r="CR718" s="20" t="e">
        <v>#N/A</v>
      </c>
      <c r="CS718" s="20" t="e">
        <v>#N/A</v>
      </c>
      <c r="CT718" s="20" t="e">
        <v>#N/A</v>
      </c>
      <c r="CU718" s="20">
        <v>0</v>
      </c>
      <c r="CV718" s="20">
        <v>0</v>
      </c>
      <c r="CW718" s="20">
        <v>0</v>
      </c>
      <c r="CX718" s="20">
        <v>0</v>
      </c>
      <c r="CY718" s="20">
        <v>0</v>
      </c>
      <c r="CZ718" s="20">
        <v>0</v>
      </c>
      <c r="DA718" s="20" t="e">
        <v>#N/A</v>
      </c>
      <c r="DB718" s="20" t="e">
        <v>#N/A</v>
      </c>
      <c r="DC718" s="20" t="e">
        <v>#N/A</v>
      </c>
      <c r="DD718" s="20" t="e">
        <v>#N/A</v>
      </c>
      <c r="DE718" s="20" t="e">
        <v>#N/A</v>
      </c>
      <c r="DF718" s="20" t="e">
        <v>#N/A</v>
      </c>
    </row>
    <row r="719" spans="1:110" x14ac:dyDescent="0.25">
      <c r="A719" s="9"/>
      <c r="B719" s="10"/>
      <c r="C719" s="9"/>
      <c r="D719" s="9"/>
      <c r="E719" s="131"/>
      <c r="F719" s="131"/>
      <c r="G719" s="131"/>
      <c r="H719" s="131"/>
      <c r="I719" s="131"/>
      <c r="J719" s="131"/>
      <c r="K719" s="131"/>
      <c r="L719" s="131"/>
      <c r="M719" s="131"/>
      <c r="N719" s="131"/>
      <c r="O719" s="131"/>
      <c r="P719" s="131"/>
      <c r="Q719" s="131"/>
      <c r="R719" s="131"/>
      <c r="S719" s="131"/>
      <c r="T719" s="131"/>
      <c r="U719" s="131"/>
      <c r="V719" s="131"/>
      <c r="W719" s="131"/>
      <c r="X719" s="131"/>
      <c r="Y719" s="20"/>
      <c r="Z719" s="20"/>
      <c r="AA719" s="19"/>
      <c r="AB719" s="19"/>
      <c r="AC719" s="20"/>
      <c r="AD719" s="20"/>
      <c r="AE719" s="20"/>
      <c r="AF719" s="20"/>
      <c r="AG719" s="20"/>
      <c r="AH719" s="20"/>
      <c r="AI719" s="20"/>
      <c r="AJ719" s="20"/>
      <c r="AK719" s="20"/>
      <c r="AL719" s="20"/>
      <c r="AM719" s="20"/>
      <c r="AN719" s="20"/>
      <c r="AO719" s="20"/>
      <c r="AP719" s="20"/>
      <c r="AQ719" s="20"/>
      <c r="AR719" s="20" t="s">
        <v>442</v>
      </c>
      <c r="AS719" s="20" t="s">
        <v>442</v>
      </c>
      <c r="AT719" s="20"/>
      <c r="AU719" s="20" t="s">
        <v>442</v>
      </c>
      <c r="AV719" s="20" t="s">
        <v>442</v>
      </c>
      <c r="AW719" s="20"/>
      <c r="AX719" s="20" t="s">
        <v>442</v>
      </c>
      <c r="AY719" s="20" t="s">
        <v>442</v>
      </c>
      <c r="AZ719" s="20"/>
      <c r="BA719" s="20" t="s">
        <v>442</v>
      </c>
      <c r="BB719" s="20" t="s">
        <v>442</v>
      </c>
      <c r="BC719" s="20"/>
      <c r="BD719" s="20" t="s">
        <v>442</v>
      </c>
      <c r="BE719" s="20" t="s">
        <v>442</v>
      </c>
      <c r="BF719" s="20"/>
      <c r="BG719" s="20" t="s">
        <v>442</v>
      </c>
      <c r="BH719" s="20" t="s">
        <v>442</v>
      </c>
      <c r="BI719" s="20"/>
      <c r="BJ719" s="20" t="s">
        <v>442</v>
      </c>
      <c r="BK719" s="20" t="s">
        <v>442</v>
      </c>
      <c r="BL719" s="20" t="s">
        <v>442</v>
      </c>
      <c r="BM719" s="20" t="s">
        <v>442</v>
      </c>
      <c r="BN719" s="20" t="s">
        <v>442</v>
      </c>
      <c r="BO719" s="20" t="s">
        <v>442</v>
      </c>
      <c r="BP719" s="9" t="s">
        <v>442</v>
      </c>
      <c r="BQ719" s="9" t="s">
        <v>442</v>
      </c>
      <c r="BR719" s="9" t="s">
        <v>442</v>
      </c>
      <c r="BS719" s="9" t="s">
        <v>442</v>
      </c>
      <c r="BT719" s="9" t="s">
        <v>442</v>
      </c>
      <c r="BU719" s="9" t="s">
        <v>442</v>
      </c>
      <c r="BV719" s="9" t="s">
        <v>442</v>
      </c>
      <c r="BW719" s="9" t="s">
        <v>442</v>
      </c>
      <c r="BX719" s="9" t="s">
        <v>442</v>
      </c>
      <c r="BY719" s="9" t="s">
        <v>442</v>
      </c>
      <c r="BZ719" s="9" t="s">
        <v>442</v>
      </c>
      <c r="CA719" s="9" t="s">
        <v>442</v>
      </c>
      <c r="CB719" s="20" t="e">
        <v>#N/A</v>
      </c>
      <c r="CC719" s="20" t="e">
        <v>#N/A</v>
      </c>
      <c r="CD719" s="20" t="e">
        <v>#N/A</v>
      </c>
      <c r="CE719" s="20" t="e">
        <v>#N/A</v>
      </c>
      <c r="CF719" s="20" t="e">
        <v>#N/A</v>
      </c>
      <c r="CG719" s="20" t="e">
        <v>#N/A</v>
      </c>
      <c r="CH719" s="20">
        <v>0</v>
      </c>
      <c r="CI719" s="20">
        <v>0</v>
      </c>
      <c r="CJ719" s="20">
        <v>0</v>
      </c>
      <c r="CK719" s="20">
        <v>0</v>
      </c>
      <c r="CL719" s="20">
        <v>0</v>
      </c>
      <c r="CM719" s="20">
        <v>0</v>
      </c>
      <c r="CN719" s="20">
        <v>0</v>
      </c>
      <c r="CO719" s="20" t="e">
        <v>#N/A</v>
      </c>
      <c r="CP719" s="20" t="e">
        <v>#N/A</v>
      </c>
      <c r="CQ719" s="20" t="e">
        <v>#N/A</v>
      </c>
      <c r="CR719" s="20" t="e">
        <v>#N/A</v>
      </c>
      <c r="CS719" s="20" t="e">
        <v>#N/A</v>
      </c>
      <c r="CT719" s="20" t="e">
        <v>#N/A</v>
      </c>
      <c r="CU719" s="20">
        <v>0</v>
      </c>
      <c r="CV719" s="20">
        <v>0</v>
      </c>
      <c r="CW719" s="20">
        <v>0</v>
      </c>
      <c r="CX719" s="20">
        <v>0</v>
      </c>
      <c r="CY719" s="20">
        <v>0</v>
      </c>
      <c r="CZ719" s="20">
        <v>0</v>
      </c>
      <c r="DA719" s="20" t="e">
        <v>#N/A</v>
      </c>
      <c r="DB719" s="20" t="e">
        <v>#N/A</v>
      </c>
      <c r="DC719" s="20" t="e">
        <v>#N/A</v>
      </c>
      <c r="DD719" s="20" t="e">
        <v>#N/A</v>
      </c>
      <c r="DE719" s="20" t="e">
        <v>#N/A</v>
      </c>
      <c r="DF719" s="20" t="e">
        <v>#N/A</v>
      </c>
    </row>
    <row r="720" spans="1:110" x14ac:dyDescent="0.25">
      <c r="A720" s="9"/>
      <c r="B720" s="10"/>
      <c r="C720" s="9"/>
      <c r="D720" s="9"/>
      <c r="E720" s="131"/>
      <c r="F720" s="131"/>
      <c r="G720" s="131"/>
      <c r="H720" s="131"/>
      <c r="I720" s="131"/>
      <c r="J720" s="131"/>
      <c r="K720" s="131"/>
      <c r="L720" s="131"/>
      <c r="M720" s="131"/>
      <c r="N720" s="131"/>
      <c r="O720" s="131"/>
      <c r="P720" s="131"/>
      <c r="Q720" s="131"/>
      <c r="R720" s="131"/>
      <c r="S720" s="131"/>
      <c r="T720" s="131"/>
      <c r="U720" s="131"/>
      <c r="V720" s="131"/>
      <c r="W720" s="131"/>
      <c r="X720" s="131"/>
      <c r="Y720" s="20"/>
      <c r="Z720" s="20"/>
      <c r="AA720" s="19"/>
      <c r="AB720" s="19"/>
      <c r="AC720" s="20"/>
      <c r="AD720" s="20"/>
      <c r="AE720" s="20"/>
      <c r="AF720" s="20"/>
      <c r="AG720" s="20"/>
      <c r="AH720" s="20"/>
      <c r="AI720" s="20"/>
      <c r="AJ720" s="20"/>
      <c r="AK720" s="20"/>
      <c r="AL720" s="20"/>
      <c r="AM720" s="20"/>
      <c r="AN720" s="20"/>
      <c r="AO720" s="20"/>
      <c r="AP720" s="20"/>
      <c r="AQ720" s="20"/>
      <c r="AR720" s="20" t="s">
        <v>442</v>
      </c>
      <c r="AS720" s="20" t="s">
        <v>442</v>
      </c>
      <c r="AT720" s="20"/>
      <c r="AU720" s="20" t="s">
        <v>442</v>
      </c>
      <c r="AV720" s="20" t="s">
        <v>442</v>
      </c>
      <c r="AW720" s="20"/>
      <c r="AX720" s="20" t="s">
        <v>442</v>
      </c>
      <c r="AY720" s="20" t="s">
        <v>442</v>
      </c>
      <c r="AZ720" s="20"/>
      <c r="BA720" s="20" t="s">
        <v>442</v>
      </c>
      <c r="BB720" s="20" t="s">
        <v>442</v>
      </c>
      <c r="BC720" s="20"/>
      <c r="BD720" s="20" t="s">
        <v>442</v>
      </c>
      <c r="BE720" s="20" t="s">
        <v>442</v>
      </c>
      <c r="BF720" s="20"/>
      <c r="BG720" s="20" t="s">
        <v>442</v>
      </c>
      <c r="BH720" s="20" t="s">
        <v>442</v>
      </c>
      <c r="BI720" s="20"/>
      <c r="BJ720" s="20" t="s">
        <v>442</v>
      </c>
      <c r="BK720" s="20" t="s">
        <v>442</v>
      </c>
      <c r="BL720" s="20" t="s">
        <v>442</v>
      </c>
      <c r="BM720" s="20" t="s">
        <v>442</v>
      </c>
      <c r="BN720" s="20" t="s">
        <v>442</v>
      </c>
      <c r="BO720" s="20" t="s">
        <v>442</v>
      </c>
      <c r="BP720" s="9" t="s">
        <v>442</v>
      </c>
      <c r="BQ720" s="9" t="s">
        <v>442</v>
      </c>
      <c r="BR720" s="9" t="s">
        <v>442</v>
      </c>
      <c r="BS720" s="9" t="s">
        <v>442</v>
      </c>
      <c r="BT720" s="9" t="s">
        <v>442</v>
      </c>
      <c r="BU720" s="9" t="s">
        <v>442</v>
      </c>
      <c r="BV720" s="9" t="s">
        <v>442</v>
      </c>
      <c r="BW720" s="9" t="s">
        <v>442</v>
      </c>
      <c r="BX720" s="9" t="s">
        <v>442</v>
      </c>
      <c r="BY720" s="9" t="s">
        <v>442</v>
      </c>
      <c r="BZ720" s="9" t="s">
        <v>442</v>
      </c>
      <c r="CA720" s="9" t="s">
        <v>442</v>
      </c>
      <c r="CB720" s="20" t="e">
        <v>#N/A</v>
      </c>
      <c r="CC720" s="20" t="e">
        <v>#N/A</v>
      </c>
      <c r="CD720" s="20" t="e">
        <v>#N/A</v>
      </c>
      <c r="CE720" s="20" t="e">
        <v>#N/A</v>
      </c>
      <c r="CF720" s="20" t="e">
        <v>#N/A</v>
      </c>
      <c r="CG720" s="20" t="e">
        <v>#N/A</v>
      </c>
      <c r="CH720" s="20">
        <v>0</v>
      </c>
      <c r="CI720" s="20">
        <v>0</v>
      </c>
      <c r="CJ720" s="20">
        <v>0</v>
      </c>
      <c r="CK720" s="20">
        <v>0</v>
      </c>
      <c r="CL720" s="20">
        <v>0</v>
      </c>
      <c r="CM720" s="20">
        <v>0</v>
      </c>
      <c r="CN720" s="20">
        <v>0</v>
      </c>
      <c r="CO720" s="20" t="e">
        <v>#N/A</v>
      </c>
      <c r="CP720" s="20" t="e">
        <v>#N/A</v>
      </c>
      <c r="CQ720" s="20" t="e">
        <v>#N/A</v>
      </c>
      <c r="CR720" s="20" t="e">
        <v>#N/A</v>
      </c>
      <c r="CS720" s="20" t="e">
        <v>#N/A</v>
      </c>
      <c r="CT720" s="20" t="e">
        <v>#N/A</v>
      </c>
      <c r="CU720" s="20">
        <v>0</v>
      </c>
      <c r="CV720" s="20">
        <v>0</v>
      </c>
      <c r="CW720" s="20">
        <v>0</v>
      </c>
      <c r="CX720" s="20">
        <v>0</v>
      </c>
      <c r="CY720" s="20">
        <v>0</v>
      </c>
      <c r="CZ720" s="20">
        <v>0</v>
      </c>
      <c r="DA720" s="20" t="e">
        <v>#N/A</v>
      </c>
      <c r="DB720" s="20" t="e">
        <v>#N/A</v>
      </c>
      <c r="DC720" s="20" t="e">
        <v>#N/A</v>
      </c>
      <c r="DD720" s="20" t="e">
        <v>#N/A</v>
      </c>
      <c r="DE720" s="20" t="e">
        <v>#N/A</v>
      </c>
      <c r="DF720" s="20" t="e">
        <v>#N/A</v>
      </c>
    </row>
    <row r="721" spans="1:110" x14ac:dyDescent="0.25">
      <c r="A721" s="9"/>
      <c r="B721" s="10"/>
      <c r="C721" s="9"/>
      <c r="D721" s="9"/>
      <c r="E721" s="131"/>
      <c r="F721" s="131"/>
      <c r="G721" s="131"/>
      <c r="H721" s="131"/>
      <c r="I721" s="131"/>
      <c r="J721" s="131"/>
      <c r="K721" s="131"/>
      <c r="L721" s="131"/>
      <c r="M721" s="131"/>
      <c r="N721" s="131"/>
      <c r="O721" s="131"/>
      <c r="P721" s="131"/>
      <c r="Q721" s="131"/>
      <c r="R721" s="131"/>
      <c r="S721" s="131"/>
      <c r="T721" s="131"/>
      <c r="U721" s="131"/>
      <c r="V721" s="131"/>
      <c r="W721" s="131"/>
      <c r="X721" s="131"/>
      <c r="Y721" s="20"/>
      <c r="Z721" s="20"/>
      <c r="AA721" s="19"/>
      <c r="AB721" s="19"/>
      <c r="AC721" s="20"/>
      <c r="AD721" s="20"/>
      <c r="AE721" s="20"/>
      <c r="AF721" s="20"/>
      <c r="AG721" s="20"/>
      <c r="AH721" s="20"/>
      <c r="AI721" s="20"/>
      <c r="AJ721" s="20"/>
      <c r="AK721" s="20"/>
      <c r="AL721" s="20"/>
      <c r="AM721" s="20"/>
      <c r="AN721" s="20"/>
      <c r="AO721" s="20"/>
      <c r="AP721" s="20"/>
      <c r="AQ721" s="20"/>
      <c r="AR721" s="20" t="s">
        <v>442</v>
      </c>
      <c r="AS721" s="20" t="s">
        <v>442</v>
      </c>
      <c r="AT721" s="20"/>
      <c r="AU721" s="20" t="s">
        <v>442</v>
      </c>
      <c r="AV721" s="20" t="s">
        <v>442</v>
      </c>
      <c r="AW721" s="20"/>
      <c r="AX721" s="20" t="s">
        <v>442</v>
      </c>
      <c r="AY721" s="20" t="s">
        <v>442</v>
      </c>
      <c r="AZ721" s="20"/>
      <c r="BA721" s="20" t="s">
        <v>442</v>
      </c>
      <c r="BB721" s="20" t="s">
        <v>442</v>
      </c>
      <c r="BC721" s="20"/>
      <c r="BD721" s="20" t="s">
        <v>442</v>
      </c>
      <c r="BE721" s="20" t="s">
        <v>442</v>
      </c>
      <c r="BF721" s="20"/>
      <c r="BG721" s="20" t="s">
        <v>442</v>
      </c>
      <c r="BH721" s="20" t="s">
        <v>442</v>
      </c>
      <c r="BI721" s="20"/>
      <c r="BJ721" s="20" t="s">
        <v>442</v>
      </c>
      <c r="BK721" s="20" t="s">
        <v>442</v>
      </c>
      <c r="BL721" s="20" t="s">
        <v>442</v>
      </c>
      <c r="BM721" s="20" t="s">
        <v>442</v>
      </c>
      <c r="BN721" s="20" t="s">
        <v>442</v>
      </c>
      <c r="BO721" s="20" t="s">
        <v>442</v>
      </c>
      <c r="BP721" s="9" t="s">
        <v>442</v>
      </c>
      <c r="BQ721" s="9" t="s">
        <v>442</v>
      </c>
      <c r="BR721" s="9" t="s">
        <v>442</v>
      </c>
      <c r="BS721" s="9" t="s">
        <v>442</v>
      </c>
      <c r="BT721" s="9" t="s">
        <v>442</v>
      </c>
      <c r="BU721" s="9" t="s">
        <v>442</v>
      </c>
      <c r="BV721" s="9" t="s">
        <v>442</v>
      </c>
      <c r="BW721" s="9" t="s">
        <v>442</v>
      </c>
      <c r="BX721" s="9" t="s">
        <v>442</v>
      </c>
      <c r="BY721" s="9" t="s">
        <v>442</v>
      </c>
      <c r="BZ721" s="9" t="s">
        <v>442</v>
      </c>
      <c r="CA721" s="9" t="s">
        <v>442</v>
      </c>
      <c r="CB721" s="20" t="e">
        <v>#N/A</v>
      </c>
      <c r="CC721" s="20" t="e">
        <v>#N/A</v>
      </c>
      <c r="CD721" s="20" t="e">
        <v>#N/A</v>
      </c>
      <c r="CE721" s="20" t="e">
        <v>#N/A</v>
      </c>
      <c r="CF721" s="20" t="e">
        <v>#N/A</v>
      </c>
      <c r="CG721" s="20" t="e">
        <v>#N/A</v>
      </c>
      <c r="CH721" s="20">
        <v>0</v>
      </c>
      <c r="CI721" s="20">
        <v>0</v>
      </c>
      <c r="CJ721" s="20">
        <v>0</v>
      </c>
      <c r="CK721" s="20">
        <v>0</v>
      </c>
      <c r="CL721" s="20">
        <v>0</v>
      </c>
      <c r="CM721" s="20">
        <v>0</v>
      </c>
      <c r="CN721" s="20">
        <v>0</v>
      </c>
      <c r="CO721" s="20" t="e">
        <v>#N/A</v>
      </c>
      <c r="CP721" s="20" t="e">
        <v>#N/A</v>
      </c>
      <c r="CQ721" s="20" t="e">
        <v>#N/A</v>
      </c>
      <c r="CR721" s="20" t="e">
        <v>#N/A</v>
      </c>
      <c r="CS721" s="20" t="e">
        <v>#N/A</v>
      </c>
      <c r="CT721" s="20" t="e">
        <v>#N/A</v>
      </c>
      <c r="CU721" s="20">
        <v>0</v>
      </c>
      <c r="CV721" s="20">
        <v>0</v>
      </c>
      <c r="CW721" s="20">
        <v>0</v>
      </c>
      <c r="CX721" s="20">
        <v>0</v>
      </c>
      <c r="CY721" s="20">
        <v>0</v>
      </c>
      <c r="CZ721" s="20">
        <v>0</v>
      </c>
      <c r="DA721" s="20" t="e">
        <v>#N/A</v>
      </c>
      <c r="DB721" s="20" t="e">
        <v>#N/A</v>
      </c>
      <c r="DC721" s="20" t="e">
        <v>#N/A</v>
      </c>
      <c r="DD721" s="20" t="e">
        <v>#N/A</v>
      </c>
      <c r="DE721" s="20" t="e">
        <v>#N/A</v>
      </c>
      <c r="DF721" s="20" t="e">
        <v>#N/A</v>
      </c>
    </row>
    <row r="722" spans="1:110" x14ac:dyDescent="0.25">
      <c r="A722" s="9"/>
      <c r="B722" s="10"/>
      <c r="C722" s="9"/>
      <c r="D722" s="9"/>
      <c r="E722" s="131"/>
      <c r="F722" s="131"/>
      <c r="G722" s="131"/>
      <c r="H722" s="131"/>
      <c r="I722" s="131"/>
      <c r="J722" s="131"/>
      <c r="K722" s="131"/>
      <c r="L722" s="131"/>
      <c r="M722" s="131"/>
      <c r="N722" s="131"/>
      <c r="O722" s="131"/>
      <c r="P722" s="131"/>
      <c r="Q722" s="131"/>
      <c r="R722" s="131"/>
      <c r="S722" s="131"/>
      <c r="T722" s="131"/>
      <c r="U722" s="131"/>
      <c r="V722" s="131"/>
      <c r="W722" s="131"/>
      <c r="X722" s="131"/>
      <c r="Y722" s="20"/>
      <c r="Z722" s="20"/>
      <c r="AA722" s="19"/>
      <c r="AB722" s="19"/>
      <c r="AC722" s="20"/>
      <c r="AD722" s="20"/>
      <c r="AE722" s="20"/>
      <c r="AF722" s="20"/>
      <c r="AG722" s="20"/>
      <c r="AH722" s="20"/>
      <c r="AI722" s="20"/>
      <c r="AJ722" s="20"/>
      <c r="AK722" s="20"/>
      <c r="AL722" s="20"/>
      <c r="AM722" s="20"/>
      <c r="AN722" s="20"/>
      <c r="AO722" s="20"/>
      <c r="AP722" s="20"/>
      <c r="AQ722" s="20"/>
      <c r="AR722" s="20" t="s">
        <v>442</v>
      </c>
      <c r="AS722" s="20" t="s">
        <v>442</v>
      </c>
      <c r="AT722" s="20"/>
      <c r="AU722" s="20" t="s">
        <v>442</v>
      </c>
      <c r="AV722" s="20" t="s">
        <v>442</v>
      </c>
      <c r="AW722" s="20"/>
      <c r="AX722" s="20" t="s">
        <v>442</v>
      </c>
      <c r="AY722" s="20" t="s">
        <v>442</v>
      </c>
      <c r="AZ722" s="20"/>
      <c r="BA722" s="20" t="s">
        <v>442</v>
      </c>
      <c r="BB722" s="20" t="s">
        <v>442</v>
      </c>
      <c r="BC722" s="20"/>
      <c r="BD722" s="20" t="s">
        <v>442</v>
      </c>
      <c r="BE722" s="20" t="s">
        <v>442</v>
      </c>
      <c r="BF722" s="20"/>
      <c r="BG722" s="20" t="s">
        <v>442</v>
      </c>
      <c r="BH722" s="20" t="s">
        <v>442</v>
      </c>
      <c r="BI722" s="20"/>
      <c r="BJ722" s="20" t="s">
        <v>442</v>
      </c>
      <c r="BK722" s="20" t="s">
        <v>442</v>
      </c>
      <c r="BL722" s="20" t="s">
        <v>442</v>
      </c>
      <c r="BM722" s="20" t="s">
        <v>442</v>
      </c>
      <c r="BN722" s="20" t="s">
        <v>442</v>
      </c>
      <c r="BO722" s="20" t="s">
        <v>442</v>
      </c>
      <c r="BP722" s="9" t="s">
        <v>442</v>
      </c>
      <c r="BQ722" s="9" t="s">
        <v>442</v>
      </c>
      <c r="BR722" s="9" t="s">
        <v>442</v>
      </c>
      <c r="BS722" s="9" t="s">
        <v>442</v>
      </c>
      <c r="BT722" s="9" t="s">
        <v>442</v>
      </c>
      <c r="BU722" s="9" t="s">
        <v>442</v>
      </c>
      <c r="BV722" s="9" t="s">
        <v>442</v>
      </c>
      <c r="BW722" s="9" t="s">
        <v>442</v>
      </c>
      <c r="BX722" s="9" t="s">
        <v>442</v>
      </c>
      <c r="BY722" s="9" t="s">
        <v>442</v>
      </c>
      <c r="BZ722" s="9" t="s">
        <v>442</v>
      </c>
      <c r="CA722" s="9" t="s">
        <v>442</v>
      </c>
      <c r="CB722" s="20" t="e">
        <v>#N/A</v>
      </c>
      <c r="CC722" s="20" t="e">
        <v>#N/A</v>
      </c>
      <c r="CD722" s="20" t="e">
        <v>#N/A</v>
      </c>
      <c r="CE722" s="20" t="e">
        <v>#N/A</v>
      </c>
      <c r="CF722" s="20" t="e">
        <v>#N/A</v>
      </c>
      <c r="CG722" s="20" t="e">
        <v>#N/A</v>
      </c>
      <c r="CH722" s="20">
        <v>0</v>
      </c>
      <c r="CI722" s="20">
        <v>0</v>
      </c>
      <c r="CJ722" s="20">
        <v>0</v>
      </c>
      <c r="CK722" s="20">
        <v>0</v>
      </c>
      <c r="CL722" s="20">
        <v>0</v>
      </c>
      <c r="CM722" s="20">
        <v>0</v>
      </c>
      <c r="CN722" s="20">
        <v>0</v>
      </c>
      <c r="CO722" s="20" t="e">
        <v>#N/A</v>
      </c>
      <c r="CP722" s="20" t="e">
        <v>#N/A</v>
      </c>
      <c r="CQ722" s="20" t="e">
        <v>#N/A</v>
      </c>
      <c r="CR722" s="20" t="e">
        <v>#N/A</v>
      </c>
      <c r="CS722" s="20" t="e">
        <v>#N/A</v>
      </c>
      <c r="CT722" s="20" t="e">
        <v>#N/A</v>
      </c>
      <c r="CU722" s="20">
        <v>0</v>
      </c>
      <c r="CV722" s="20">
        <v>0</v>
      </c>
      <c r="CW722" s="20">
        <v>0</v>
      </c>
      <c r="CX722" s="20">
        <v>0</v>
      </c>
      <c r="CY722" s="20">
        <v>0</v>
      </c>
      <c r="CZ722" s="20">
        <v>0</v>
      </c>
      <c r="DA722" s="20" t="e">
        <v>#N/A</v>
      </c>
      <c r="DB722" s="20" t="e">
        <v>#N/A</v>
      </c>
      <c r="DC722" s="20" t="e">
        <v>#N/A</v>
      </c>
      <c r="DD722" s="20" t="e">
        <v>#N/A</v>
      </c>
      <c r="DE722" s="20" t="e">
        <v>#N/A</v>
      </c>
      <c r="DF722" s="20" t="e">
        <v>#N/A</v>
      </c>
    </row>
    <row r="723" spans="1:110" x14ac:dyDescent="0.25">
      <c r="A723" s="9"/>
      <c r="B723" s="10"/>
      <c r="C723" s="9"/>
      <c r="D723" s="9"/>
      <c r="E723" s="131"/>
      <c r="F723" s="131"/>
      <c r="G723" s="131"/>
      <c r="H723" s="131"/>
      <c r="I723" s="131"/>
      <c r="J723" s="131"/>
      <c r="K723" s="131"/>
      <c r="L723" s="131"/>
      <c r="M723" s="131"/>
      <c r="N723" s="131"/>
      <c r="O723" s="131"/>
      <c r="P723" s="131"/>
      <c r="Q723" s="131"/>
      <c r="R723" s="131"/>
      <c r="S723" s="131"/>
      <c r="T723" s="131"/>
      <c r="U723" s="131"/>
      <c r="V723" s="131"/>
      <c r="W723" s="131"/>
      <c r="X723" s="131"/>
      <c r="Y723" s="20"/>
      <c r="Z723" s="20"/>
      <c r="AA723" s="19"/>
      <c r="AB723" s="19"/>
      <c r="AC723" s="20"/>
      <c r="AD723" s="20"/>
      <c r="AE723" s="20"/>
      <c r="AF723" s="20"/>
      <c r="AG723" s="20"/>
      <c r="AH723" s="20"/>
      <c r="AI723" s="20"/>
      <c r="AJ723" s="20"/>
      <c r="AK723" s="20"/>
      <c r="AL723" s="20"/>
      <c r="AM723" s="20"/>
      <c r="AN723" s="20"/>
      <c r="AO723" s="20"/>
      <c r="AP723" s="20"/>
      <c r="AQ723" s="20"/>
      <c r="AR723" s="20" t="s">
        <v>442</v>
      </c>
      <c r="AS723" s="20" t="s">
        <v>442</v>
      </c>
      <c r="AT723" s="20"/>
      <c r="AU723" s="20" t="s">
        <v>442</v>
      </c>
      <c r="AV723" s="20" t="s">
        <v>442</v>
      </c>
      <c r="AW723" s="20"/>
      <c r="AX723" s="20" t="s">
        <v>442</v>
      </c>
      <c r="AY723" s="20" t="s">
        <v>442</v>
      </c>
      <c r="AZ723" s="20"/>
      <c r="BA723" s="20" t="s">
        <v>442</v>
      </c>
      <c r="BB723" s="20" t="s">
        <v>442</v>
      </c>
      <c r="BC723" s="20"/>
      <c r="BD723" s="20" t="s">
        <v>442</v>
      </c>
      <c r="BE723" s="20" t="s">
        <v>442</v>
      </c>
      <c r="BF723" s="20"/>
      <c r="BG723" s="20" t="s">
        <v>442</v>
      </c>
      <c r="BH723" s="20" t="s">
        <v>442</v>
      </c>
      <c r="BI723" s="20"/>
      <c r="BJ723" s="20" t="s">
        <v>442</v>
      </c>
      <c r="BK723" s="20" t="s">
        <v>442</v>
      </c>
      <c r="BL723" s="20" t="s">
        <v>442</v>
      </c>
      <c r="BM723" s="20" t="s">
        <v>442</v>
      </c>
      <c r="BN723" s="20" t="s">
        <v>442</v>
      </c>
      <c r="BO723" s="20" t="s">
        <v>442</v>
      </c>
      <c r="BP723" s="9" t="s">
        <v>442</v>
      </c>
      <c r="BQ723" s="9" t="s">
        <v>442</v>
      </c>
      <c r="BR723" s="9" t="s">
        <v>442</v>
      </c>
      <c r="BS723" s="9" t="s">
        <v>442</v>
      </c>
      <c r="BT723" s="9" t="s">
        <v>442</v>
      </c>
      <c r="BU723" s="9" t="s">
        <v>442</v>
      </c>
      <c r="BV723" s="9" t="s">
        <v>442</v>
      </c>
      <c r="BW723" s="9" t="s">
        <v>442</v>
      </c>
      <c r="BX723" s="9" t="s">
        <v>442</v>
      </c>
      <c r="BY723" s="9" t="s">
        <v>442</v>
      </c>
      <c r="BZ723" s="9" t="s">
        <v>442</v>
      </c>
      <c r="CA723" s="9" t="s">
        <v>442</v>
      </c>
      <c r="CB723" s="20" t="e">
        <v>#N/A</v>
      </c>
      <c r="CC723" s="20" t="e">
        <v>#N/A</v>
      </c>
      <c r="CD723" s="20" t="e">
        <v>#N/A</v>
      </c>
      <c r="CE723" s="20" t="e">
        <v>#N/A</v>
      </c>
      <c r="CF723" s="20" t="e">
        <v>#N/A</v>
      </c>
      <c r="CG723" s="20" t="e">
        <v>#N/A</v>
      </c>
      <c r="CH723" s="20">
        <v>0</v>
      </c>
      <c r="CI723" s="20">
        <v>0</v>
      </c>
      <c r="CJ723" s="20">
        <v>0</v>
      </c>
      <c r="CK723" s="20">
        <v>0</v>
      </c>
      <c r="CL723" s="20">
        <v>0</v>
      </c>
      <c r="CM723" s="20">
        <v>0</v>
      </c>
      <c r="CN723" s="20">
        <v>0</v>
      </c>
      <c r="CO723" s="20" t="e">
        <v>#N/A</v>
      </c>
      <c r="CP723" s="20" t="e">
        <v>#N/A</v>
      </c>
      <c r="CQ723" s="20" t="e">
        <v>#N/A</v>
      </c>
      <c r="CR723" s="20" t="e">
        <v>#N/A</v>
      </c>
      <c r="CS723" s="20" t="e">
        <v>#N/A</v>
      </c>
      <c r="CT723" s="20" t="e">
        <v>#N/A</v>
      </c>
      <c r="CU723" s="20">
        <v>0</v>
      </c>
      <c r="CV723" s="20">
        <v>0</v>
      </c>
      <c r="CW723" s="20">
        <v>0</v>
      </c>
      <c r="CX723" s="20">
        <v>0</v>
      </c>
      <c r="CY723" s="20">
        <v>0</v>
      </c>
      <c r="CZ723" s="20">
        <v>0</v>
      </c>
      <c r="DA723" s="20" t="e">
        <v>#N/A</v>
      </c>
      <c r="DB723" s="20" t="e">
        <v>#N/A</v>
      </c>
      <c r="DC723" s="20" t="e">
        <v>#N/A</v>
      </c>
      <c r="DD723" s="20" t="e">
        <v>#N/A</v>
      </c>
      <c r="DE723" s="20" t="e">
        <v>#N/A</v>
      </c>
      <c r="DF723" s="20" t="e">
        <v>#N/A</v>
      </c>
    </row>
    <row r="724" spans="1:110" x14ac:dyDescent="0.25">
      <c r="A724" s="9"/>
      <c r="B724" s="10"/>
      <c r="C724" s="9"/>
      <c r="D724" s="9"/>
      <c r="E724" s="131"/>
      <c r="F724" s="131"/>
      <c r="G724" s="131"/>
      <c r="H724" s="131"/>
      <c r="I724" s="131"/>
      <c r="J724" s="131"/>
      <c r="K724" s="131"/>
      <c r="L724" s="131"/>
      <c r="M724" s="131"/>
      <c r="N724" s="131"/>
      <c r="O724" s="131"/>
      <c r="P724" s="131"/>
      <c r="Q724" s="131"/>
      <c r="R724" s="131"/>
      <c r="S724" s="131"/>
      <c r="T724" s="131"/>
      <c r="U724" s="131"/>
      <c r="V724" s="131"/>
      <c r="W724" s="131"/>
      <c r="X724" s="131"/>
      <c r="Y724" s="20"/>
      <c r="Z724" s="20"/>
      <c r="AA724" s="19"/>
      <c r="AB724" s="19"/>
      <c r="AC724" s="20"/>
      <c r="AD724" s="20"/>
      <c r="AE724" s="20"/>
      <c r="AF724" s="20"/>
      <c r="AG724" s="20"/>
      <c r="AH724" s="20"/>
      <c r="AI724" s="20"/>
      <c r="AJ724" s="20"/>
      <c r="AK724" s="20"/>
      <c r="AL724" s="20"/>
      <c r="AM724" s="20"/>
      <c r="AN724" s="20"/>
      <c r="AO724" s="20"/>
      <c r="AP724" s="20"/>
      <c r="AQ724" s="20"/>
      <c r="AR724" s="20" t="s">
        <v>442</v>
      </c>
      <c r="AS724" s="20" t="s">
        <v>442</v>
      </c>
      <c r="AT724" s="20"/>
      <c r="AU724" s="20" t="s">
        <v>442</v>
      </c>
      <c r="AV724" s="20" t="s">
        <v>442</v>
      </c>
      <c r="AW724" s="20"/>
      <c r="AX724" s="20" t="s">
        <v>442</v>
      </c>
      <c r="AY724" s="20" t="s">
        <v>442</v>
      </c>
      <c r="AZ724" s="20"/>
      <c r="BA724" s="20" t="s">
        <v>442</v>
      </c>
      <c r="BB724" s="20" t="s">
        <v>442</v>
      </c>
      <c r="BC724" s="20"/>
      <c r="BD724" s="20" t="s">
        <v>442</v>
      </c>
      <c r="BE724" s="20" t="s">
        <v>442</v>
      </c>
      <c r="BF724" s="20"/>
      <c r="BG724" s="20" t="s">
        <v>442</v>
      </c>
      <c r="BH724" s="20" t="s">
        <v>442</v>
      </c>
      <c r="BI724" s="20"/>
      <c r="BJ724" s="20" t="s">
        <v>442</v>
      </c>
      <c r="BK724" s="20" t="s">
        <v>442</v>
      </c>
      <c r="BL724" s="20" t="s">
        <v>442</v>
      </c>
      <c r="BM724" s="20" t="s">
        <v>442</v>
      </c>
      <c r="BN724" s="20" t="s">
        <v>442</v>
      </c>
      <c r="BO724" s="20" t="s">
        <v>442</v>
      </c>
      <c r="BP724" s="9" t="s">
        <v>442</v>
      </c>
      <c r="BQ724" s="9" t="s">
        <v>442</v>
      </c>
      <c r="BR724" s="9" t="s">
        <v>442</v>
      </c>
      <c r="BS724" s="9" t="s">
        <v>442</v>
      </c>
      <c r="BT724" s="9" t="s">
        <v>442</v>
      </c>
      <c r="BU724" s="9" t="s">
        <v>442</v>
      </c>
      <c r="BV724" s="9" t="s">
        <v>442</v>
      </c>
      <c r="BW724" s="9" t="s">
        <v>442</v>
      </c>
      <c r="BX724" s="9" t="s">
        <v>442</v>
      </c>
      <c r="BY724" s="9" t="s">
        <v>442</v>
      </c>
      <c r="BZ724" s="9" t="s">
        <v>442</v>
      </c>
      <c r="CA724" s="9" t="s">
        <v>442</v>
      </c>
      <c r="CB724" s="20" t="e">
        <v>#N/A</v>
      </c>
      <c r="CC724" s="20" t="e">
        <v>#N/A</v>
      </c>
      <c r="CD724" s="20" t="e">
        <v>#N/A</v>
      </c>
      <c r="CE724" s="20" t="e">
        <v>#N/A</v>
      </c>
      <c r="CF724" s="20" t="e">
        <v>#N/A</v>
      </c>
      <c r="CG724" s="20" t="e">
        <v>#N/A</v>
      </c>
      <c r="CH724" s="20">
        <v>0</v>
      </c>
      <c r="CI724" s="20">
        <v>0</v>
      </c>
      <c r="CJ724" s="20">
        <v>0</v>
      </c>
      <c r="CK724" s="20">
        <v>0</v>
      </c>
      <c r="CL724" s="20">
        <v>0</v>
      </c>
      <c r="CM724" s="20">
        <v>0</v>
      </c>
      <c r="CN724" s="20">
        <v>0</v>
      </c>
      <c r="CO724" s="20" t="e">
        <v>#N/A</v>
      </c>
      <c r="CP724" s="20" t="e">
        <v>#N/A</v>
      </c>
      <c r="CQ724" s="20" t="e">
        <v>#N/A</v>
      </c>
      <c r="CR724" s="20" t="e">
        <v>#N/A</v>
      </c>
      <c r="CS724" s="20" t="e">
        <v>#N/A</v>
      </c>
      <c r="CT724" s="20" t="e">
        <v>#N/A</v>
      </c>
      <c r="CU724" s="20">
        <v>0</v>
      </c>
      <c r="CV724" s="20">
        <v>0</v>
      </c>
      <c r="CW724" s="20">
        <v>0</v>
      </c>
      <c r="CX724" s="20">
        <v>0</v>
      </c>
      <c r="CY724" s="20">
        <v>0</v>
      </c>
      <c r="CZ724" s="20">
        <v>0</v>
      </c>
      <c r="DA724" s="20" t="e">
        <v>#N/A</v>
      </c>
      <c r="DB724" s="20" t="e">
        <v>#N/A</v>
      </c>
      <c r="DC724" s="20" t="e">
        <v>#N/A</v>
      </c>
      <c r="DD724" s="20" t="e">
        <v>#N/A</v>
      </c>
      <c r="DE724" s="20" t="e">
        <v>#N/A</v>
      </c>
      <c r="DF724" s="20" t="e">
        <v>#N/A</v>
      </c>
    </row>
    <row r="725" spans="1:110" x14ac:dyDescent="0.25">
      <c r="A725" s="9"/>
      <c r="B725" s="10"/>
      <c r="C725" s="9"/>
      <c r="D725" s="9"/>
      <c r="E725" s="131"/>
      <c r="F725" s="131"/>
      <c r="G725" s="131"/>
      <c r="H725" s="131"/>
      <c r="I725" s="131"/>
      <c r="J725" s="131"/>
      <c r="K725" s="131"/>
      <c r="L725" s="131"/>
      <c r="M725" s="131"/>
      <c r="N725" s="131"/>
      <c r="O725" s="131"/>
      <c r="P725" s="131"/>
      <c r="Q725" s="131"/>
      <c r="R725" s="131"/>
      <c r="S725" s="131"/>
      <c r="T725" s="131"/>
      <c r="U725" s="131"/>
      <c r="V725" s="131"/>
      <c r="W725" s="131"/>
      <c r="X725" s="131"/>
      <c r="Y725" s="20"/>
      <c r="Z725" s="20"/>
      <c r="AA725" s="19"/>
      <c r="AB725" s="19"/>
      <c r="AC725" s="20"/>
      <c r="AD725" s="20"/>
      <c r="AE725" s="20"/>
      <c r="AF725" s="20"/>
      <c r="AG725" s="20"/>
      <c r="AH725" s="20"/>
      <c r="AI725" s="20"/>
      <c r="AJ725" s="20"/>
      <c r="AK725" s="20"/>
      <c r="AL725" s="20"/>
      <c r="AM725" s="20"/>
      <c r="AN725" s="20"/>
      <c r="AO725" s="20"/>
      <c r="AP725" s="20"/>
      <c r="AQ725" s="20"/>
      <c r="AR725" s="20" t="s">
        <v>442</v>
      </c>
      <c r="AS725" s="20" t="s">
        <v>442</v>
      </c>
      <c r="AT725" s="20"/>
      <c r="AU725" s="20" t="s">
        <v>442</v>
      </c>
      <c r="AV725" s="20" t="s">
        <v>442</v>
      </c>
      <c r="AW725" s="20"/>
      <c r="AX725" s="20" t="s">
        <v>442</v>
      </c>
      <c r="AY725" s="20" t="s">
        <v>442</v>
      </c>
      <c r="AZ725" s="20"/>
      <c r="BA725" s="20" t="s">
        <v>442</v>
      </c>
      <c r="BB725" s="20" t="s">
        <v>442</v>
      </c>
      <c r="BC725" s="20"/>
      <c r="BD725" s="20" t="s">
        <v>442</v>
      </c>
      <c r="BE725" s="20" t="s">
        <v>442</v>
      </c>
      <c r="BF725" s="20"/>
      <c r="BG725" s="20" t="s">
        <v>442</v>
      </c>
      <c r="BH725" s="20" t="s">
        <v>442</v>
      </c>
      <c r="BI725" s="20"/>
      <c r="BJ725" s="20" t="s">
        <v>442</v>
      </c>
      <c r="BK725" s="20" t="s">
        <v>442</v>
      </c>
      <c r="BL725" s="20" t="s">
        <v>442</v>
      </c>
      <c r="BM725" s="20" t="s">
        <v>442</v>
      </c>
      <c r="BN725" s="20" t="s">
        <v>442</v>
      </c>
      <c r="BO725" s="20" t="s">
        <v>442</v>
      </c>
      <c r="BP725" s="9" t="s">
        <v>442</v>
      </c>
      <c r="BQ725" s="9" t="s">
        <v>442</v>
      </c>
      <c r="BR725" s="9" t="s">
        <v>442</v>
      </c>
      <c r="BS725" s="9" t="s">
        <v>442</v>
      </c>
      <c r="BT725" s="9" t="s">
        <v>442</v>
      </c>
      <c r="BU725" s="9" t="s">
        <v>442</v>
      </c>
      <c r="BV725" s="9" t="s">
        <v>442</v>
      </c>
      <c r="BW725" s="9" t="s">
        <v>442</v>
      </c>
      <c r="BX725" s="9" t="s">
        <v>442</v>
      </c>
      <c r="BY725" s="9" t="s">
        <v>442</v>
      </c>
      <c r="BZ725" s="9" t="s">
        <v>442</v>
      </c>
      <c r="CA725" s="9" t="s">
        <v>442</v>
      </c>
      <c r="CB725" s="20" t="e">
        <v>#N/A</v>
      </c>
      <c r="CC725" s="20" t="e">
        <v>#N/A</v>
      </c>
      <c r="CD725" s="20" t="e">
        <v>#N/A</v>
      </c>
      <c r="CE725" s="20" t="e">
        <v>#N/A</v>
      </c>
      <c r="CF725" s="20" t="e">
        <v>#N/A</v>
      </c>
      <c r="CG725" s="20" t="e">
        <v>#N/A</v>
      </c>
      <c r="CH725" s="20">
        <v>0</v>
      </c>
      <c r="CI725" s="20">
        <v>0</v>
      </c>
      <c r="CJ725" s="20">
        <v>0</v>
      </c>
      <c r="CK725" s="20">
        <v>0</v>
      </c>
      <c r="CL725" s="20">
        <v>0</v>
      </c>
      <c r="CM725" s="20">
        <v>0</v>
      </c>
      <c r="CN725" s="20">
        <v>0</v>
      </c>
      <c r="CO725" s="20" t="e">
        <v>#N/A</v>
      </c>
      <c r="CP725" s="20" t="e">
        <v>#N/A</v>
      </c>
      <c r="CQ725" s="20" t="e">
        <v>#N/A</v>
      </c>
      <c r="CR725" s="20" t="e">
        <v>#N/A</v>
      </c>
      <c r="CS725" s="20" t="e">
        <v>#N/A</v>
      </c>
      <c r="CT725" s="20" t="e">
        <v>#N/A</v>
      </c>
      <c r="CU725" s="20">
        <v>0</v>
      </c>
      <c r="CV725" s="20">
        <v>0</v>
      </c>
      <c r="CW725" s="20">
        <v>0</v>
      </c>
      <c r="CX725" s="20">
        <v>0</v>
      </c>
      <c r="CY725" s="20">
        <v>0</v>
      </c>
      <c r="CZ725" s="20">
        <v>0</v>
      </c>
      <c r="DA725" s="20" t="e">
        <v>#N/A</v>
      </c>
      <c r="DB725" s="20" t="e">
        <v>#N/A</v>
      </c>
      <c r="DC725" s="20" t="e">
        <v>#N/A</v>
      </c>
      <c r="DD725" s="20" t="e">
        <v>#N/A</v>
      </c>
      <c r="DE725" s="20" t="e">
        <v>#N/A</v>
      </c>
      <c r="DF725" s="20" t="e">
        <v>#N/A</v>
      </c>
    </row>
    <row r="726" spans="1:110" x14ac:dyDescent="0.25">
      <c r="A726" s="9"/>
      <c r="B726" s="10"/>
      <c r="C726" s="9"/>
      <c r="D726" s="9"/>
      <c r="E726" s="131"/>
      <c r="F726" s="131"/>
      <c r="G726" s="131"/>
      <c r="H726" s="131"/>
      <c r="I726" s="131"/>
      <c r="J726" s="131"/>
      <c r="K726" s="131"/>
      <c r="L726" s="131"/>
      <c r="M726" s="131"/>
      <c r="N726" s="131"/>
      <c r="O726" s="131"/>
      <c r="P726" s="131"/>
      <c r="Q726" s="131"/>
      <c r="R726" s="131"/>
      <c r="S726" s="131"/>
      <c r="T726" s="131"/>
      <c r="U726" s="131"/>
      <c r="V726" s="131"/>
      <c r="W726" s="131"/>
      <c r="X726" s="131"/>
      <c r="Y726" s="20"/>
      <c r="Z726" s="20"/>
      <c r="AA726" s="19"/>
      <c r="AB726" s="19"/>
      <c r="AC726" s="20"/>
      <c r="AD726" s="20"/>
      <c r="AE726" s="20"/>
      <c r="AF726" s="20"/>
      <c r="AG726" s="20"/>
      <c r="AH726" s="20"/>
      <c r="AI726" s="20"/>
      <c r="AJ726" s="20"/>
      <c r="AK726" s="20"/>
      <c r="AL726" s="20"/>
      <c r="AM726" s="20"/>
      <c r="AN726" s="20"/>
      <c r="AO726" s="20"/>
      <c r="AP726" s="20"/>
      <c r="AQ726" s="20"/>
      <c r="AR726" s="20" t="s">
        <v>442</v>
      </c>
      <c r="AS726" s="20" t="s">
        <v>442</v>
      </c>
      <c r="AT726" s="20"/>
      <c r="AU726" s="20" t="s">
        <v>442</v>
      </c>
      <c r="AV726" s="20" t="s">
        <v>442</v>
      </c>
      <c r="AW726" s="20"/>
      <c r="AX726" s="20" t="s">
        <v>442</v>
      </c>
      <c r="AY726" s="20" t="s">
        <v>442</v>
      </c>
      <c r="AZ726" s="20"/>
      <c r="BA726" s="20" t="s">
        <v>442</v>
      </c>
      <c r="BB726" s="20" t="s">
        <v>442</v>
      </c>
      <c r="BC726" s="20"/>
      <c r="BD726" s="20" t="s">
        <v>442</v>
      </c>
      <c r="BE726" s="20" t="s">
        <v>442</v>
      </c>
      <c r="BF726" s="20"/>
      <c r="BG726" s="20" t="s">
        <v>442</v>
      </c>
      <c r="BH726" s="20" t="s">
        <v>442</v>
      </c>
      <c r="BI726" s="20"/>
      <c r="BJ726" s="20" t="s">
        <v>442</v>
      </c>
      <c r="BK726" s="20" t="s">
        <v>442</v>
      </c>
      <c r="BL726" s="20" t="s">
        <v>442</v>
      </c>
      <c r="BM726" s="20" t="s">
        <v>442</v>
      </c>
      <c r="BN726" s="20" t="s">
        <v>442</v>
      </c>
      <c r="BO726" s="20" t="s">
        <v>442</v>
      </c>
      <c r="BP726" s="9" t="s">
        <v>442</v>
      </c>
      <c r="BQ726" s="9" t="s">
        <v>442</v>
      </c>
      <c r="BR726" s="9" t="s">
        <v>442</v>
      </c>
      <c r="BS726" s="9" t="s">
        <v>442</v>
      </c>
      <c r="BT726" s="9" t="s">
        <v>442</v>
      </c>
      <c r="BU726" s="9" t="s">
        <v>442</v>
      </c>
      <c r="BV726" s="9" t="s">
        <v>442</v>
      </c>
      <c r="BW726" s="9" t="s">
        <v>442</v>
      </c>
      <c r="BX726" s="9" t="s">
        <v>442</v>
      </c>
      <c r="BY726" s="9" t="s">
        <v>442</v>
      </c>
      <c r="BZ726" s="9" t="s">
        <v>442</v>
      </c>
      <c r="CA726" s="9" t="s">
        <v>442</v>
      </c>
      <c r="CB726" s="20" t="e">
        <v>#N/A</v>
      </c>
      <c r="CC726" s="20" t="e">
        <v>#N/A</v>
      </c>
      <c r="CD726" s="20" t="e">
        <v>#N/A</v>
      </c>
      <c r="CE726" s="20" t="e">
        <v>#N/A</v>
      </c>
      <c r="CF726" s="20" t="e">
        <v>#N/A</v>
      </c>
      <c r="CG726" s="20" t="e">
        <v>#N/A</v>
      </c>
      <c r="CH726" s="20">
        <v>0</v>
      </c>
      <c r="CI726" s="20">
        <v>0</v>
      </c>
      <c r="CJ726" s="20">
        <v>0</v>
      </c>
      <c r="CK726" s="20">
        <v>0</v>
      </c>
      <c r="CL726" s="20">
        <v>0</v>
      </c>
      <c r="CM726" s="20">
        <v>0</v>
      </c>
      <c r="CN726" s="20">
        <v>0</v>
      </c>
      <c r="CO726" s="20" t="e">
        <v>#N/A</v>
      </c>
      <c r="CP726" s="20" t="e">
        <v>#N/A</v>
      </c>
      <c r="CQ726" s="20" t="e">
        <v>#N/A</v>
      </c>
      <c r="CR726" s="20" t="e">
        <v>#N/A</v>
      </c>
      <c r="CS726" s="20" t="e">
        <v>#N/A</v>
      </c>
      <c r="CT726" s="20" t="e">
        <v>#N/A</v>
      </c>
      <c r="CU726" s="20">
        <v>0</v>
      </c>
      <c r="CV726" s="20">
        <v>0</v>
      </c>
      <c r="CW726" s="20">
        <v>0</v>
      </c>
      <c r="CX726" s="20">
        <v>0</v>
      </c>
      <c r="CY726" s="20">
        <v>0</v>
      </c>
      <c r="CZ726" s="20">
        <v>0</v>
      </c>
      <c r="DA726" s="20" t="e">
        <v>#N/A</v>
      </c>
      <c r="DB726" s="20" t="e">
        <v>#N/A</v>
      </c>
      <c r="DC726" s="20" t="e">
        <v>#N/A</v>
      </c>
      <c r="DD726" s="20" t="e">
        <v>#N/A</v>
      </c>
      <c r="DE726" s="20" t="e">
        <v>#N/A</v>
      </c>
      <c r="DF726" s="20" t="e">
        <v>#N/A</v>
      </c>
    </row>
    <row r="727" spans="1:110" x14ac:dyDescent="0.25">
      <c r="A727" s="9"/>
      <c r="B727" s="10"/>
      <c r="C727" s="9"/>
      <c r="D727" s="9"/>
      <c r="E727" s="131"/>
      <c r="F727" s="131"/>
      <c r="G727" s="131"/>
      <c r="H727" s="131"/>
      <c r="I727" s="131"/>
      <c r="J727" s="131"/>
      <c r="K727" s="131"/>
      <c r="L727" s="131"/>
      <c r="M727" s="131"/>
      <c r="N727" s="131"/>
      <c r="O727" s="131"/>
      <c r="P727" s="131"/>
      <c r="Q727" s="131"/>
      <c r="R727" s="131"/>
      <c r="S727" s="131"/>
      <c r="T727" s="131"/>
      <c r="U727" s="131"/>
      <c r="V727" s="131"/>
      <c r="W727" s="131"/>
      <c r="X727" s="131"/>
      <c r="Y727" s="20"/>
      <c r="Z727" s="20"/>
      <c r="AA727" s="19"/>
      <c r="AB727" s="19"/>
      <c r="AC727" s="20"/>
      <c r="AD727" s="20"/>
      <c r="AE727" s="20"/>
      <c r="AF727" s="20"/>
      <c r="AG727" s="20"/>
      <c r="AH727" s="20"/>
      <c r="AI727" s="20"/>
      <c r="AJ727" s="20"/>
      <c r="AK727" s="20"/>
      <c r="AL727" s="20"/>
      <c r="AM727" s="20"/>
      <c r="AN727" s="20"/>
      <c r="AO727" s="20"/>
      <c r="AP727" s="20"/>
      <c r="AQ727" s="20"/>
      <c r="AR727" s="20" t="s">
        <v>442</v>
      </c>
      <c r="AS727" s="20" t="s">
        <v>442</v>
      </c>
      <c r="AT727" s="20"/>
      <c r="AU727" s="20" t="s">
        <v>442</v>
      </c>
      <c r="AV727" s="20" t="s">
        <v>442</v>
      </c>
      <c r="AW727" s="20"/>
      <c r="AX727" s="20" t="s">
        <v>442</v>
      </c>
      <c r="AY727" s="20" t="s">
        <v>442</v>
      </c>
      <c r="AZ727" s="20"/>
      <c r="BA727" s="20" t="s">
        <v>442</v>
      </c>
      <c r="BB727" s="20" t="s">
        <v>442</v>
      </c>
      <c r="BC727" s="20"/>
      <c r="BD727" s="20" t="s">
        <v>442</v>
      </c>
      <c r="BE727" s="20" t="s">
        <v>442</v>
      </c>
      <c r="BF727" s="20"/>
      <c r="BG727" s="20" t="s">
        <v>442</v>
      </c>
      <c r="BH727" s="20" t="s">
        <v>442</v>
      </c>
      <c r="BI727" s="20"/>
      <c r="BJ727" s="20" t="s">
        <v>442</v>
      </c>
      <c r="BK727" s="20" t="s">
        <v>442</v>
      </c>
      <c r="BL727" s="20" t="s">
        <v>442</v>
      </c>
      <c r="BM727" s="20" t="s">
        <v>442</v>
      </c>
      <c r="BN727" s="20" t="s">
        <v>442</v>
      </c>
      <c r="BO727" s="20" t="s">
        <v>442</v>
      </c>
      <c r="BP727" s="9" t="s">
        <v>442</v>
      </c>
      <c r="BQ727" s="9" t="s">
        <v>442</v>
      </c>
      <c r="BR727" s="9" t="s">
        <v>442</v>
      </c>
      <c r="BS727" s="9" t="s">
        <v>442</v>
      </c>
      <c r="BT727" s="9" t="s">
        <v>442</v>
      </c>
      <c r="BU727" s="9" t="s">
        <v>442</v>
      </c>
      <c r="BV727" s="9" t="s">
        <v>442</v>
      </c>
      <c r="BW727" s="9" t="s">
        <v>442</v>
      </c>
      <c r="BX727" s="9" t="s">
        <v>442</v>
      </c>
      <c r="BY727" s="9" t="s">
        <v>442</v>
      </c>
      <c r="BZ727" s="9" t="s">
        <v>442</v>
      </c>
      <c r="CA727" s="9" t="s">
        <v>442</v>
      </c>
      <c r="CB727" s="20" t="e">
        <v>#N/A</v>
      </c>
      <c r="CC727" s="20" t="e">
        <v>#N/A</v>
      </c>
      <c r="CD727" s="20" t="e">
        <v>#N/A</v>
      </c>
      <c r="CE727" s="20" t="e">
        <v>#N/A</v>
      </c>
      <c r="CF727" s="20" t="e">
        <v>#N/A</v>
      </c>
      <c r="CG727" s="20" t="e">
        <v>#N/A</v>
      </c>
      <c r="CH727" s="20">
        <v>0</v>
      </c>
      <c r="CI727" s="20">
        <v>0</v>
      </c>
      <c r="CJ727" s="20">
        <v>0</v>
      </c>
      <c r="CK727" s="20">
        <v>0</v>
      </c>
      <c r="CL727" s="20">
        <v>0</v>
      </c>
      <c r="CM727" s="20">
        <v>0</v>
      </c>
      <c r="CN727" s="20">
        <v>0</v>
      </c>
      <c r="CO727" s="20" t="e">
        <v>#N/A</v>
      </c>
      <c r="CP727" s="20" t="e">
        <v>#N/A</v>
      </c>
      <c r="CQ727" s="20" t="e">
        <v>#N/A</v>
      </c>
      <c r="CR727" s="20" t="e">
        <v>#N/A</v>
      </c>
      <c r="CS727" s="20" t="e">
        <v>#N/A</v>
      </c>
      <c r="CT727" s="20" t="e">
        <v>#N/A</v>
      </c>
      <c r="CU727" s="20">
        <v>0</v>
      </c>
      <c r="CV727" s="20">
        <v>0</v>
      </c>
      <c r="CW727" s="20">
        <v>0</v>
      </c>
      <c r="CX727" s="20">
        <v>0</v>
      </c>
      <c r="CY727" s="20">
        <v>0</v>
      </c>
      <c r="CZ727" s="20">
        <v>0</v>
      </c>
      <c r="DA727" s="20" t="e">
        <v>#N/A</v>
      </c>
      <c r="DB727" s="20" t="e">
        <v>#N/A</v>
      </c>
      <c r="DC727" s="20" t="e">
        <v>#N/A</v>
      </c>
      <c r="DD727" s="20" t="e">
        <v>#N/A</v>
      </c>
      <c r="DE727" s="20" t="e">
        <v>#N/A</v>
      </c>
      <c r="DF727" s="20" t="e">
        <v>#N/A</v>
      </c>
    </row>
    <row r="728" spans="1:110" x14ac:dyDescent="0.25">
      <c r="A728" s="9"/>
      <c r="B728" s="10"/>
      <c r="C728" s="9"/>
      <c r="D728" s="9"/>
      <c r="E728" s="131"/>
      <c r="F728" s="131"/>
      <c r="G728" s="131"/>
      <c r="H728" s="131"/>
      <c r="I728" s="131"/>
      <c r="J728" s="131"/>
      <c r="K728" s="131"/>
      <c r="L728" s="131"/>
      <c r="M728" s="131"/>
      <c r="N728" s="131"/>
      <c r="O728" s="131"/>
      <c r="P728" s="131"/>
      <c r="Q728" s="131"/>
      <c r="R728" s="131"/>
      <c r="S728" s="131"/>
      <c r="T728" s="131"/>
      <c r="U728" s="131"/>
      <c r="V728" s="131"/>
      <c r="W728" s="131"/>
      <c r="X728" s="131"/>
      <c r="Y728" s="20"/>
      <c r="Z728" s="20"/>
      <c r="AA728" s="19"/>
      <c r="AB728" s="19"/>
      <c r="AC728" s="20"/>
      <c r="AD728" s="20"/>
      <c r="AE728" s="20"/>
      <c r="AF728" s="20"/>
      <c r="AG728" s="20"/>
      <c r="AH728" s="20"/>
      <c r="AI728" s="20"/>
      <c r="AJ728" s="20"/>
      <c r="AK728" s="20"/>
      <c r="AL728" s="20"/>
      <c r="AM728" s="20"/>
      <c r="AN728" s="20"/>
      <c r="AO728" s="20"/>
      <c r="AP728" s="20"/>
      <c r="AQ728" s="20"/>
      <c r="AR728" s="20" t="s">
        <v>442</v>
      </c>
      <c r="AS728" s="20" t="s">
        <v>442</v>
      </c>
      <c r="AT728" s="20"/>
      <c r="AU728" s="20" t="s">
        <v>442</v>
      </c>
      <c r="AV728" s="20" t="s">
        <v>442</v>
      </c>
      <c r="AW728" s="20"/>
      <c r="AX728" s="20" t="s">
        <v>442</v>
      </c>
      <c r="AY728" s="20" t="s">
        <v>442</v>
      </c>
      <c r="AZ728" s="20"/>
      <c r="BA728" s="20" t="s">
        <v>442</v>
      </c>
      <c r="BB728" s="20" t="s">
        <v>442</v>
      </c>
      <c r="BC728" s="20"/>
      <c r="BD728" s="20" t="s">
        <v>442</v>
      </c>
      <c r="BE728" s="20" t="s">
        <v>442</v>
      </c>
      <c r="BF728" s="20"/>
      <c r="BG728" s="20" t="s">
        <v>442</v>
      </c>
      <c r="BH728" s="20" t="s">
        <v>442</v>
      </c>
      <c r="BI728" s="20"/>
      <c r="BJ728" s="20" t="s">
        <v>442</v>
      </c>
      <c r="BK728" s="20" t="s">
        <v>442</v>
      </c>
      <c r="BL728" s="20" t="s">
        <v>442</v>
      </c>
      <c r="BM728" s="20" t="s">
        <v>442</v>
      </c>
      <c r="BN728" s="20" t="s">
        <v>442</v>
      </c>
      <c r="BO728" s="20" t="s">
        <v>442</v>
      </c>
      <c r="BP728" s="9" t="s">
        <v>442</v>
      </c>
      <c r="BQ728" s="9" t="s">
        <v>442</v>
      </c>
      <c r="BR728" s="9" t="s">
        <v>442</v>
      </c>
      <c r="BS728" s="9" t="s">
        <v>442</v>
      </c>
      <c r="BT728" s="9" t="s">
        <v>442</v>
      </c>
      <c r="BU728" s="9" t="s">
        <v>442</v>
      </c>
      <c r="BV728" s="9" t="s">
        <v>442</v>
      </c>
      <c r="BW728" s="9" t="s">
        <v>442</v>
      </c>
      <c r="BX728" s="9" t="s">
        <v>442</v>
      </c>
      <c r="BY728" s="9" t="s">
        <v>442</v>
      </c>
      <c r="BZ728" s="9" t="s">
        <v>442</v>
      </c>
      <c r="CA728" s="9" t="s">
        <v>442</v>
      </c>
      <c r="CB728" s="20" t="e">
        <v>#N/A</v>
      </c>
      <c r="CC728" s="20" t="e">
        <v>#N/A</v>
      </c>
      <c r="CD728" s="20" t="e">
        <v>#N/A</v>
      </c>
      <c r="CE728" s="20" t="e">
        <v>#N/A</v>
      </c>
      <c r="CF728" s="20" t="e">
        <v>#N/A</v>
      </c>
      <c r="CG728" s="20" t="e">
        <v>#N/A</v>
      </c>
      <c r="CH728" s="20">
        <v>0</v>
      </c>
      <c r="CI728" s="20">
        <v>0</v>
      </c>
      <c r="CJ728" s="20">
        <v>0</v>
      </c>
      <c r="CK728" s="20">
        <v>0</v>
      </c>
      <c r="CL728" s="20">
        <v>0</v>
      </c>
      <c r="CM728" s="20">
        <v>0</v>
      </c>
      <c r="CN728" s="20">
        <v>0</v>
      </c>
      <c r="CO728" s="20" t="e">
        <v>#N/A</v>
      </c>
      <c r="CP728" s="20" t="e">
        <v>#N/A</v>
      </c>
      <c r="CQ728" s="20" t="e">
        <v>#N/A</v>
      </c>
      <c r="CR728" s="20" t="e">
        <v>#N/A</v>
      </c>
      <c r="CS728" s="20" t="e">
        <v>#N/A</v>
      </c>
      <c r="CT728" s="20" t="e">
        <v>#N/A</v>
      </c>
      <c r="CU728" s="20">
        <v>0</v>
      </c>
      <c r="CV728" s="20">
        <v>0</v>
      </c>
      <c r="CW728" s="20">
        <v>0</v>
      </c>
      <c r="CX728" s="20">
        <v>0</v>
      </c>
      <c r="CY728" s="20">
        <v>0</v>
      </c>
      <c r="CZ728" s="20">
        <v>0</v>
      </c>
      <c r="DA728" s="20" t="e">
        <v>#N/A</v>
      </c>
      <c r="DB728" s="20" t="e">
        <v>#N/A</v>
      </c>
      <c r="DC728" s="20" t="e">
        <v>#N/A</v>
      </c>
      <c r="DD728" s="20" t="e">
        <v>#N/A</v>
      </c>
      <c r="DE728" s="20" t="e">
        <v>#N/A</v>
      </c>
      <c r="DF728" s="20" t="e">
        <v>#N/A</v>
      </c>
    </row>
    <row r="729" spans="1:110" x14ac:dyDescent="0.25">
      <c r="A729" s="9"/>
      <c r="B729" s="10"/>
      <c r="C729" s="9"/>
      <c r="D729" s="9"/>
      <c r="E729" s="131"/>
      <c r="F729" s="131"/>
      <c r="G729" s="131"/>
      <c r="H729" s="131"/>
      <c r="I729" s="131"/>
      <c r="J729" s="131"/>
      <c r="K729" s="131"/>
      <c r="L729" s="131"/>
      <c r="M729" s="131"/>
      <c r="N729" s="131"/>
      <c r="O729" s="131"/>
      <c r="P729" s="131"/>
      <c r="Q729" s="131"/>
      <c r="R729" s="131"/>
      <c r="S729" s="131"/>
      <c r="T729" s="131"/>
      <c r="U729" s="131"/>
      <c r="V729" s="131"/>
      <c r="W729" s="131"/>
      <c r="X729" s="131"/>
      <c r="Y729" s="20"/>
      <c r="Z729" s="20"/>
      <c r="AA729" s="19"/>
      <c r="AB729" s="19"/>
      <c r="AC729" s="20"/>
      <c r="AD729" s="20"/>
      <c r="AE729" s="20"/>
      <c r="AF729" s="20"/>
      <c r="AG729" s="20"/>
      <c r="AH729" s="20"/>
      <c r="AI729" s="20"/>
      <c r="AJ729" s="20"/>
      <c r="AK729" s="20"/>
      <c r="AL729" s="20"/>
      <c r="AM729" s="20"/>
      <c r="AN729" s="20"/>
      <c r="AO729" s="20"/>
      <c r="AP729" s="20"/>
      <c r="AQ729" s="20"/>
      <c r="AR729" s="20" t="s">
        <v>442</v>
      </c>
      <c r="AS729" s="20" t="s">
        <v>442</v>
      </c>
      <c r="AT729" s="20"/>
      <c r="AU729" s="20" t="s">
        <v>442</v>
      </c>
      <c r="AV729" s="20" t="s">
        <v>442</v>
      </c>
      <c r="AW729" s="20"/>
      <c r="AX729" s="20" t="s">
        <v>442</v>
      </c>
      <c r="AY729" s="20" t="s">
        <v>442</v>
      </c>
      <c r="AZ729" s="20"/>
      <c r="BA729" s="20" t="s">
        <v>442</v>
      </c>
      <c r="BB729" s="20" t="s">
        <v>442</v>
      </c>
      <c r="BC729" s="20"/>
      <c r="BD729" s="20" t="s">
        <v>442</v>
      </c>
      <c r="BE729" s="20" t="s">
        <v>442</v>
      </c>
      <c r="BF729" s="20"/>
      <c r="BG729" s="20" t="s">
        <v>442</v>
      </c>
      <c r="BH729" s="20" t="s">
        <v>442</v>
      </c>
      <c r="BI729" s="20"/>
      <c r="BJ729" s="20" t="s">
        <v>442</v>
      </c>
      <c r="BK729" s="20" t="s">
        <v>442</v>
      </c>
      <c r="BL729" s="20" t="s">
        <v>442</v>
      </c>
      <c r="BM729" s="20" t="s">
        <v>442</v>
      </c>
      <c r="BN729" s="20" t="s">
        <v>442</v>
      </c>
      <c r="BO729" s="20" t="s">
        <v>442</v>
      </c>
      <c r="BP729" s="9" t="s">
        <v>442</v>
      </c>
      <c r="BQ729" s="9" t="s">
        <v>442</v>
      </c>
      <c r="BR729" s="9" t="s">
        <v>442</v>
      </c>
      <c r="BS729" s="9" t="s">
        <v>442</v>
      </c>
      <c r="BT729" s="9" t="s">
        <v>442</v>
      </c>
      <c r="BU729" s="9" t="s">
        <v>442</v>
      </c>
      <c r="BV729" s="9" t="s">
        <v>442</v>
      </c>
      <c r="BW729" s="9" t="s">
        <v>442</v>
      </c>
      <c r="BX729" s="9" t="s">
        <v>442</v>
      </c>
      <c r="BY729" s="9" t="s">
        <v>442</v>
      </c>
      <c r="BZ729" s="9" t="s">
        <v>442</v>
      </c>
      <c r="CA729" s="9" t="s">
        <v>442</v>
      </c>
      <c r="CB729" s="20" t="e">
        <v>#N/A</v>
      </c>
      <c r="CC729" s="20" t="e">
        <v>#N/A</v>
      </c>
      <c r="CD729" s="20" t="e">
        <v>#N/A</v>
      </c>
      <c r="CE729" s="20" t="e">
        <v>#N/A</v>
      </c>
      <c r="CF729" s="20" t="e">
        <v>#N/A</v>
      </c>
      <c r="CG729" s="20" t="e">
        <v>#N/A</v>
      </c>
      <c r="CH729" s="20">
        <v>0</v>
      </c>
      <c r="CI729" s="20">
        <v>0</v>
      </c>
      <c r="CJ729" s="20">
        <v>0</v>
      </c>
      <c r="CK729" s="20">
        <v>0</v>
      </c>
      <c r="CL729" s="20">
        <v>0</v>
      </c>
      <c r="CM729" s="20">
        <v>0</v>
      </c>
      <c r="CN729" s="20">
        <v>0</v>
      </c>
      <c r="CO729" s="20" t="e">
        <v>#N/A</v>
      </c>
      <c r="CP729" s="20" t="e">
        <v>#N/A</v>
      </c>
      <c r="CQ729" s="20" t="e">
        <v>#N/A</v>
      </c>
      <c r="CR729" s="20" t="e">
        <v>#N/A</v>
      </c>
      <c r="CS729" s="20" t="e">
        <v>#N/A</v>
      </c>
      <c r="CT729" s="20" t="e">
        <v>#N/A</v>
      </c>
      <c r="CU729" s="20">
        <v>0</v>
      </c>
      <c r="CV729" s="20">
        <v>0</v>
      </c>
      <c r="CW729" s="20">
        <v>0</v>
      </c>
      <c r="CX729" s="20">
        <v>0</v>
      </c>
      <c r="CY729" s="20">
        <v>0</v>
      </c>
      <c r="CZ729" s="20">
        <v>0</v>
      </c>
      <c r="DA729" s="20" t="e">
        <v>#N/A</v>
      </c>
      <c r="DB729" s="20" t="e">
        <v>#N/A</v>
      </c>
      <c r="DC729" s="20" t="e">
        <v>#N/A</v>
      </c>
      <c r="DD729" s="20" t="e">
        <v>#N/A</v>
      </c>
      <c r="DE729" s="20" t="e">
        <v>#N/A</v>
      </c>
      <c r="DF729" s="20" t="e">
        <v>#N/A</v>
      </c>
    </row>
    <row r="730" spans="1:110" x14ac:dyDescent="0.25">
      <c r="A730" s="9"/>
      <c r="B730" s="10"/>
      <c r="C730" s="9"/>
      <c r="D730" s="9"/>
      <c r="E730" s="131"/>
      <c r="F730" s="131"/>
      <c r="G730" s="131"/>
      <c r="H730" s="131"/>
      <c r="I730" s="131"/>
      <c r="J730" s="131"/>
      <c r="K730" s="131"/>
      <c r="L730" s="131"/>
      <c r="M730" s="131"/>
      <c r="N730" s="131"/>
      <c r="O730" s="131"/>
      <c r="P730" s="131"/>
      <c r="Q730" s="131"/>
      <c r="R730" s="131"/>
      <c r="S730" s="131"/>
      <c r="T730" s="131"/>
      <c r="U730" s="131"/>
      <c r="V730" s="131"/>
      <c r="W730" s="131"/>
      <c r="X730" s="131"/>
      <c r="Y730" s="20"/>
      <c r="Z730" s="20"/>
      <c r="AA730" s="19"/>
      <c r="AB730" s="19"/>
      <c r="AC730" s="20"/>
      <c r="AD730" s="20"/>
      <c r="AE730" s="20"/>
      <c r="AF730" s="20"/>
      <c r="AG730" s="20"/>
      <c r="AH730" s="20"/>
      <c r="AI730" s="20"/>
      <c r="AJ730" s="20"/>
      <c r="AK730" s="20"/>
      <c r="AL730" s="20"/>
      <c r="AM730" s="20"/>
      <c r="AN730" s="20"/>
      <c r="AO730" s="20"/>
      <c r="AP730" s="20"/>
      <c r="AQ730" s="20"/>
      <c r="AR730" s="20" t="s">
        <v>442</v>
      </c>
      <c r="AS730" s="20" t="s">
        <v>442</v>
      </c>
      <c r="AT730" s="20"/>
      <c r="AU730" s="20" t="s">
        <v>442</v>
      </c>
      <c r="AV730" s="20" t="s">
        <v>442</v>
      </c>
      <c r="AW730" s="20"/>
      <c r="AX730" s="20" t="s">
        <v>442</v>
      </c>
      <c r="AY730" s="20" t="s">
        <v>442</v>
      </c>
      <c r="AZ730" s="20"/>
      <c r="BA730" s="20" t="s">
        <v>442</v>
      </c>
      <c r="BB730" s="20" t="s">
        <v>442</v>
      </c>
      <c r="BC730" s="20"/>
      <c r="BD730" s="20" t="s">
        <v>442</v>
      </c>
      <c r="BE730" s="20" t="s">
        <v>442</v>
      </c>
      <c r="BF730" s="20"/>
      <c r="BG730" s="20" t="s">
        <v>442</v>
      </c>
      <c r="BH730" s="20" t="s">
        <v>442</v>
      </c>
      <c r="BI730" s="20"/>
      <c r="BJ730" s="20" t="s">
        <v>442</v>
      </c>
      <c r="BK730" s="20" t="s">
        <v>442</v>
      </c>
      <c r="BL730" s="20" t="s">
        <v>442</v>
      </c>
      <c r="BM730" s="20" t="s">
        <v>442</v>
      </c>
      <c r="BN730" s="20" t="s">
        <v>442</v>
      </c>
      <c r="BO730" s="20" t="s">
        <v>442</v>
      </c>
      <c r="BP730" s="9" t="s">
        <v>442</v>
      </c>
      <c r="BQ730" s="9" t="s">
        <v>442</v>
      </c>
      <c r="BR730" s="9" t="s">
        <v>442</v>
      </c>
      <c r="BS730" s="9" t="s">
        <v>442</v>
      </c>
      <c r="BT730" s="9" t="s">
        <v>442</v>
      </c>
      <c r="BU730" s="9" t="s">
        <v>442</v>
      </c>
      <c r="BV730" s="9" t="s">
        <v>442</v>
      </c>
      <c r="BW730" s="9" t="s">
        <v>442</v>
      </c>
      <c r="BX730" s="9" t="s">
        <v>442</v>
      </c>
      <c r="BY730" s="9" t="s">
        <v>442</v>
      </c>
      <c r="BZ730" s="9" t="s">
        <v>442</v>
      </c>
      <c r="CA730" s="9" t="s">
        <v>442</v>
      </c>
      <c r="CB730" s="20" t="e">
        <v>#N/A</v>
      </c>
      <c r="CC730" s="20" t="e">
        <v>#N/A</v>
      </c>
      <c r="CD730" s="20" t="e">
        <v>#N/A</v>
      </c>
      <c r="CE730" s="20" t="e">
        <v>#N/A</v>
      </c>
      <c r="CF730" s="20" t="e">
        <v>#N/A</v>
      </c>
      <c r="CG730" s="20" t="e">
        <v>#N/A</v>
      </c>
      <c r="CH730" s="20">
        <v>0</v>
      </c>
      <c r="CI730" s="20">
        <v>0</v>
      </c>
      <c r="CJ730" s="20">
        <v>0</v>
      </c>
      <c r="CK730" s="20">
        <v>0</v>
      </c>
      <c r="CL730" s="20">
        <v>0</v>
      </c>
      <c r="CM730" s="20">
        <v>0</v>
      </c>
      <c r="CN730" s="20">
        <v>0</v>
      </c>
      <c r="CO730" s="20" t="e">
        <v>#N/A</v>
      </c>
      <c r="CP730" s="20" t="e">
        <v>#N/A</v>
      </c>
      <c r="CQ730" s="20" t="e">
        <v>#N/A</v>
      </c>
      <c r="CR730" s="20" t="e">
        <v>#N/A</v>
      </c>
      <c r="CS730" s="20" t="e">
        <v>#N/A</v>
      </c>
      <c r="CT730" s="20" t="e">
        <v>#N/A</v>
      </c>
      <c r="CU730" s="20">
        <v>0</v>
      </c>
      <c r="CV730" s="20">
        <v>0</v>
      </c>
      <c r="CW730" s="20">
        <v>0</v>
      </c>
      <c r="CX730" s="20">
        <v>0</v>
      </c>
      <c r="CY730" s="20">
        <v>0</v>
      </c>
      <c r="CZ730" s="20">
        <v>0</v>
      </c>
      <c r="DA730" s="20" t="e">
        <v>#N/A</v>
      </c>
      <c r="DB730" s="20" t="e">
        <v>#N/A</v>
      </c>
      <c r="DC730" s="20" t="e">
        <v>#N/A</v>
      </c>
      <c r="DD730" s="20" t="e">
        <v>#N/A</v>
      </c>
      <c r="DE730" s="20" t="e">
        <v>#N/A</v>
      </c>
      <c r="DF730" s="20" t="e">
        <v>#N/A</v>
      </c>
    </row>
    <row r="731" spans="1:110" x14ac:dyDescent="0.25">
      <c r="A731" s="9"/>
      <c r="B731" s="10"/>
      <c r="C731" s="9"/>
      <c r="D731" s="9"/>
      <c r="E731" s="131"/>
      <c r="F731" s="131"/>
      <c r="G731" s="131"/>
      <c r="H731" s="131"/>
      <c r="I731" s="131"/>
      <c r="J731" s="131"/>
      <c r="K731" s="131"/>
      <c r="L731" s="131"/>
      <c r="M731" s="131"/>
      <c r="N731" s="131"/>
      <c r="O731" s="131"/>
      <c r="P731" s="131"/>
      <c r="Q731" s="131"/>
      <c r="R731" s="131"/>
      <c r="S731" s="131"/>
      <c r="T731" s="131"/>
      <c r="U731" s="131"/>
      <c r="V731" s="131"/>
      <c r="W731" s="131"/>
      <c r="X731" s="131"/>
      <c r="Y731" s="20"/>
      <c r="Z731" s="20"/>
      <c r="AA731" s="19"/>
      <c r="AB731" s="19"/>
      <c r="AC731" s="20"/>
      <c r="AD731" s="20"/>
      <c r="AE731" s="20"/>
      <c r="AF731" s="20"/>
      <c r="AG731" s="20"/>
      <c r="AH731" s="20"/>
      <c r="AI731" s="20"/>
      <c r="AJ731" s="20"/>
      <c r="AK731" s="20"/>
      <c r="AL731" s="20"/>
      <c r="AM731" s="20"/>
      <c r="AN731" s="20"/>
      <c r="AO731" s="20"/>
      <c r="AP731" s="20"/>
      <c r="AQ731" s="20"/>
      <c r="AR731" s="20" t="s">
        <v>442</v>
      </c>
      <c r="AS731" s="20" t="s">
        <v>442</v>
      </c>
      <c r="AT731" s="20"/>
      <c r="AU731" s="20" t="s">
        <v>442</v>
      </c>
      <c r="AV731" s="20" t="s">
        <v>442</v>
      </c>
      <c r="AW731" s="20"/>
      <c r="AX731" s="20" t="s">
        <v>442</v>
      </c>
      <c r="AY731" s="20" t="s">
        <v>442</v>
      </c>
      <c r="AZ731" s="20"/>
      <c r="BA731" s="20" t="s">
        <v>442</v>
      </c>
      <c r="BB731" s="20" t="s">
        <v>442</v>
      </c>
      <c r="BC731" s="20"/>
      <c r="BD731" s="20" t="s">
        <v>442</v>
      </c>
      <c r="BE731" s="20" t="s">
        <v>442</v>
      </c>
      <c r="BF731" s="20"/>
      <c r="BG731" s="20" t="s">
        <v>442</v>
      </c>
      <c r="BH731" s="20" t="s">
        <v>442</v>
      </c>
      <c r="BI731" s="20"/>
      <c r="BJ731" s="20" t="s">
        <v>442</v>
      </c>
      <c r="BK731" s="20" t="s">
        <v>442</v>
      </c>
      <c r="BL731" s="20" t="s">
        <v>442</v>
      </c>
      <c r="BM731" s="20" t="s">
        <v>442</v>
      </c>
      <c r="BN731" s="20" t="s">
        <v>442</v>
      </c>
      <c r="BO731" s="20" t="s">
        <v>442</v>
      </c>
      <c r="BP731" s="9" t="s">
        <v>442</v>
      </c>
      <c r="BQ731" s="9" t="s">
        <v>442</v>
      </c>
      <c r="BR731" s="9" t="s">
        <v>442</v>
      </c>
      <c r="BS731" s="9" t="s">
        <v>442</v>
      </c>
      <c r="BT731" s="9" t="s">
        <v>442</v>
      </c>
      <c r="BU731" s="9" t="s">
        <v>442</v>
      </c>
      <c r="BV731" s="9" t="s">
        <v>442</v>
      </c>
      <c r="BW731" s="9" t="s">
        <v>442</v>
      </c>
      <c r="BX731" s="9" t="s">
        <v>442</v>
      </c>
      <c r="BY731" s="9" t="s">
        <v>442</v>
      </c>
      <c r="BZ731" s="9" t="s">
        <v>442</v>
      </c>
      <c r="CA731" s="9" t="s">
        <v>442</v>
      </c>
      <c r="CB731" s="20" t="e">
        <v>#N/A</v>
      </c>
      <c r="CC731" s="20" t="e">
        <v>#N/A</v>
      </c>
      <c r="CD731" s="20" t="e">
        <v>#N/A</v>
      </c>
      <c r="CE731" s="20" t="e">
        <v>#N/A</v>
      </c>
      <c r="CF731" s="20" t="e">
        <v>#N/A</v>
      </c>
      <c r="CG731" s="20" t="e">
        <v>#N/A</v>
      </c>
      <c r="CH731" s="20">
        <v>0</v>
      </c>
      <c r="CI731" s="20">
        <v>0</v>
      </c>
      <c r="CJ731" s="20">
        <v>0</v>
      </c>
      <c r="CK731" s="20">
        <v>0</v>
      </c>
      <c r="CL731" s="20">
        <v>0</v>
      </c>
      <c r="CM731" s="20">
        <v>0</v>
      </c>
      <c r="CN731" s="20">
        <v>0</v>
      </c>
      <c r="CO731" s="20" t="e">
        <v>#N/A</v>
      </c>
      <c r="CP731" s="20" t="e">
        <v>#N/A</v>
      </c>
      <c r="CQ731" s="20" t="e">
        <v>#N/A</v>
      </c>
      <c r="CR731" s="20" t="e">
        <v>#N/A</v>
      </c>
      <c r="CS731" s="20" t="e">
        <v>#N/A</v>
      </c>
      <c r="CT731" s="20" t="e">
        <v>#N/A</v>
      </c>
      <c r="CU731" s="20">
        <v>0</v>
      </c>
      <c r="CV731" s="20">
        <v>0</v>
      </c>
      <c r="CW731" s="20">
        <v>0</v>
      </c>
      <c r="CX731" s="20">
        <v>0</v>
      </c>
      <c r="CY731" s="20">
        <v>0</v>
      </c>
      <c r="CZ731" s="20">
        <v>0</v>
      </c>
      <c r="DA731" s="20" t="e">
        <v>#N/A</v>
      </c>
      <c r="DB731" s="20" t="e">
        <v>#N/A</v>
      </c>
      <c r="DC731" s="20" t="e">
        <v>#N/A</v>
      </c>
      <c r="DD731" s="20" t="e">
        <v>#N/A</v>
      </c>
      <c r="DE731" s="20" t="e">
        <v>#N/A</v>
      </c>
      <c r="DF731" s="20" t="e">
        <v>#N/A</v>
      </c>
    </row>
    <row r="732" spans="1:110" x14ac:dyDescent="0.25">
      <c r="A732" s="9"/>
      <c r="B732" s="10"/>
      <c r="C732" s="9"/>
      <c r="D732" s="9"/>
      <c r="E732" s="131"/>
      <c r="F732" s="131"/>
      <c r="G732" s="131"/>
      <c r="H732" s="131"/>
      <c r="I732" s="131"/>
      <c r="J732" s="131"/>
      <c r="K732" s="131"/>
      <c r="L732" s="131"/>
      <c r="M732" s="131"/>
      <c r="N732" s="131"/>
      <c r="O732" s="131"/>
      <c r="P732" s="131"/>
      <c r="Q732" s="131"/>
      <c r="R732" s="131"/>
      <c r="S732" s="131"/>
      <c r="T732" s="131"/>
      <c r="U732" s="131"/>
      <c r="V732" s="131"/>
      <c r="W732" s="131"/>
      <c r="X732" s="131"/>
      <c r="Y732" s="20"/>
      <c r="Z732" s="20"/>
      <c r="AA732" s="19"/>
      <c r="AB732" s="19"/>
      <c r="AC732" s="20"/>
      <c r="AD732" s="20"/>
      <c r="AE732" s="20"/>
      <c r="AF732" s="20"/>
      <c r="AG732" s="20"/>
      <c r="AH732" s="20"/>
      <c r="AI732" s="20"/>
      <c r="AJ732" s="20"/>
      <c r="AK732" s="20"/>
      <c r="AL732" s="20"/>
      <c r="AM732" s="20"/>
      <c r="AN732" s="20"/>
      <c r="AO732" s="20"/>
      <c r="AP732" s="20"/>
      <c r="AQ732" s="20"/>
      <c r="AR732" s="20" t="s">
        <v>442</v>
      </c>
      <c r="AS732" s="20" t="s">
        <v>442</v>
      </c>
      <c r="AT732" s="20"/>
      <c r="AU732" s="20" t="s">
        <v>442</v>
      </c>
      <c r="AV732" s="20" t="s">
        <v>442</v>
      </c>
      <c r="AW732" s="20"/>
      <c r="AX732" s="20" t="s">
        <v>442</v>
      </c>
      <c r="AY732" s="20" t="s">
        <v>442</v>
      </c>
      <c r="AZ732" s="20"/>
      <c r="BA732" s="20" t="s">
        <v>442</v>
      </c>
      <c r="BB732" s="20" t="s">
        <v>442</v>
      </c>
      <c r="BC732" s="20"/>
      <c r="BD732" s="20" t="s">
        <v>442</v>
      </c>
      <c r="BE732" s="20" t="s">
        <v>442</v>
      </c>
      <c r="BF732" s="20"/>
      <c r="BG732" s="20" t="s">
        <v>442</v>
      </c>
      <c r="BH732" s="20" t="s">
        <v>442</v>
      </c>
      <c r="BI732" s="20"/>
      <c r="BJ732" s="20" t="s">
        <v>442</v>
      </c>
      <c r="BK732" s="20" t="s">
        <v>442</v>
      </c>
      <c r="BL732" s="20" t="s">
        <v>442</v>
      </c>
      <c r="BM732" s="20" t="s">
        <v>442</v>
      </c>
      <c r="BN732" s="20" t="s">
        <v>442</v>
      </c>
      <c r="BO732" s="20" t="s">
        <v>442</v>
      </c>
      <c r="BP732" s="9" t="s">
        <v>442</v>
      </c>
      <c r="BQ732" s="9" t="s">
        <v>442</v>
      </c>
      <c r="BR732" s="9" t="s">
        <v>442</v>
      </c>
      <c r="BS732" s="9" t="s">
        <v>442</v>
      </c>
      <c r="BT732" s="9" t="s">
        <v>442</v>
      </c>
      <c r="BU732" s="9" t="s">
        <v>442</v>
      </c>
      <c r="BV732" s="9" t="s">
        <v>442</v>
      </c>
      <c r="BW732" s="9" t="s">
        <v>442</v>
      </c>
      <c r="BX732" s="9" t="s">
        <v>442</v>
      </c>
      <c r="BY732" s="9" t="s">
        <v>442</v>
      </c>
      <c r="BZ732" s="9" t="s">
        <v>442</v>
      </c>
      <c r="CA732" s="9" t="s">
        <v>442</v>
      </c>
      <c r="CB732" s="20" t="e">
        <v>#N/A</v>
      </c>
      <c r="CC732" s="20" t="e">
        <v>#N/A</v>
      </c>
      <c r="CD732" s="20" t="e">
        <v>#N/A</v>
      </c>
      <c r="CE732" s="20" t="e">
        <v>#N/A</v>
      </c>
      <c r="CF732" s="20" t="e">
        <v>#N/A</v>
      </c>
      <c r="CG732" s="20" t="e">
        <v>#N/A</v>
      </c>
      <c r="CH732" s="20">
        <v>0</v>
      </c>
      <c r="CI732" s="20">
        <v>0</v>
      </c>
      <c r="CJ732" s="20">
        <v>0</v>
      </c>
      <c r="CK732" s="20">
        <v>0</v>
      </c>
      <c r="CL732" s="20">
        <v>0</v>
      </c>
      <c r="CM732" s="20">
        <v>0</v>
      </c>
      <c r="CN732" s="20">
        <v>0</v>
      </c>
      <c r="CO732" s="20" t="e">
        <v>#N/A</v>
      </c>
      <c r="CP732" s="20" t="e">
        <v>#N/A</v>
      </c>
      <c r="CQ732" s="20" t="e">
        <v>#N/A</v>
      </c>
      <c r="CR732" s="20" t="e">
        <v>#N/A</v>
      </c>
      <c r="CS732" s="20" t="e">
        <v>#N/A</v>
      </c>
      <c r="CT732" s="20" t="e">
        <v>#N/A</v>
      </c>
      <c r="CU732" s="20">
        <v>0</v>
      </c>
      <c r="CV732" s="20">
        <v>0</v>
      </c>
      <c r="CW732" s="20">
        <v>0</v>
      </c>
      <c r="CX732" s="20">
        <v>0</v>
      </c>
      <c r="CY732" s="20">
        <v>0</v>
      </c>
      <c r="CZ732" s="20">
        <v>0</v>
      </c>
      <c r="DA732" s="20" t="e">
        <v>#N/A</v>
      </c>
      <c r="DB732" s="20" t="e">
        <v>#N/A</v>
      </c>
      <c r="DC732" s="20" t="e">
        <v>#N/A</v>
      </c>
      <c r="DD732" s="20" t="e">
        <v>#N/A</v>
      </c>
      <c r="DE732" s="20" t="e">
        <v>#N/A</v>
      </c>
      <c r="DF732" s="20" t="e">
        <v>#N/A</v>
      </c>
    </row>
    <row r="733" spans="1:110" x14ac:dyDescent="0.25">
      <c r="A733" s="9"/>
      <c r="B733" s="10"/>
      <c r="C733" s="9"/>
      <c r="D733" s="9"/>
      <c r="E733" s="131"/>
      <c r="F733" s="131"/>
      <c r="G733" s="131"/>
      <c r="H733" s="131"/>
      <c r="I733" s="131"/>
      <c r="J733" s="131"/>
      <c r="K733" s="131"/>
      <c r="L733" s="131"/>
      <c r="M733" s="131"/>
      <c r="N733" s="131"/>
      <c r="O733" s="131"/>
      <c r="P733" s="131"/>
      <c r="Q733" s="131"/>
      <c r="R733" s="131"/>
      <c r="S733" s="131"/>
      <c r="T733" s="131"/>
      <c r="U733" s="131"/>
      <c r="V733" s="131"/>
      <c r="W733" s="131"/>
      <c r="X733" s="131"/>
      <c r="Y733" s="20"/>
      <c r="Z733" s="20"/>
      <c r="AA733" s="19"/>
      <c r="AB733" s="19"/>
      <c r="AC733" s="20"/>
      <c r="AD733" s="20"/>
      <c r="AE733" s="20"/>
      <c r="AF733" s="20"/>
      <c r="AG733" s="20"/>
      <c r="AH733" s="20"/>
      <c r="AI733" s="20"/>
      <c r="AJ733" s="20"/>
      <c r="AK733" s="20"/>
      <c r="AL733" s="20"/>
      <c r="AM733" s="20"/>
      <c r="AN733" s="20"/>
      <c r="AO733" s="20"/>
      <c r="AP733" s="20"/>
      <c r="AQ733" s="20"/>
      <c r="AR733" s="20" t="s">
        <v>442</v>
      </c>
      <c r="AS733" s="20" t="s">
        <v>442</v>
      </c>
      <c r="AT733" s="20"/>
      <c r="AU733" s="20" t="s">
        <v>442</v>
      </c>
      <c r="AV733" s="20" t="s">
        <v>442</v>
      </c>
      <c r="AW733" s="20"/>
      <c r="AX733" s="20" t="s">
        <v>442</v>
      </c>
      <c r="AY733" s="20" t="s">
        <v>442</v>
      </c>
      <c r="AZ733" s="20"/>
      <c r="BA733" s="20" t="s">
        <v>442</v>
      </c>
      <c r="BB733" s="20" t="s">
        <v>442</v>
      </c>
      <c r="BC733" s="20"/>
      <c r="BD733" s="20" t="s">
        <v>442</v>
      </c>
      <c r="BE733" s="20" t="s">
        <v>442</v>
      </c>
      <c r="BF733" s="20"/>
      <c r="BG733" s="20" t="s">
        <v>442</v>
      </c>
      <c r="BH733" s="20" t="s">
        <v>442</v>
      </c>
      <c r="BI733" s="20"/>
      <c r="BJ733" s="20" t="s">
        <v>442</v>
      </c>
      <c r="BK733" s="20" t="s">
        <v>442</v>
      </c>
      <c r="BL733" s="20" t="s">
        <v>442</v>
      </c>
      <c r="BM733" s="20" t="s">
        <v>442</v>
      </c>
      <c r="BN733" s="20" t="s">
        <v>442</v>
      </c>
      <c r="BO733" s="20" t="s">
        <v>442</v>
      </c>
      <c r="BP733" s="9" t="s">
        <v>442</v>
      </c>
      <c r="BQ733" s="9" t="s">
        <v>442</v>
      </c>
      <c r="BR733" s="9" t="s">
        <v>442</v>
      </c>
      <c r="BS733" s="9" t="s">
        <v>442</v>
      </c>
      <c r="BT733" s="9" t="s">
        <v>442</v>
      </c>
      <c r="BU733" s="9" t="s">
        <v>442</v>
      </c>
      <c r="BV733" s="9" t="s">
        <v>442</v>
      </c>
      <c r="BW733" s="9" t="s">
        <v>442</v>
      </c>
      <c r="BX733" s="9" t="s">
        <v>442</v>
      </c>
      <c r="BY733" s="9" t="s">
        <v>442</v>
      </c>
      <c r="BZ733" s="9" t="s">
        <v>442</v>
      </c>
      <c r="CA733" s="9" t="s">
        <v>442</v>
      </c>
      <c r="CB733" s="20" t="e">
        <v>#N/A</v>
      </c>
      <c r="CC733" s="20" t="e">
        <v>#N/A</v>
      </c>
      <c r="CD733" s="20" t="e">
        <v>#N/A</v>
      </c>
      <c r="CE733" s="20" t="e">
        <v>#N/A</v>
      </c>
      <c r="CF733" s="20" t="e">
        <v>#N/A</v>
      </c>
      <c r="CG733" s="20" t="e">
        <v>#N/A</v>
      </c>
      <c r="CH733" s="20">
        <v>0</v>
      </c>
      <c r="CI733" s="20">
        <v>0</v>
      </c>
      <c r="CJ733" s="20">
        <v>0</v>
      </c>
      <c r="CK733" s="20">
        <v>0</v>
      </c>
      <c r="CL733" s="20">
        <v>0</v>
      </c>
      <c r="CM733" s="20">
        <v>0</v>
      </c>
      <c r="CN733" s="20">
        <v>0</v>
      </c>
      <c r="CO733" s="20" t="e">
        <v>#N/A</v>
      </c>
      <c r="CP733" s="20" t="e">
        <v>#N/A</v>
      </c>
      <c r="CQ733" s="20" t="e">
        <v>#N/A</v>
      </c>
      <c r="CR733" s="20" t="e">
        <v>#N/A</v>
      </c>
      <c r="CS733" s="20" t="e">
        <v>#N/A</v>
      </c>
      <c r="CT733" s="20" t="e">
        <v>#N/A</v>
      </c>
      <c r="CU733" s="20">
        <v>0</v>
      </c>
      <c r="CV733" s="20">
        <v>0</v>
      </c>
      <c r="CW733" s="20">
        <v>0</v>
      </c>
      <c r="CX733" s="20">
        <v>0</v>
      </c>
      <c r="CY733" s="20">
        <v>0</v>
      </c>
      <c r="CZ733" s="20">
        <v>0</v>
      </c>
      <c r="DA733" s="20" t="e">
        <v>#N/A</v>
      </c>
      <c r="DB733" s="20" t="e">
        <v>#N/A</v>
      </c>
      <c r="DC733" s="20" t="e">
        <v>#N/A</v>
      </c>
      <c r="DD733" s="20" t="e">
        <v>#N/A</v>
      </c>
      <c r="DE733" s="20" t="e">
        <v>#N/A</v>
      </c>
      <c r="DF733" s="20" t="e">
        <v>#N/A</v>
      </c>
    </row>
    <row r="734" spans="1:110" x14ac:dyDescent="0.25">
      <c r="A734" s="9"/>
      <c r="B734" s="10"/>
      <c r="C734" s="9"/>
      <c r="D734" s="9"/>
      <c r="E734" s="131"/>
      <c r="F734" s="131"/>
      <c r="G734" s="131"/>
      <c r="H734" s="131"/>
      <c r="I734" s="131"/>
      <c r="J734" s="131"/>
      <c r="K734" s="131"/>
      <c r="L734" s="131"/>
      <c r="M734" s="131"/>
      <c r="N734" s="131"/>
      <c r="O734" s="131"/>
      <c r="P734" s="131"/>
      <c r="Q734" s="131"/>
      <c r="R734" s="131"/>
      <c r="S734" s="131"/>
      <c r="T734" s="131"/>
      <c r="U734" s="131"/>
      <c r="V734" s="131"/>
      <c r="W734" s="131"/>
      <c r="X734" s="131"/>
      <c r="Y734" s="20"/>
      <c r="Z734" s="20"/>
      <c r="AA734" s="19"/>
      <c r="AB734" s="19"/>
      <c r="AC734" s="20"/>
      <c r="AD734" s="20"/>
      <c r="AE734" s="20"/>
      <c r="AF734" s="20"/>
      <c r="AG734" s="20"/>
      <c r="AH734" s="20"/>
      <c r="AI734" s="20"/>
      <c r="AJ734" s="20"/>
      <c r="AK734" s="20"/>
      <c r="AL734" s="20"/>
      <c r="AM734" s="20"/>
      <c r="AN734" s="20"/>
      <c r="AO734" s="20"/>
      <c r="AP734" s="20"/>
      <c r="AQ734" s="20"/>
      <c r="AR734" s="20" t="s">
        <v>442</v>
      </c>
      <c r="AS734" s="20" t="s">
        <v>442</v>
      </c>
      <c r="AT734" s="20"/>
      <c r="AU734" s="20" t="s">
        <v>442</v>
      </c>
      <c r="AV734" s="20" t="s">
        <v>442</v>
      </c>
      <c r="AW734" s="20"/>
      <c r="AX734" s="20" t="s">
        <v>442</v>
      </c>
      <c r="AY734" s="20" t="s">
        <v>442</v>
      </c>
      <c r="AZ734" s="20"/>
      <c r="BA734" s="20" t="s">
        <v>442</v>
      </c>
      <c r="BB734" s="20" t="s">
        <v>442</v>
      </c>
      <c r="BC734" s="20"/>
      <c r="BD734" s="20" t="s">
        <v>442</v>
      </c>
      <c r="BE734" s="20" t="s">
        <v>442</v>
      </c>
      <c r="BF734" s="20"/>
      <c r="BG734" s="20" t="s">
        <v>442</v>
      </c>
      <c r="BH734" s="20" t="s">
        <v>442</v>
      </c>
      <c r="BI734" s="20"/>
      <c r="BJ734" s="20" t="s">
        <v>442</v>
      </c>
      <c r="BK734" s="20" t="s">
        <v>442</v>
      </c>
      <c r="BL734" s="20" t="s">
        <v>442</v>
      </c>
      <c r="BM734" s="20" t="s">
        <v>442</v>
      </c>
      <c r="BN734" s="20" t="s">
        <v>442</v>
      </c>
      <c r="BO734" s="20" t="s">
        <v>442</v>
      </c>
      <c r="BP734" s="9" t="s">
        <v>442</v>
      </c>
      <c r="BQ734" s="9" t="s">
        <v>442</v>
      </c>
      <c r="BR734" s="9" t="s">
        <v>442</v>
      </c>
      <c r="BS734" s="9" t="s">
        <v>442</v>
      </c>
      <c r="BT734" s="9" t="s">
        <v>442</v>
      </c>
      <c r="BU734" s="9" t="s">
        <v>442</v>
      </c>
      <c r="BV734" s="9" t="s">
        <v>442</v>
      </c>
      <c r="BW734" s="9" t="s">
        <v>442</v>
      </c>
      <c r="BX734" s="9" t="s">
        <v>442</v>
      </c>
      <c r="BY734" s="9" t="s">
        <v>442</v>
      </c>
      <c r="BZ734" s="9" t="s">
        <v>442</v>
      </c>
      <c r="CA734" s="9" t="s">
        <v>442</v>
      </c>
      <c r="CB734" s="20" t="e">
        <v>#N/A</v>
      </c>
      <c r="CC734" s="20" t="e">
        <v>#N/A</v>
      </c>
      <c r="CD734" s="20" t="e">
        <v>#N/A</v>
      </c>
      <c r="CE734" s="20" t="e">
        <v>#N/A</v>
      </c>
      <c r="CF734" s="20" t="e">
        <v>#N/A</v>
      </c>
      <c r="CG734" s="20" t="e">
        <v>#N/A</v>
      </c>
      <c r="CH734" s="20">
        <v>0</v>
      </c>
      <c r="CI734" s="20">
        <v>0</v>
      </c>
      <c r="CJ734" s="20">
        <v>0</v>
      </c>
      <c r="CK734" s="20">
        <v>0</v>
      </c>
      <c r="CL734" s="20">
        <v>0</v>
      </c>
      <c r="CM734" s="20">
        <v>0</v>
      </c>
      <c r="CN734" s="20">
        <v>0</v>
      </c>
      <c r="CO734" s="20" t="e">
        <v>#N/A</v>
      </c>
      <c r="CP734" s="20" t="e">
        <v>#N/A</v>
      </c>
      <c r="CQ734" s="20" t="e">
        <v>#N/A</v>
      </c>
      <c r="CR734" s="20" t="e">
        <v>#N/A</v>
      </c>
      <c r="CS734" s="20" t="e">
        <v>#N/A</v>
      </c>
      <c r="CT734" s="20" t="e">
        <v>#N/A</v>
      </c>
      <c r="CU734" s="20">
        <v>0</v>
      </c>
      <c r="CV734" s="20">
        <v>0</v>
      </c>
      <c r="CW734" s="20">
        <v>0</v>
      </c>
      <c r="CX734" s="20">
        <v>0</v>
      </c>
      <c r="CY734" s="20">
        <v>0</v>
      </c>
      <c r="CZ734" s="20">
        <v>0</v>
      </c>
      <c r="DA734" s="20" t="e">
        <v>#N/A</v>
      </c>
      <c r="DB734" s="20" t="e">
        <v>#N/A</v>
      </c>
      <c r="DC734" s="20" t="e">
        <v>#N/A</v>
      </c>
      <c r="DD734" s="20" t="e">
        <v>#N/A</v>
      </c>
      <c r="DE734" s="20" t="e">
        <v>#N/A</v>
      </c>
      <c r="DF734" s="20" t="e">
        <v>#N/A</v>
      </c>
    </row>
    <row r="735" spans="1:110" x14ac:dyDescent="0.25">
      <c r="A735" s="9"/>
      <c r="B735" s="10"/>
      <c r="C735" s="9"/>
      <c r="D735" s="9"/>
      <c r="E735" s="131"/>
      <c r="F735" s="131"/>
      <c r="G735" s="131"/>
      <c r="H735" s="131"/>
      <c r="I735" s="131"/>
      <c r="J735" s="131"/>
      <c r="K735" s="131"/>
      <c r="L735" s="131"/>
      <c r="M735" s="131"/>
      <c r="N735" s="131"/>
      <c r="O735" s="131"/>
      <c r="P735" s="131"/>
      <c r="Q735" s="131"/>
      <c r="R735" s="131"/>
      <c r="S735" s="131"/>
      <c r="T735" s="131"/>
      <c r="U735" s="131"/>
      <c r="V735" s="131"/>
      <c r="W735" s="131"/>
      <c r="X735" s="131"/>
      <c r="Y735" s="20"/>
      <c r="Z735" s="20"/>
      <c r="AA735" s="19"/>
      <c r="AB735" s="19"/>
      <c r="AC735" s="20"/>
      <c r="AD735" s="20"/>
      <c r="AE735" s="20"/>
      <c r="AF735" s="20"/>
      <c r="AG735" s="20"/>
      <c r="AH735" s="20"/>
      <c r="AI735" s="20"/>
      <c r="AJ735" s="20"/>
      <c r="AK735" s="20"/>
      <c r="AL735" s="20"/>
      <c r="AM735" s="20"/>
      <c r="AN735" s="20"/>
      <c r="AO735" s="20"/>
      <c r="AP735" s="20"/>
      <c r="AQ735" s="20"/>
      <c r="AR735" s="20" t="s">
        <v>442</v>
      </c>
      <c r="AS735" s="20" t="s">
        <v>442</v>
      </c>
      <c r="AT735" s="20"/>
      <c r="AU735" s="20" t="s">
        <v>442</v>
      </c>
      <c r="AV735" s="20" t="s">
        <v>442</v>
      </c>
      <c r="AW735" s="20"/>
      <c r="AX735" s="20" t="s">
        <v>442</v>
      </c>
      <c r="AY735" s="20" t="s">
        <v>442</v>
      </c>
      <c r="AZ735" s="20"/>
      <c r="BA735" s="20" t="s">
        <v>442</v>
      </c>
      <c r="BB735" s="20" t="s">
        <v>442</v>
      </c>
      <c r="BC735" s="20"/>
      <c r="BD735" s="20" t="s">
        <v>442</v>
      </c>
      <c r="BE735" s="20" t="s">
        <v>442</v>
      </c>
      <c r="BF735" s="20"/>
      <c r="BG735" s="20" t="s">
        <v>442</v>
      </c>
      <c r="BH735" s="20" t="s">
        <v>442</v>
      </c>
      <c r="BI735" s="20"/>
      <c r="BJ735" s="20" t="s">
        <v>442</v>
      </c>
      <c r="BK735" s="20" t="s">
        <v>442</v>
      </c>
      <c r="BL735" s="20" t="s">
        <v>442</v>
      </c>
      <c r="BM735" s="20" t="s">
        <v>442</v>
      </c>
      <c r="BN735" s="20" t="s">
        <v>442</v>
      </c>
      <c r="BO735" s="20" t="s">
        <v>442</v>
      </c>
      <c r="BP735" s="9" t="s">
        <v>442</v>
      </c>
      <c r="BQ735" s="9" t="s">
        <v>442</v>
      </c>
      <c r="BR735" s="9" t="s">
        <v>442</v>
      </c>
      <c r="BS735" s="9" t="s">
        <v>442</v>
      </c>
      <c r="BT735" s="9" t="s">
        <v>442</v>
      </c>
      <c r="BU735" s="9" t="s">
        <v>442</v>
      </c>
      <c r="BV735" s="9" t="s">
        <v>442</v>
      </c>
      <c r="BW735" s="9" t="s">
        <v>442</v>
      </c>
      <c r="BX735" s="9" t="s">
        <v>442</v>
      </c>
      <c r="BY735" s="9" t="s">
        <v>442</v>
      </c>
      <c r="BZ735" s="9" t="s">
        <v>442</v>
      </c>
      <c r="CA735" s="9" t="s">
        <v>442</v>
      </c>
      <c r="CB735" s="20" t="e">
        <v>#N/A</v>
      </c>
      <c r="CC735" s="20" t="e">
        <v>#N/A</v>
      </c>
      <c r="CD735" s="20" t="e">
        <v>#N/A</v>
      </c>
      <c r="CE735" s="20" t="e">
        <v>#N/A</v>
      </c>
      <c r="CF735" s="20" t="e">
        <v>#N/A</v>
      </c>
      <c r="CG735" s="20" t="e">
        <v>#N/A</v>
      </c>
      <c r="CH735" s="20">
        <v>0</v>
      </c>
      <c r="CI735" s="20">
        <v>0</v>
      </c>
      <c r="CJ735" s="20">
        <v>0</v>
      </c>
      <c r="CK735" s="20">
        <v>0</v>
      </c>
      <c r="CL735" s="20">
        <v>0</v>
      </c>
      <c r="CM735" s="20">
        <v>0</v>
      </c>
      <c r="CN735" s="20">
        <v>0</v>
      </c>
      <c r="CO735" s="20" t="e">
        <v>#N/A</v>
      </c>
      <c r="CP735" s="20" t="e">
        <v>#N/A</v>
      </c>
      <c r="CQ735" s="20" t="e">
        <v>#N/A</v>
      </c>
      <c r="CR735" s="20" t="e">
        <v>#N/A</v>
      </c>
      <c r="CS735" s="20" t="e">
        <v>#N/A</v>
      </c>
      <c r="CT735" s="20" t="e">
        <v>#N/A</v>
      </c>
      <c r="CU735" s="20">
        <v>0</v>
      </c>
      <c r="CV735" s="20">
        <v>0</v>
      </c>
      <c r="CW735" s="20">
        <v>0</v>
      </c>
      <c r="CX735" s="20">
        <v>0</v>
      </c>
      <c r="CY735" s="20">
        <v>0</v>
      </c>
      <c r="CZ735" s="20">
        <v>0</v>
      </c>
      <c r="DA735" s="20" t="e">
        <v>#N/A</v>
      </c>
      <c r="DB735" s="20" t="e">
        <v>#N/A</v>
      </c>
      <c r="DC735" s="20" t="e">
        <v>#N/A</v>
      </c>
      <c r="DD735" s="20" t="e">
        <v>#N/A</v>
      </c>
      <c r="DE735" s="20" t="e">
        <v>#N/A</v>
      </c>
      <c r="DF735" s="20" t="e">
        <v>#N/A</v>
      </c>
    </row>
    <row r="736" spans="1:110" x14ac:dyDescent="0.25">
      <c r="A736" s="9"/>
      <c r="B736" s="10"/>
      <c r="C736" s="9"/>
      <c r="D736" s="9"/>
      <c r="E736" s="131"/>
      <c r="F736" s="131"/>
      <c r="G736" s="131"/>
      <c r="H736" s="131"/>
      <c r="I736" s="131"/>
      <c r="J736" s="131"/>
      <c r="K736" s="131"/>
      <c r="L736" s="131"/>
      <c r="M736" s="131"/>
      <c r="N736" s="131"/>
      <c r="O736" s="131"/>
      <c r="P736" s="131"/>
      <c r="Q736" s="131"/>
      <c r="R736" s="131"/>
      <c r="S736" s="131"/>
      <c r="T736" s="131"/>
      <c r="U736" s="131"/>
      <c r="V736" s="131"/>
      <c r="W736" s="131"/>
      <c r="X736" s="131"/>
      <c r="Y736" s="20"/>
      <c r="Z736" s="20"/>
      <c r="AA736" s="19"/>
      <c r="AB736" s="19"/>
      <c r="AC736" s="20"/>
      <c r="AD736" s="20"/>
      <c r="AE736" s="20"/>
      <c r="AF736" s="20"/>
      <c r="AG736" s="20"/>
      <c r="AH736" s="20"/>
      <c r="AI736" s="20"/>
      <c r="AJ736" s="20"/>
      <c r="AK736" s="20"/>
      <c r="AL736" s="20"/>
      <c r="AM736" s="20"/>
      <c r="AN736" s="20"/>
      <c r="AO736" s="20"/>
      <c r="AP736" s="20"/>
      <c r="AQ736" s="20"/>
      <c r="AR736" s="20" t="s">
        <v>442</v>
      </c>
      <c r="AS736" s="20" t="s">
        <v>442</v>
      </c>
      <c r="AT736" s="20"/>
      <c r="AU736" s="20" t="s">
        <v>442</v>
      </c>
      <c r="AV736" s="20" t="s">
        <v>442</v>
      </c>
      <c r="AW736" s="20"/>
      <c r="AX736" s="20" t="s">
        <v>442</v>
      </c>
      <c r="AY736" s="20" t="s">
        <v>442</v>
      </c>
      <c r="AZ736" s="20"/>
      <c r="BA736" s="20" t="s">
        <v>442</v>
      </c>
      <c r="BB736" s="20" t="s">
        <v>442</v>
      </c>
      <c r="BC736" s="20"/>
      <c r="BD736" s="20" t="s">
        <v>442</v>
      </c>
      <c r="BE736" s="20" t="s">
        <v>442</v>
      </c>
      <c r="BF736" s="20"/>
      <c r="BG736" s="20" t="s">
        <v>442</v>
      </c>
      <c r="BH736" s="20" t="s">
        <v>442</v>
      </c>
      <c r="BI736" s="20"/>
      <c r="BJ736" s="20" t="s">
        <v>442</v>
      </c>
      <c r="BK736" s="20" t="s">
        <v>442</v>
      </c>
      <c r="BL736" s="20" t="s">
        <v>442</v>
      </c>
      <c r="BM736" s="20" t="s">
        <v>442</v>
      </c>
      <c r="BN736" s="20" t="s">
        <v>442</v>
      </c>
      <c r="BO736" s="20" t="s">
        <v>442</v>
      </c>
      <c r="BP736" s="9" t="s">
        <v>442</v>
      </c>
      <c r="BQ736" s="9" t="s">
        <v>442</v>
      </c>
      <c r="BR736" s="9" t="s">
        <v>442</v>
      </c>
      <c r="BS736" s="9" t="s">
        <v>442</v>
      </c>
      <c r="BT736" s="9" t="s">
        <v>442</v>
      </c>
      <c r="BU736" s="9" t="s">
        <v>442</v>
      </c>
      <c r="BV736" s="9" t="s">
        <v>442</v>
      </c>
      <c r="BW736" s="9" t="s">
        <v>442</v>
      </c>
      <c r="BX736" s="9" t="s">
        <v>442</v>
      </c>
      <c r="BY736" s="9" t="s">
        <v>442</v>
      </c>
      <c r="BZ736" s="9" t="s">
        <v>442</v>
      </c>
      <c r="CA736" s="9" t="s">
        <v>442</v>
      </c>
      <c r="CB736" s="20" t="e">
        <v>#N/A</v>
      </c>
      <c r="CC736" s="20" t="e">
        <v>#N/A</v>
      </c>
      <c r="CD736" s="20" t="e">
        <v>#N/A</v>
      </c>
      <c r="CE736" s="20" t="e">
        <v>#N/A</v>
      </c>
      <c r="CF736" s="20" t="e">
        <v>#N/A</v>
      </c>
      <c r="CG736" s="20" t="e">
        <v>#N/A</v>
      </c>
      <c r="CH736" s="20">
        <v>0</v>
      </c>
      <c r="CI736" s="20">
        <v>0</v>
      </c>
      <c r="CJ736" s="20">
        <v>0</v>
      </c>
      <c r="CK736" s="20">
        <v>0</v>
      </c>
      <c r="CL736" s="20">
        <v>0</v>
      </c>
      <c r="CM736" s="20">
        <v>0</v>
      </c>
      <c r="CN736" s="20">
        <v>0</v>
      </c>
      <c r="CO736" s="20" t="e">
        <v>#N/A</v>
      </c>
      <c r="CP736" s="20" t="e">
        <v>#N/A</v>
      </c>
      <c r="CQ736" s="20" t="e">
        <v>#N/A</v>
      </c>
      <c r="CR736" s="20" t="e">
        <v>#N/A</v>
      </c>
      <c r="CS736" s="20" t="e">
        <v>#N/A</v>
      </c>
      <c r="CT736" s="20" t="e">
        <v>#N/A</v>
      </c>
      <c r="CU736" s="20">
        <v>0</v>
      </c>
      <c r="CV736" s="20">
        <v>0</v>
      </c>
      <c r="CW736" s="20">
        <v>0</v>
      </c>
      <c r="CX736" s="20">
        <v>0</v>
      </c>
      <c r="CY736" s="20">
        <v>0</v>
      </c>
      <c r="CZ736" s="20">
        <v>0</v>
      </c>
      <c r="DA736" s="20" t="e">
        <v>#N/A</v>
      </c>
      <c r="DB736" s="20" t="e">
        <v>#N/A</v>
      </c>
      <c r="DC736" s="20" t="e">
        <v>#N/A</v>
      </c>
      <c r="DD736" s="20" t="e">
        <v>#N/A</v>
      </c>
      <c r="DE736" s="20" t="e">
        <v>#N/A</v>
      </c>
      <c r="DF736" s="20" t="e">
        <v>#N/A</v>
      </c>
    </row>
    <row r="737" spans="1:110" x14ac:dyDescent="0.25">
      <c r="A737" s="9"/>
      <c r="B737" s="10"/>
      <c r="C737" s="9"/>
      <c r="D737" s="9"/>
      <c r="E737" s="131"/>
      <c r="F737" s="131"/>
      <c r="G737" s="131"/>
      <c r="H737" s="131"/>
      <c r="I737" s="131"/>
      <c r="J737" s="131"/>
      <c r="K737" s="131"/>
      <c r="L737" s="131"/>
      <c r="M737" s="131"/>
      <c r="N737" s="131"/>
      <c r="O737" s="131"/>
      <c r="P737" s="131"/>
      <c r="Q737" s="131"/>
      <c r="R737" s="131"/>
      <c r="S737" s="131"/>
      <c r="T737" s="131"/>
      <c r="U737" s="131"/>
      <c r="V737" s="131"/>
      <c r="W737" s="131"/>
      <c r="X737" s="131"/>
      <c r="Y737" s="20"/>
      <c r="Z737" s="20"/>
      <c r="AA737" s="19"/>
      <c r="AB737" s="19"/>
      <c r="AC737" s="20"/>
      <c r="AD737" s="20"/>
      <c r="AE737" s="20"/>
      <c r="AF737" s="20"/>
      <c r="AG737" s="20"/>
      <c r="AH737" s="20"/>
      <c r="AI737" s="20"/>
      <c r="AJ737" s="20"/>
      <c r="AK737" s="20"/>
      <c r="AL737" s="20"/>
      <c r="AM737" s="20"/>
      <c r="AN737" s="20"/>
      <c r="AO737" s="20"/>
      <c r="AP737" s="20"/>
      <c r="AQ737" s="20"/>
      <c r="AR737" s="20" t="s">
        <v>442</v>
      </c>
      <c r="AS737" s="20" t="s">
        <v>442</v>
      </c>
      <c r="AT737" s="20"/>
      <c r="AU737" s="20" t="s">
        <v>442</v>
      </c>
      <c r="AV737" s="20" t="s">
        <v>442</v>
      </c>
      <c r="AW737" s="20"/>
      <c r="AX737" s="20" t="s">
        <v>442</v>
      </c>
      <c r="AY737" s="20" t="s">
        <v>442</v>
      </c>
      <c r="AZ737" s="20"/>
      <c r="BA737" s="20" t="s">
        <v>442</v>
      </c>
      <c r="BB737" s="20" t="s">
        <v>442</v>
      </c>
      <c r="BC737" s="20"/>
      <c r="BD737" s="20" t="s">
        <v>442</v>
      </c>
      <c r="BE737" s="20" t="s">
        <v>442</v>
      </c>
      <c r="BF737" s="20"/>
      <c r="BG737" s="20" t="s">
        <v>442</v>
      </c>
      <c r="BH737" s="20" t="s">
        <v>442</v>
      </c>
      <c r="BI737" s="20"/>
      <c r="BJ737" s="20" t="s">
        <v>442</v>
      </c>
      <c r="BK737" s="20" t="s">
        <v>442</v>
      </c>
      <c r="BL737" s="20" t="s">
        <v>442</v>
      </c>
      <c r="BM737" s="20" t="s">
        <v>442</v>
      </c>
      <c r="BN737" s="20" t="s">
        <v>442</v>
      </c>
      <c r="BO737" s="20" t="s">
        <v>442</v>
      </c>
      <c r="BP737" s="9" t="s">
        <v>442</v>
      </c>
      <c r="BQ737" s="9" t="s">
        <v>442</v>
      </c>
      <c r="BR737" s="9" t="s">
        <v>442</v>
      </c>
      <c r="BS737" s="9" t="s">
        <v>442</v>
      </c>
      <c r="BT737" s="9" t="s">
        <v>442</v>
      </c>
      <c r="BU737" s="9" t="s">
        <v>442</v>
      </c>
      <c r="BV737" s="9" t="s">
        <v>442</v>
      </c>
      <c r="BW737" s="9" t="s">
        <v>442</v>
      </c>
      <c r="BX737" s="9" t="s">
        <v>442</v>
      </c>
      <c r="BY737" s="9" t="s">
        <v>442</v>
      </c>
      <c r="BZ737" s="9" t="s">
        <v>442</v>
      </c>
      <c r="CA737" s="9" t="s">
        <v>442</v>
      </c>
      <c r="CB737" s="20" t="e">
        <v>#N/A</v>
      </c>
      <c r="CC737" s="20" t="e">
        <v>#N/A</v>
      </c>
      <c r="CD737" s="20" t="e">
        <v>#N/A</v>
      </c>
      <c r="CE737" s="20" t="e">
        <v>#N/A</v>
      </c>
      <c r="CF737" s="20" t="e">
        <v>#N/A</v>
      </c>
      <c r="CG737" s="20" t="e">
        <v>#N/A</v>
      </c>
      <c r="CH737" s="20">
        <v>0</v>
      </c>
      <c r="CI737" s="20">
        <v>0</v>
      </c>
      <c r="CJ737" s="20">
        <v>0</v>
      </c>
      <c r="CK737" s="20">
        <v>0</v>
      </c>
      <c r="CL737" s="20">
        <v>0</v>
      </c>
      <c r="CM737" s="20">
        <v>0</v>
      </c>
      <c r="CN737" s="20">
        <v>0</v>
      </c>
      <c r="CO737" s="20" t="e">
        <v>#N/A</v>
      </c>
      <c r="CP737" s="20" t="e">
        <v>#N/A</v>
      </c>
      <c r="CQ737" s="20" t="e">
        <v>#N/A</v>
      </c>
      <c r="CR737" s="20" t="e">
        <v>#N/A</v>
      </c>
      <c r="CS737" s="20" t="e">
        <v>#N/A</v>
      </c>
      <c r="CT737" s="20" t="e">
        <v>#N/A</v>
      </c>
      <c r="CU737" s="20">
        <v>0</v>
      </c>
      <c r="CV737" s="20">
        <v>0</v>
      </c>
      <c r="CW737" s="20">
        <v>0</v>
      </c>
      <c r="CX737" s="20">
        <v>0</v>
      </c>
      <c r="CY737" s="20">
        <v>0</v>
      </c>
      <c r="CZ737" s="20">
        <v>0</v>
      </c>
      <c r="DA737" s="20" t="e">
        <v>#N/A</v>
      </c>
      <c r="DB737" s="20" t="e">
        <v>#N/A</v>
      </c>
      <c r="DC737" s="20" t="e">
        <v>#N/A</v>
      </c>
      <c r="DD737" s="20" t="e">
        <v>#N/A</v>
      </c>
      <c r="DE737" s="20" t="e">
        <v>#N/A</v>
      </c>
      <c r="DF737" s="20" t="e">
        <v>#N/A</v>
      </c>
    </row>
    <row r="738" spans="1:110" x14ac:dyDescent="0.25">
      <c r="A738" s="9"/>
      <c r="B738" s="10"/>
      <c r="C738" s="9"/>
      <c r="D738" s="9"/>
      <c r="E738" s="131"/>
      <c r="F738" s="131"/>
      <c r="G738" s="131"/>
      <c r="H738" s="131"/>
      <c r="I738" s="131"/>
      <c r="J738" s="131"/>
      <c r="K738" s="131"/>
      <c r="L738" s="131"/>
      <c r="M738" s="131"/>
      <c r="N738" s="131"/>
      <c r="O738" s="131"/>
      <c r="P738" s="131"/>
      <c r="Q738" s="131"/>
      <c r="R738" s="131"/>
      <c r="S738" s="131"/>
      <c r="T738" s="131"/>
      <c r="U738" s="131"/>
      <c r="V738" s="131"/>
      <c r="W738" s="131"/>
      <c r="X738" s="131"/>
      <c r="Y738" s="20"/>
      <c r="Z738" s="20"/>
      <c r="AA738" s="19"/>
      <c r="AB738" s="19"/>
      <c r="AC738" s="20"/>
      <c r="AD738" s="20"/>
      <c r="AE738" s="20"/>
      <c r="AF738" s="20"/>
      <c r="AG738" s="20"/>
      <c r="AH738" s="20"/>
      <c r="AI738" s="20"/>
      <c r="AJ738" s="20"/>
      <c r="AK738" s="20"/>
      <c r="AL738" s="20"/>
      <c r="AM738" s="20"/>
      <c r="AN738" s="20"/>
      <c r="AO738" s="20"/>
      <c r="AP738" s="20"/>
      <c r="AQ738" s="20"/>
      <c r="AR738" s="20" t="s">
        <v>442</v>
      </c>
      <c r="AS738" s="20" t="s">
        <v>442</v>
      </c>
      <c r="AT738" s="20"/>
      <c r="AU738" s="20" t="s">
        <v>442</v>
      </c>
      <c r="AV738" s="20" t="s">
        <v>442</v>
      </c>
      <c r="AW738" s="20"/>
      <c r="AX738" s="20" t="s">
        <v>442</v>
      </c>
      <c r="AY738" s="20" t="s">
        <v>442</v>
      </c>
      <c r="AZ738" s="20"/>
      <c r="BA738" s="20" t="s">
        <v>442</v>
      </c>
      <c r="BB738" s="20" t="s">
        <v>442</v>
      </c>
      <c r="BC738" s="20"/>
      <c r="BD738" s="20" t="s">
        <v>442</v>
      </c>
      <c r="BE738" s="20" t="s">
        <v>442</v>
      </c>
      <c r="BF738" s="20"/>
      <c r="BG738" s="20" t="s">
        <v>442</v>
      </c>
      <c r="BH738" s="20" t="s">
        <v>442</v>
      </c>
      <c r="BI738" s="20"/>
      <c r="BJ738" s="20" t="s">
        <v>442</v>
      </c>
      <c r="BK738" s="20" t="s">
        <v>442</v>
      </c>
      <c r="BL738" s="20" t="s">
        <v>442</v>
      </c>
      <c r="BM738" s="20" t="s">
        <v>442</v>
      </c>
      <c r="BN738" s="20" t="s">
        <v>442</v>
      </c>
      <c r="BO738" s="20" t="s">
        <v>442</v>
      </c>
      <c r="BP738" s="9" t="s">
        <v>442</v>
      </c>
      <c r="BQ738" s="9" t="s">
        <v>442</v>
      </c>
      <c r="BR738" s="9" t="s">
        <v>442</v>
      </c>
      <c r="BS738" s="9" t="s">
        <v>442</v>
      </c>
      <c r="BT738" s="9" t="s">
        <v>442</v>
      </c>
      <c r="BU738" s="9" t="s">
        <v>442</v>
      </c>
      <c r="BV738" s="9" t="s">
        <v>442</v>
      </c>
      <c r="BW738" s="9" t="s">
        <v>442</v>
      </c>
      <c r="BX738" s="9" t="s">
        <v>442</v>
      </c>
      <c r="BY738" s="9" t="s">
        <v>442</v>
      </c>
      <c r="BZ738" s="9" t="s">
        <v>442</v>
      </c>
      <c r="CA738" s="9" t="s">
        <v>442</v>
      </c>
      <c r="CB738" s="20" t="e">
        <v>#N/A</v>
      </c>
      <c r="CC738" s="20" t="e">
        <v>#N/A</v>
      </c>
      <c r="CD738" s="20" t="e">
        <v>#N/A</v>
      </c>
      <c r="CE738" s="20" t="e">
        <v>#N/A</v>
      </c>
      <c r="CF738" s="20" t="e">
        <v>#N/A</v>
      </c>
      <c r="CG738" s="20" t="e">
        <v>#N/A</v>
      </c>
      <c r="CH738" s="20">
        <v>0</v>
      </c>
      <c r="CI738" s="20">
        <v>0</v>
      </c>
      <c r="CJ738" s="20">
        <v>0</v>
      </c>
      <c r="CK738" s="20">
        <v>0</v>
      </c>
      <c r="CL738" s="20">
        <v>0</v>
      </c>
      <c r="CM738" s="20">
        <v>0</v>
      </c>
      <c r="CN738" s="20">
        <v>0</v>
      </c>
      <c r="CO738" s="20" t="e">
        <v>#N/A</v>
      </c>
      <c r="CP738" s="20" t="e">
        <v>#N/A</v>
      </c>
      <c r="CQ738" s="20" t="e">
        <v>#N/A</v>
      </c>
      <c r="CR738" s="20" t="e">
        <v>#N/A</v>
      </c>
      <c r="CS738" s="20" t="e">
        <v>#N/A</v>
      </c>
      <c r="CT738" s="20" t="e">
        <v>#N/A</v>
      </c>
      <c r="CU738" s="20">
        <v>0</v>
      </c>
      <c r="CV738" s="20">
        <v>0</v>
      </c>
      <c r="CW738" s="20">
        <v>0</v>
      </c>
      <c r="CX738" s="20">
        <v>0</v>
      </c>
      <c r="CY738" s="20">
        <v>0</v>
      </c>
      <c r="CZ738" s="20">
        <v>0</v>
      </c>
      <c r="DA738" s="20" t="e">
        <v>#N/A</v>
      </c>
      <c r="DB738" s="20" t="e">
        <v>#N/A</v>
      </c>
      <c r="DC738" s="20" t="e">
        <v>#N/A</v>
      </c>
      <c r="DD738" s="20" t="e">
        <v>#N/A</v>
      </c>
      <c r="DE738" s="20" t="e">
        <v>#N/A</v>
      </c>
      <c r="DF738" s="20" t="e">
        <v>#N/A</v>
      </c>
    </row>
    <row r="739" spans="1:110" x14ac:dyDescent="0.25">
      <c r="A739" s="9"/>
      <c r="B739" s="10"/>
      <c r="C739" s="9"/>
      <c r="D739" s="9"/>
      <c r="E739" s="131"/>
      <c r="F739" s="131"/>
      <c r="G739" s="131"/>
      <c r="H739" s="131"/>
      <c r="I739" s="131"/>
      <c r="J739" s="131"/>
      <c r="K739" s="131"/>
      <c r="L739" s="131"/>
      <c r="M739" s="131"/>
      <c r="N739" s="131"/>
      <c r="O739" s="131"/>
      <c r="P739" s="131"/>
      <c r="Q739" s="131"/>
      <c r="R739" s="131"/>
      <c r="S739" s="131"/>
      <c r="T739" s="131"/>
      <c r="U739" s="131"/>
      <c r="V739" s="131"/>
      <c r="W739" s="131"/>
      <c r="X739" s="131"/>
      <c r="Y739" s="20"/>
      <c r="Z739" s="20"/>
      <c r="AA739" s="19"/>
      <c r="AB739" s="19"/>
      <c r="AC739" s="20"/>
      <c r="AD739" s="20"/>
      <c r="AE739" s="20"/>
      <c r="AF739" s="20"/>
      <c r="AG739" s="20"/>
      <c r="AH739" s="20"/>
      <c r="AI739" s="20"/>
      <c r="AJ739" s="20"/>
      <c r="AK739" s="20"/>
      <c r="AL739" s="20"/>
      <c r="AM739" s="20"/>
      <c r="AN739" s="20"/>
      <c r="AO739" s="20"/>
      <c r="AP739" s="20"/>
      <c r="AQ739" s="20"/>
      <c r="AR739" s="20" t="s">
        <v>442</v>
      </c>
      <c r="AS739" s="20" t="s">
        <v>442</v>
      </c>
      <c r="AT739" s="20"/>
      <c r="AU739" s="20" t="s">
        <v>442</v>
      </c>
      <c r="AV739" s="20" t="s">
        <v>442</v>
      </c>
      <c r="AW739" s="20"/>
      <c r="AX739" s="20" t="s">
        <v>442</v>
      </c>
      <c r="AY739" s="20" t="s">
        <v>442</v>
      </c>
      <c r="AZ739" s="20"/>
      <c r="BA739" s="20" t="s">
        <v>442</v>
      </c>
      <c r="BB739" s="20" t="s">
        <v>442</v>
      </c>
      <c r="BC739" s="20"/>
      <c r="BD739" s="20" t="s">
        <v>442</v>
      </c>
      <c r="BE739" s="20" t="s">
        <v>442</v>
      </c>
      <c r="BF739" s="20"/>
      <c r="BG739" s="20" t="s">
        <v>442</v>
      </c>
      <c r="BH739" s="20" t="s">
        <v>442</v>
      </c>
      <c r="BI739" s="20"/>
      <c r="BJ739" s="20" t="s">
        <v>442</v>
      </c>
      <c r="BK739" s="20" t="s">
        <v>442</v>
      </c>
      <c r="BL739" s="20" t="s">
        <v>442</v>
      </c>
      <c r="BM739" s="20" t="s">
        <v>442</v>
      </c>
      <c r="BN739" s="20" t="s">
        <v>442</v>
      </c>
      <c r="BO739" s="20" t="s">
        <v>442</v>
      </c>
      <c r="BP739" s="9" t="s">
        <v>442</v>
      </c>
      <c r="BQ739" s="9" t="s">
        <v>442</v>
      </c>
      <c r="BR739" s="9" t="s">
        <v>442</v>
      </c>
      <c r="BS739" s="9" t="s">
        <v>442</v>
      </c>
      <c r="BT739" s="9" t="s">
        <v>442</v>
      </c>
      <c r="BU739" s="9" t="s">
        <v>442</v>
      </c>
      <c r="BV739" s="9" t="s">
        <v>442</v>
      </c>
      <c r="BW739" s="9" t="s">
        <v>442</v>
      </c>
      <c r="BX739" s="9" t="s">
        <v>442</v>
      </c>
      <c r="BY739" s="9" t="s">
        <v>442</v>
      </c>
      <c r="BZ739" s="9" t="s">
        <v>442</v>
      </c>
      <c r="CA739" s="9" t="s">
        <v>442</v>
      </c>
      <c r="CB739" s="20" t="e">
        <v>#N/A</v>
      </c>
      <c r="CC739" s="20" t="e">
        <v>#N/A</v>
      </c>
      <c r="CD739" s="20" t="e">
        <v>#N/A</v>
      </c>
      <c r="CE739" s="20" t="e">
        <v>#N/A</v>
      </c>
      <c r="CF739" s="20" t="e">
        <v>#N/A</v>
      </c>
      <c r="CG739" s="20" t="e">
        <v>#N/A</v>
      </c>
      <c r="CH739" s="20">
        <v>0</v>
      </c>
      <c r="CI739" s="20">
        <v>0</v>
      </c>
      <c r="CJ739" s="20">
        <v>0</v>
      </c>
      <c r="CK739" s="20">
        <v>0</v>
      </c>
      <c r="CL739" s="20">
        <v>0</v>
      </c>
      <c r="CM739" s="20">
        <v>0</v>
      </c>
      <c r="CN739" s="20">
        <v>0</v>
      </c>
      <c r="CO739" s="20" t="e">
        <v>#N/A</v>
      </c>
      <c r="CP739" s="20" t="e">
        <v>#N/A</v>
      </c>
      <c r="CQ739" s="20" t="e">
        <v>#N/A</v>
      </c>
      <c r="CR739" s="20" t="e">
        <v>#N/A</v>
      </c>
      <c r="CS739" s="20" t="e">
        <v>#N/A</v>
      </c>
      <c r="CT739" s="20" t="e">
        <v>#N/A</v>
      </c>
      <c r="CU739" s="20">
        <v>0</v>
      </c>
      <c r="CV739" s="20">
        <v>0</v>
      </c>
      <c r="CW739" s="20">
        <v>0</v>
      </c>
      <c r="CX739" s="20">
        <v>0</v>
      </c>
      <c r="CY739" s="20">
        <v>0</v>
      </c>
      <c r="CZ739" s="20">
        <v>0</v>
      </c>
      <c r="DA739" s="20" t="e">
        <v>#N/A</v>
      </c>
      <c r="DB739" s="20" t="e">
        <v>#N/A</v>
      </c>
      <c r="DC739" s="20" t="e">
        <v>#N/A</v>
      </c>
      <c r="DD739" s="20" t="e">
        <v>#N/A</v>
      </c>
      <c r="DE739" s="20" t="e">
        <v>#N/A</v>
      </c>
      <c r="DF739" s="20" t="e">
        <v>#N/A</v>
      </c>
    </row>
    <row r="740" spans="1:110" x14ac:dyDescent="0.25">
      <c r="A740" s="9"/>
      <c r="B740" s="10"/>
      <c r="C740" s="9"/>
      <c r="D740" s="9"/>
      <c r="E740" s="131"/>
      <c r="F740" s="131"/>
      <c r="G740" s="131"/>
      <c r="H740" s="131"/>
      <c r="I740" s="131"/>
      <c r="J740" s="131"/>
      <c r="K740" s="131"/>
      <c r="L740" s="131"/>
      <c r="M740" s="131"/>
      <c r="N740" s="131"/>
      <c r="O740" s="131"/>
      <c r="P740" s="131"/>
      <c r="Q740" s="131"/>
      <c r="R740" s="131"/>
      <c r="S740" s="131"/>
      <c r="T740" s="131"/>
      <c r="U740" s="131"/>
      <c r="V740" s="131"/>
      <c r="W740" s="131"/>
      <c r="X740" s="131"/>
      <c r="Y740" s="20"/>
      <c r="Z740" s="20"/>
      <c r="AA740" s="19"/>
      <c r="AB740" s="19"/>
      <c r="AC740" s="20"/>
      <c r="AD740" s="20"/>
      <c r="AE740" s="20"/>
      <c r="AF740" s="20"/>
      <c r="AG740" s="20"/>
      <c r="AH740" s="20"/>
      <c r="AI740" s="20"/>
      <c r="AJ740" s="20"/>
      <c r="AK740" s="20"/>
      <c r="AL740" s="20"/>
      <c r="AM740" s="20"/>
      <c r="AN740" s="20"/>
      <c r="AO740" s="20"/>
      <c r="AP740" s="20"/>
      <c r="AQ740" s="20"/>
      <c r="AR740" s="20" t="s">
        <v>442</v>
      </c>
      <c r="AS740" s="20" t="s">
        <v>442</v>
      </c>
      <c r="AT740" s="20"/>
      <c r="AU740" s="20" t="s">
        <v>442</v>
      </c>
      <c r="AV740" s="20" t="s">
        <v>442</v>
      </c>
      <c r="AW740" s="20"/>
      <c r="AX740" s="20" t="s">
        <v>442</v>
      </c>
      <c r="AY740" s="20" t="s">
        <v>442</v>
      </c>
      <c r="AZ740" s="20"/>
      <c r="BA740" s="20" t="s">
        <v>442</v>
      </c>
      <c r="BB740" s="20" t="s">
        <v>442</v>
      </c>
      <c r="BC740" s="20"/>
      <c r="BD740" s="20" t="s">
        <v>442</v>
      </c>
      <c r="BE740" s="20" t="s">
        <v>442</v>
      </c>
      <c r="BF740" s="20"/>
      <c r="BG740" s="20" t="s">
        <v>442</v>
      </c>
      <c r="BH740" s="20" t="s">
        <v>442</v>
      </c>
      <c r="BI740" s="20"/>
      <c r="BJ740" s="20" t="s">
        <v>442</v>
      </c>
      <c r="BK740" s="20" t="s">
        <v>442</v>
      </c>
      <c r="BL740" s="20" t="s">
        <v>442</v>
      </c>
      <c r="BM740" s="20" t="s">
        <v>442</v>
      </c>
      <c r="BN740" s="20" t="s">
        <v>442</v>
      </c>
      <c r="BO740" s="20" t="s">
        <v>442</v>
      </c>
      <c r="BP740" s="9" t="s">
        <v>442</v>
      </c>
      <c r="BQ740" s="9" t="s">
        <v>442</v>
      </c>
      <c r="BR740" s="9" t="s">
        <v>442</v>
      </c>
      <c r="BS740" s="9" t="s">
        <v>442</v>
      </c>
      <c r="BT740" s="9" t="s">
        <v>442</v>
      </c>
      <c r="BU740" s="9" t="s">
        <v>442</v>
      </c>
      <c r="BV740" s="9" t="s">
        <v>442</v>
      </c>
      <c r="BW740" s="9" t="s">
        <v>442</v>
      </c>
      <c r="BX740" s="9" t="s">
        <v>442</v>
      </c>
      <c r="BY740" s="9" t="s">
        <v>442</v>
      </c>
      <c r="BZ740" s="9" t="s">
        <v>442</v>
      </c>
      <c r="CA740" s="9" t="s">
        <v>442</v>
      </c>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row>
    <row r="741" spans="1:110" x14ac:dyDescent="0.25">
      <c r="A741" s="9"/>
      <c r="B741" s="10"/>
      <c r="C741" s="9"/>
      <c r="D741" s="9"/>
      <c r="E741" s="131"/>
      <c r="F741" s="131"/>
      <c r="G741" s="131"/>
      <c r="H741" s="131"/>
      <c r="I741" s="131"/>
      <c r="J741" s="131"/>
      <c r="K741" s="131"/>
      <c r="L741" s="131"/>
      <c r="M741" s="131"/>
      <c r="N741" s="131"/>
      <c r="O741" s="131"/>
      <c r="P741" s="131"/>
      <c r="Q741" s="131"/>
      <c r="R741" s="131"/>
      <c r="S741" s="131"/>
      <c r="T741" s="131"/>
      <c r="U741" s="131"/>
      <c r="V741" s="131"/>
      <c r="W741" s="131"/>
      <c r="X741" s="131"/>
      <c r="Y741" s="20"/>
      <c r="Z741" s="20"/>
      <c r="AA741" s="19"/>
      <c r="AB741" s="19"/>
      <c r="AC741" s="20"/>
      <c r="AD741" s="20"/>
      <c r="AE741" s="20"/>
      <c r="AF741" s="20"/>
      <c r="AG741" s="20"/>
      <c r="AH741" s="20"/>
      <c r="AI741" s="20"/>
      <c r="AJ741" s="20"/>
      <c r="AK741" s="20"/>
      <c r="AL741" s="20"/>
      <c r="AM741" s="20"/>
      <c r="AN741" s="20"/>
      <c r="AO741" s="20"/>
      <c r="AP741" s="20"/>
      <c r="AQ741" s="20"/>
      <c r="AR741" s="20" t="s">
        <v>442</v>
      </c>
      <c r="AS741" s="20" t="s">
        <v>442</v>
      </c>
      <c r="AT741" s="20"/>
      <c r="AU741" s="20" t="s">
        <v>442</v>
      </c>
      <c r="AV741" s="20" t="s">
        <v>442</v>
      </c>
      <c r="AW741" s="20"/>
      <c r="AX741" s="20" t="s">
        <v>442</v>
      </c>
      <c r="AY741" s="20" t="s">
        <v>442</v>
      </c>
      <c r="AZ741" s="20"/>
      <c r="BA741" s="20" t="s">
        <v>442</v>
      </c>
      <c r="BB741" s="20" t="s">
        <v>442</v>
      </c>
      <c r="BC741" s="20"/>
      <c r="BD741" s="20" t="s">
        <v>442</v>
      </c>
      <c r="BE741" s="20" t="s">
        <v>442</v>
      </c>
      <c r="BF741" s="20"/>
      <c r="BG741" s="20" t="s">
        <v>442</v>
      </c>
      <c r="BH741" s="20" t="s">
        <v>442</v>
      </c>
      <c r="BI741" s="20"/>
      <c r="BJ741" s="20" t="s">
        <v>442</v>
      </c>
      <c r="BK741" s="20" t="s">
        <v>442</v>
      </c>
      <c r="BL741" s="20" t="s">
        <v>442</v>
      </c>
      <c r="BM741" s="20" t="s">
        <v>442</v>
      </c>
      <c r="BN741" s="20" t="s">
        <v>442</v>
      </c>
      <c r="BO741" s="20" t="s">
        <v>442</v>
      </c>
      <c r="BP741" s="9" t="s">
        <v>442</v>
      </c>
      <c r="BQ741" s="9" t="s">
        <v>442</v>
      </c>
      <c r="BR741" s="9" t="s">
        <v>442</v>
      </c>
      <c r="BS741" s="9" t="s">
        <v>442</v>
      </c>
      <c r="BT741" s="9" t="s">
        <v>442</v>
      </c>
      <c r="BU741" s="9" t="s">
        <v>442</v>
      </c>
      <c r="BV741" s="9" t="s">
        <v>442</v>
      </c>
      <c r="BW741" s="9" t="s">
        <v>442</v>
      </c>
      <c r="BX741" s="9" t="s">
        <v>442</v>
      </c>
      <c r="BY741" s="9" t="s">
        <v>442</v>
      </c>
      <c r="BZ741" s="9" t="s">
        <v>442</v>
      </c>
      <c r="CA741" s="9" t="s">
        <v>442</v>
      </c>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row>
    <row r="742" spans="1:110" x14ac:dyDescent="0.25">
      <c r="A742" s="9"/>
      <c r="B742" s="10"/>
      <c r="C742" s="9"/>
      <c r="D742" s="9"/>
      <c r="E742" s="131"/>
      <c r="F742" s="131"/>
      <c r="G742" s="131"/>
      <c r="H742" s="131"/>
      <c r="I742" s="131"/>
      <c r="J742" s="131"/>
      <c r="K742" s="131"/>
      <c r="L742" s="131"/>
      <c r="M742" s="131"/>
      <c r="N742" s="131"/>
      <c r="O742" s="131"/>
      <c r="P742" s="131"/>
      <c r="Q742" s="131"/>
      <c r="R742" s="131"/>
      <c r="S742" s="131"/>
      <c r="T742" s="131"/>
      <c r="U742" s="131"/>
      <c r="V742" s="131"/>
      <c r="W742" s="131"/>
      <c r="X742" s="131"/>
      <c r="Y742" s="20"/>
      <c r="Z742" s="20"/>
      <c r="AA742" s="19"/>
      <c r="AB742" s="19"/>
      <c r="AC742" s="20"/>
      <c r="AD742" s="20"/>
      <c r="AE742" s="20"/>
      <c r="AF742" s="20"/>
      <c r="AG742" s="20"/>
      <c r="AH742" s="20"/>
      <c r="AI742" s="20"/>
      <c r="AJ742" s="20"/>
      <c r="AK742" s="20"/>
      <c r="AL742" s="20"/>
      <c r="AM742" s="20"/>
      <c r="AN742" s="20"/>
      <c r="AO742" s="20"/>
      <c r="AP742" s="20"/>
      <c r="AQ742" s="20"/>
      <c r="AR742" s="20" t="s">
        <v>442</v>
      </c>
      <c r="AS742" s="20" t="s">
        <v>442</v>
      </c>
      <c r="AT742" s="20"/>
      <c r="AU742" s="20" t="s">
        <v>442</v>
      </c>
      <c r="AV742" s="20" t="s">
        <v>442</v>
      </c>
      <c r="AW742" s="20"/>
      <c r="AX742" s="20" t="s">
        <v>442</v>
      </c>
      <c r="AY742" s="20" t="s">
        <v>442</v>
      </c>
      <c r="AZ742" s="20"/>
      <c r="BA742" s="20" t="s">
        <v>442</v>
      </c>
      <c r="BB742" s="20" t="s">
        <v>442</v>
      </c>
      <c r="BC742" s="20"/>
      <c r="BD742" s="20" t="s">
        <v>442</v>
      </c>
      <c r="BE742" s="20" t="s">
        <v>442</v>
      </c>
      <c r="BF742" s="20"/>
      <c r="BG742" s="20" t="s">
        <v>442</v>
      </c>
      <c r="BH742" s="20" t="s">
        <v>442</v>
      </c>
      <c r="BI742" s="20"/>
      <c r="BJ742" s="20" t="s">
        <v>442</v>
      </c>
      <c r="BK742" s="20" t="s">
        <v>442</v>
      </c>
      <c r="BL742" s="20" t="s">
        <v>442</v>
      </c>
      <c r="BM742" s="20" t="s">
        <v>442</v>
      </c>
      <c r="BN742" s="20" t="s">
        <v>442</v>
      </c>
      <c r="BO742" s="20" t="s">
        <v>442</v>
      </c>
      <c r="BP742" s="9" t="s">
        <v>442</v>
      </c>
      <c r="BQ742" s="9" t="s">
        <v>442</v>
      </c>
      <c r="BR742" s="9" t="s">
        <v>442</v>
      </c>
      <c r="BS742" s="9" t="s">
        <v>442</v>
      </c>
      <c r="BT742" s="9" t="s">
        <v>442</v>
      </c>
      <c r="BU742" s="9" t="s">
        <v>442</v>
      </c>
      <c r="BV742" s="9" t="s">
        <v>442</v>
      </c>
      <c r="BW742" s="9" t="s">
        <v>442</v>
      </c>
      <c r="BX742" s="9" t="s">
        <v>442</v>
      </c>
      <c r="BY742" s="9" t="s">
        <v>442</v>
      </c>
      <c r="BZ742" s="9" t="s">
        <v>442</v>
      </c>
      <c r="CA742" s="9" t="s">
        <v>442</v>
      </c>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row>
    <row r="743" spans="1:110" x14ac:dyDescent="0.25">
      <c r="A743" s="9"/>
      <c r="B743" s="10"/>
      <c r="C743" s="9"/>
      <c r="D743" s="9"/>
      <c r="E743" s="131"/>
      <c r="F743" s="131"/>
      <c r="G743" s="131"/>
      <c r="H743" s="131"/>
      <c r="I743" s="131"/>
      <c r="J743" s="131"/>
      <c r="K743" s="131"/>
      <c r="L743" s="131"/>
      <c r="M743" s="131"/>
      <c r="N743" s="131"/>
      <c r="O743" s="131"/>
      <c r="P743" s="131"/>
      <c r="Q743" s="131"/>
      <c r="R743" s="131"/>
      <c r="S743" s="131"/>
      <c r="T743" s="131"/>
      <c r="U743" s="131"/>
      <c r="V743" s="131"/>
      <c r="W743" s="131"/>
      <c r="X743" s="131"/>
      <c r="Y743" s="20"/>
      <c r="Z743" s="20"/>
      <c r="AA743" s="19"/>
      <c r="AB743" s="19"/>
      <c r="AC743" s="20"/>
      <c r="AD743" s="20"/>
      <c r="AE743" s="20"/>
      <c r="AF743" s="20"/>
      <c r="AG743" s="20"/>
      <c r="AH743" s="20"/>
      <c r="AI743" s="20"/>
      <c r="AJ743" s="20"/>
      <c r="AK743" s="20"/>
      <c r="AL743" s="20"/>
      <c r="AM743" s="20"/>
      <c r="AN743" s="20"/>
      <c r="AO743" s="20"/>
      <c r="AP743" s="20"/>
      <c r="AQ743" s="20"/>
      <c r="AR743" s="20" t="s">
        <v>442</v>
      </c>
      <c r="AS743" s="20" t="s">
        <v>442</v>
      </c>
      <c r="AT743" s="20"/>
      <c r="AU743" s="20" t="s">
        <v>442</v>
      </c>
      <c r="AV743" s="20" t="s">
        <v>442</v>
      </c>
      <c r="AW743" s="20"/>
      <c r="AX743" s="20" t="s">
        <v>442</v>
      </c>
      <c r="AY743" s="20" t="s">
        <v>442</v>
      </c>
      <c r="AZ743" s="20"/>
      <c r="BA743" s="20" t="s">
        <v>442</v>
      </c>
      <c r="BB743" s="20" t="s">
        <v>442</v>
      </c>
      <c r="BC743" s="20"/>
      <c r="BD743" s="20" t="s">
        <v>442</v>
      </c>
      <c r="BE743" s="20" t="s">
        <v>442</v>
      </c>
      <c r="BF743" s="20"/>
      <c r="BG743" s="20" t="s">
        <v>442</v>
      </c>
      <c r="BH743" s="20" t="s">
        <v>442</v>
      </c>
      <c r="BI743" s="20"/>
      <c r="BJ743" s="20" t="s">
        <v>442</v>
      </c>
      <c r="BK743" s="20" t="s">
        <v>442</v>
      </c>
      <c r="BL743" s="20" t="s">
        <v>442</v>
      </c>
      <c r="BM743" s="20" t="s">
        <v>442</v>
      </c>
      <c r="BN743" s="20" t="s">
        <v>442</v>
      </c>
      <c r="BO743" s="20" t="s">
        <v>442</v>
      </c>
      <c r="BP743" s="9" t="s">
        <v>442</v>
      </c>
      <c r="BQ743" s="9" t="s">
        <v>442</v>
      </c>
      <c r="BR743" s="9" t="s">
        <v>442</v>
      </c>
      <c r="BS743" s="9" t="s">
        <v>442</v>
      </c>
      <c r="BT743" s="9" t="s">
        <v>442</v>
      </c>
      <c r="BU743" s="9" t="s">
        <v>442</v>
      </c>
      <c r="BV743" s="9" t="s">
        <v>442</v>
      </c>
      <c r="BW743" s="9" t="s">
        <v>442</v>
      </c>
      <c r="BX743" s="9" t="s">
        <v>442</v>
      </c>
      <c r="BY743" s="9" t="s">
        <v>442</v>
      </c>
      <c r="BZ743" s="9" t="s">
        <v>442</v>
      </c>
      <c r="CA743" s="9" t="s">
        <v>442</v>
      </c>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row>
    <row r="744" spans="1:110" x14ac:dyDescent="0.25">
      <c r="A744" s="9"/>
      <c r="B744" s="10"/>
      <c r="C744" s="9"/>
      <c r="D744" s="9"/>
      <c r="E744" s="131"/>
      <c r="F744" s="131"/>
      <c r="G744" s="131"/>
      <c r="H744" s="131"/>
      <c r="I744" s="131"/>
      <c r="J744" s="131"/>
      <c r="K744" s="131"/>
      <c r="L744" s="131"/>
      <c r="M744" s="131"/>
      <c r="N744" s="131"/>
      <c r="O744" s="131"/>
      <c r="P744" s="131"/>
      <c r="Q744" s="131"/>
      <c r="R744" s="131"/>
      <c r="S744" s="131"/>
      <c r="T744" s="131"/>
      <c r="U744" s="131"/>
      <c r="V744" s="131"/>
      <c r="W744" s="131"/>
      <c r="X744" s="131"/>
      <c r="Y744" s="20"/>
      <c r="Z744" s="20"/>
      <c r="AA744" s="19"/>
      <c r="AB744" s="19"/>
      <c r="AC744" s="20"/>
      <c r="AD744" s="20"/>
      <c r="AE744" s="20"/>
      <c r="AF744" s="20"/>
      <c r="AG744" s="20"/>
      <c r="AH744" s="20"/>
      <c r="AI744" s="20"/>
      <c r="AJ744" s="20"/>
      <c r="AK744" s="20"/>
      <c r="AL744" s="20"/>
      <c r="AM744" s="20"/>
      <c r="AN744" s="20"/>
      <c r="AO744" s="20"/>
      <c r="AP744" s="20"/>
      <c r="AQ744" s="20"/>
      <c r="AR744" s="20" t="s">
        <v>442</v>
      </c>
      <c r="AS744" s="20" t="s">
        <v>442</v>
      </c>
      <c r="AT744" s="20"/>
      <c r="AU744" s="20" t="s">
        <v>442</v>
      </c>
      <c r="AV744" s="20" t="s">
        <v>442</v>
      </c>
      <c r="AW744" s="20"/>
      <c r="AX744" s="20" t="s">
        <v>442</v>
      </c>
      <c r="AY744" s="20" t="s">
        <v>442</v>
      </c>
      <c r="AZ744" s="20"/>
      <c r="BA744" s="20" t="s">
        <v>442</v>
      </c>
      <c r="BB744" s="20" t="s">
        <v>442</v>
      </c>
      <c r="BC744" s="20"/>
      <c r="BD744" s="20" t="s">
        <v>442</v>
      </c>
      <c r="BE744" s="20" t="s">
        <v>442</v>
      </c>
      <c r="BF744" s="20"/>
      <c r="BG744" s="20" t="s">
        <v>442</v>
      </c>
      <c r="BH744" s="20" t="s">
        <v>442</v>
      </c>
      <c r="BI744" s="20"/>
      <c r="BJ744" s="20" t="s">
        <v>442</v>
      </c>
      <c r="BK744" s="20" t="s">
        <v>442</v>
      </c>
      <c r="BL744" s="20" t="s">
        <v>442</v>
      </c>
      <c r="BM744" s="20" t="s">
        <v>442</v>
      </c>
      <c r="BN744" s="20" t="s">
        <v>442</v>
      </c>
      <c r="BO744" s="20" t="s">
        <v>442</v>
      </c>
      <c r="BP744" s="9" t="s">
        <v>442</v>
      </c>
      <c r="BQ744" s="9" t="s">
        <v>442</v>
      </c>
      <c r="BR744" s="9" t="s">
        <v>442</v>
      </c>
      <c r="BS744" s="9" t="s">
        <v>442</v>
      </c>
      <c r="BT744" s="9" t="s">
        <v>442</v>
      </c>
      <c r="BU744" s="9" t="s">
        <v>442</v>
      </c>
      <c r="BV744" s="9" t="s">
        <v>442</v>
      </c>
      <c r="BW744" s="9" t="s">
        <v>442</v>
      </c>
      <c r="BX744" s="9" t="s">
        <v>442</v>
      </c>
      <c r="BY744" s="9" t="s">
        <v>442</v>
      </c>
      <c r="BZ744" s="9" t="s">
        <v>442</v>
      </c>
      <c r="CA744" s="9" t="s">
        <v>442</v>
      </c>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row>
    <row r="745" spans="1:110" x14ac:dyDescent="0.25">
      <c r="A745" s="9"/>
      <c r="B745" s="10"/>
      <c r="C745" s="9"/>
      <c r="D745" s="9"/>
      <c r="E745" s="131"/>
      <c r="F745" s="131"/>
      <c r="G745" s="131"/>
      <c r="H745" s="131"/>
      <c r="I745" s="131"/>
      <c r="J745" s="131"/>
      <c r="K745" s="131"/>
      <c r="L745" s="131"/>
      <c r="M745" s="131"/>
      <c r="N745" s="131"/>
      <c r="O745" s="131"/>
      <c r="P745" s="131"/>
      <c r="Q745" s="131"/>
      <c r="R745" s="131"/>
      <c r="S745" s="131"/>
      <c r="T745" s="131"/>
      <c r="U745" s="131"/>
      <c r="V745" s="131"/>
      <c r="W745" s="131"/>
      <c r="X745" s="131"/>
      <c r="Y745" s="20"/>
      <c r="Z745" s="20"/>
      <c r="AA745" s="19"/>
      <c r="AB745" s="19"/>
      <c r="AC745" s="20"/>
      <c r="AD745" s="20"/>
      <c r="AE745" s="20"/>
      <c r="AF745" s="20"/>
      <c r="AG745" s="20"/>
      <c r="AH745" s="20"/>
      <c r="AI745" s="20"/>
      <c r="AJ745" s="20"/>
      <c r="AK745" s="20"/>
      <c r="AL745" s="20"/>
      <c r="AM745" s="20"/>
      <c r="AN745" s="20"/>
      <c r="AO745" s="20"/>
      <c r="AP745" s="20"/>
      <c r="AQ745" s="20"/>
      <c r="AR745" s="20" t="s">
        <v>442</v>
      </c>
      <c r="AS745" s="20" t="s">
        <v>442</v>
      </c>
      <c r="AT745" s="20"/>
      <c r="AU745" s="20" t="s">
        <v>442</v>
      </c>
      <c r="AV745" s="20" t="s">
        <v>442</v>
      </c>
      <c r="AW745" s="20"/>
      <c r="AX745" s="20" t="s">
        <v>442</v>
      </c>
      <c r="AY745" s="20" t="s">
        <v>442</v>
      </c>
      <c r="AZ745" s="20"/>
      <c r="BA745" s="20" t="s">
        <v>442</v>
      </c>
      <c r="BB745" s="20" t="s">
        <v>442</v>
      </c>
      <c r="BC745" s="20"/>
      <c r="BD745" s="20" t="s">
        <v>442</v>
      </c>
      <c r="BE745" s="20" t="s">
        <v>442</v>
      </c>
      <c r="BF745" s="20"/>
      <c r="BG745" s="20" t="s">
        <v>442</v>
      </c>
      <c r="BH745" s="20" t="s">
        <v>442</v>
      </c>
      <c r="BI745" s="20"/>
      <c r="BJ745" s="20" t="s">
        <v>442</v>
      </c>
      <c r="BK745" s="20" t="s">
        <v>442</v>
      </c>
      <c r="BL745" s="20" t="s">
        <v>442</v>
      </c>
      <c r="BM745" s="20" t="s">
        <v>442</v>
      </c>
      <c r="BN745" s="20" t="s">
        <v>442</v>
      </c>
      <c r="BO745" s="20" t="s">
        <v>442</v>
      </c>
      <c r="BP745" s="9" t="s">
        <v>442</v>
      </c>
      <c r="BQ745" s="9" t="s">
        <v>442</v>
      </c>
      <c r="BR745" s="9" t="s">
        <v>442</v>
      </c>
      <c r="BS745" s="9" t="s">
        <v>442</v>
      </c>
      <c r="BT745" s="9" t="s">
        <v>442</v>
      </c>
      <c r="BU745" s="9" t="s">
        <v>442</v>
      </c>
      <c r="BV745" s="9" t="s">
        <v>442</v>
      </c>
      <c r="BW745" s="9" t="s">
        <v>442</v>
      </c>
      <c r="BX745" s="9" t="s">
        <v>442</v>
      </c>
      <c r="BY745" s="9" t="s">
        <v>442</v>
      </c>
      <c r="BZ745" s="9" t="s">
        <v>442</v>
      </c>
      <c r="CA745" s="9" t="s">
        <v>442</v>
      </c>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row>
    <row r="746" spans="1:110" x14ac:dyDescent="0.25">
      <c r="A746" s="9"/>
      <c r="B746" s="10"/>
      <c r="C746" s="9"/>
      <c r="D746" s="9"/>
      <c r="E746" s="131"/>
      <c r="F746" s="131"/>
      <c r="G746" s="131"/>
      <c r="H746" s="131"/>
      <c r="I746" s="131"/>
      <c r="J746" s="131"/>
      <c r="K746" s="131"/>
      <c r="L746" s="131"/>
      <c r="M746" s="131"/>
      <c r="N746" s="131"/>
      <c r="O746" s="131"/>
      <c r="P746" s="131"/>
      <c r="Q746" s="131"/>
      <c r="R746" s="131"/>
      <c r="S746" s="131"/>
      <c r="T746" s="131"/>
      <c r="U746" s="131"/>
      <c r="V746" s="131"/>
      <c r="W746" s="131"/>
      <c r="X746" s="131"/>
      <c r="Y746" s="20"/>
      <c r="Z746" s="20"/>
      <c r="AA746" s="19"/>
      <c r="AB746" s="19"/>
      <c r="AC746" s="20"/>
      <c r="AD746" s="20"/>
      <c r="AE746" s="20"/>
      <c r="AF746" s="20"/>
      <c r="AG746" s="20"/>
      <c r="AH746" s="20"/>
      <c r="AI746" s="20"/>
      <c r="AJ746" s="20"/>
      <c r="AK746" s="20"/>
      <c r="AL746" s="20"/>
      <c r="AM746" s="20"/>
      <c r="AN746" s="20"/>
      <c r="AO746" s="20"/>
      <c r="AP746" s="20"/>
      <c r="AQ746" s="20"/>
      <c r="AR746" s="20" t="s">
        <v>442</v>
      </c>
      <c r="AS746" s="20" t="s">
        <v>442</v>
      </c>
      <c r="AT746" s="20"/>
      <c r="AU746" s="20" t="s">
        <v>442</v>
      </c>
      <c r="AV746" s="20" t="s">
        <v>442</v>
      </c>
      <c r="AW746" s="20"/>
      <c r="AX746" s="20" t="s">
        <v>442</v>
      </c>
      <c r="AY746" s="20" t="s">
        <v>442</v>
      </c>
      <c r="AZ746" s="20"/>
      <c r="BA746" s="20" t="s">
        <v>442</v>
      </c>
      <c r="BB746" s="20" t="s">
        <v>442</v>
      </c>
      <c r="BC746" s="20"/>
      <c r="BD746" s="20" t="s">
        <v>442</v>
      </c>
      <c r="BE746" s="20" t="s">
        <v>442</v>
      </c>
      <c r="BF746" s="20"/>
      <c r="BG746" s="20" t="s">
        <v>442</v>
      </c>
      <c r="BH746" s="20" t="s">
        <v>442</v>
      </c>
      <c r="BI746" s="20"/>
      <c r="BJ746" s="20" t="s">
        <v>442</v>
      </c>
      <c r="BK746" s="20" t="s">
        <v>442</v>
      </c>
      <c r="BL746" s="20" t="s">
        <v>442</v>
      </c>
      <c r="BM746" s="20" t="s">
        <v>442</v>
      </c>
      <c r="BN746" s="20" t="s">
        <v>442</v>
      </c>
      <c r="BO746" s="20" t="s">
        <v>442</v>
      </c>
      <c r="BP746" s="9" t="s">
        <v>442</v>
      </c>
      <c r="BQ746" s="9" t="s">
        <v>442</v>
      </c>
      <c r="BR746" s="9" t="s">
        <v>442</v>
      </c>
      <c r="BS746" s="9" t="s">
        <v>442</v>
      </c>
      <c r="BT746" s="9" t="s">
        <v>442</v>
      </c>
      <c r="BU746" s="9" t="s">
        <v>442</v>
      </c>
      <c r="BV746" s="9" t="s">
        <v>442</v>
      </c>
      <c r="BW746" s="9" t="s">
        <v>442</v>
      </c>
      <c r="BX746" s="9" t="s">
        <v>442</v>
      </c>
      <c r="BY746" s="9" t="s">
        <v>442</v>
      </c>
      <c r="BZ746" s="9" t="s">
        <v>442</v>
      </c>
      <c r="CA746" s="9" t="s">
        <v>442</v>
      </c>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row>
    <row r="747" spans="1:110" x14ac:dyDescent="0.25">
      <c r="A747" s="9"/>
      <c r="B747" s="10"/>
      <c r="C747" s="9"/>
      <c r="D747" s="9"/>
      <c r="E747" s="131"/>
      <c r="F747" s="131"/>
      <c r="G747" s="131"/>
      <c r="H747" s="131"/>
      <c r="I747" s="131"/>
      <c r="J747" s="131"/>
      <c r="K747" s="131"/>
      <c r="L747" s="131"/>
      <c r="M747" s="131"/>
      <c r="N747" s="131"/>
      <c r="O747" s="131"/>
      <c r="P747" s="131"/>
      <c r="Q747" s="131"/>
      <c r="R747" s="131"/>
      <c r="S747" s="131"/>
      <c r="T747" s="131"/>
      <c r="U747" s="131"/>
      <c r="V747" s="131"/>
      <c r="W747" s="131"/>
      <c r="X747" s="131"/>
      <c r="Y747" s="20"/>
      <c r="Z747" s="20"/>
      <c r="AA747" s="19"/>
      <c r="AB747" s="19"/>
      <c r="AC747" s="20"/>
      <c r="AD747" s="20"/>
      <c r="AE747" s="20"/>
      <c r="AF747" s="20"/>
      <c r="AG747" s="20"/>
      <c r="AH747" s="20"/>
      <c r="AI747" s="20"/>
      <c r="AJ747" s="20"/>
      <c r="AK747" s="20"/>
      <c r="AL747" s="20"/>
      <c r="AM747" s="20"/>
      <c r="AN747" s="20"/>
      <c r="AO747" s="20"/>
      <c r="AP747" s="20"/>
      <c r="AQ747" s="20"/>
      <c r="AR747" s="20" t="s">
        <v>442</v>
      </c>
      <c r="AS747" s="20" t="s">
        <v>442</v>
      </c>
      <c r="AT747" s="20"/>
      <c r="AU747" s="20" t="s">
        <v>442</v>
      </c>
      <c r="AV747" s="20" t="s">
        <v>442</v>
      </c>
      <c r="AW747" s="20"/>
      <c r="AX747" s="20" t="s">
        <v>442</v>
      </c>
      <c r="AY747" s="20" t="s">
        <v>442</v>
      </c>
      <c r="AZ747" s="20"/>
      <c r="BA747" s="20" t="s">
        <v>442</v>
      </c>
      <c r="BB747" s="20" t="s">
        <v>442</v>
      </c>
      <c r="BC747" s="20"/>
      <c r="BD747" s="20" t="s">
        <v>442</v>
      </c>
      <c r="BE747" s="20" t="s">
        <v>442</v>
      </c>
      <c r="BF747" s="20"/>
      <c r="BG747" s="20" t="s">
        <v>442</v>
      </c>
      <c r="BH747" s="20" t="s">
        <v>442</v>
      </c>
      <c r="BI747" s="20"/>
      <c r="BJ747" s="20" t="s">
        <v>442</v>
      </c>
      <c r="BK747" s="20" t="s">
        <v>442</v>
      </c>
      <c r="BL747" s="20" t="s">
        <v>442</v>
      </c>
      <c r="BM747" s="20" t="s">
        <v>442</v>
      </c>
      <c r="BN747" s="20" t="s">
        <v>442</v>
      </c>
      <c r="BO747" s="20" t="s">
        <v>442</v>
      </c>
      <c r="BP747" s="9" t="s">
        <v>442</v>
      </c>
      <c r="BQ747" s="9" t="s">
        <v>442</v>
      </c>
      <c r="BR747" s="9" t="s">
        <v>442</v>
      </c>
      <c r="BS747" s="9" t="s">
        <v>442</v>
      </c>
      <c r="BT747" s="9" t="s">
        <v>442</v>
      </c>
      <c r="BU747" s="9" t="s">
        <v>442</v>
      </c>
      <c r="BV747" s="9" t="s">
        <v>442</v>
      </c>
      <c r="BW747" s="9" t="s">
        <v>442</v>
      </c>
      <c r="BX747" s="9" t="s">
        <v>442</v>
      </c>
      <c r="BY747" s="9" t="s">
        <v>442</v>
      </c>
      <c r="BZ747" s="9" t="s">
        <v>442</v>
      </c>
      <c r="CA747" s="9" t="s">
        <v>442</v>
      </c>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row>
    <row r="748" spans="1:110" x14ac:dyDescent="0.25">
      <c r="A748" s="9"/>
      <c r="B748" s="10"/>
      <c r="C748" s="9"/>
      <c r="D748" s="9"/>
      <c r="E748" s="131"/>
      <c r="F748" s="131"/>
      <c r="G748" s="131"/>
      <c r="H748" s="131"/>
      <c r="I748" s="131"/>
      <c r="J748" s="131"/>
      <c r="K748" s="131"/>
      <c r="L748" s="131"/>
      <c r="M748" s="131"/>
      <c r="N748" s="131"/>
      <c r="O748" s="131"/>
      <c r="P748" s="131"/>
      <c r="Q748" s="131"/>
      <c r="R748" s="131"/>
      <c r="S748" s="131"/>
      <c r="T748" s="131"/>
      <c r="U748" s="131"/>
      <c r="V748" s="131"/>
      <c r="W748" s="131"/>
      <c r="X748" s="131"/>
      <c r="Y748" s="20"/>
      <c r="Z748" s="20"/>
      <c r="AA748" s="19"/>
      <c r="AB748" s="19"/>
      <c r="AC748" s="20"/>
      <c r="AD748" s="20"/>
      <c r="AE748" s="20"/>
      <c r="AF748" s="20"/>
      <c r="AG748" s="20"/>
      <c r="AH748" s="20"/>
      <c r="AI748" s="20"/>
      <c r="AJ748" s="20"/>
      <c r="AK748" s="20"/>
      <c r="AL748" s="20"/>
      <c r="AM748" s="20"/>
      <c r="AN748" s="20"/>
      <c r="AO748" s="20"/>
      <c r="AP748" s="20"/>
      <c r="AQ748" s="20"/>
      <c r="AR748" s="20" t="s">
        <v>442</v>
      </c>
      <c r="AS748" s="20" t="s">
        <v>442</v>
      </c>
      <c r="AT748" s="20"/>
      <c r="AU748" s="20" t="s">
        <v>442</v>
      </c>
      <c r="AV748" s="20" t="s">
        <v>442</v>
      </c>
      <c r="AW748" s="20"/>
      <c r="AX748" s="20" t="s">
        <v>442</v>
      </c>
      <c r="AY748" s="20" t="s">
        <v>442</v>
      </c>
      <c r="AZ748" s="20"/>
      <c r="BA748" s="20" t="s">
        <v>442</v>
      </c>
      <c r="BB748" s="20" t="s">
        <v>442</v>
      </c>
      <c r="BC748" s="20"/>
      <c r="BD748" s="20" t="s">
        <v>442</v>
      </c>
      <c r="BE748" s="20" t="s">
        <v>442</v>
      </c>
      <c r="BF748" s="20"/>
      <c r="BG748" s="20" t="s">
        <v>442</v>
      </c>
      <c r="BH748" s="20" t="s">
        <v>442</v>
      </c>
      <c r="BI748" s="20"/>
      <c r="BJ748" s="20" t="s">
        <v>442</v>
      </c>
      <c r="BK748" s="20" t="s">
        <v>442</v>
      </c>
      <c r="BL748" s="20" t="s">
        <v>442</v>
      </c>
      <c r="BM748" s="20" t="s">
        <v>442</v>
      </c>
      <c r="BN748" s="20" t="s">
        <v>442</v>
      </c>
      <c r="BO748" s="20" t="s">
        <v>442</v>
      </c>
      <c r="BP748" s="9" t="s">
        <v>442</v>
      </c>
      <c r="BQ748" s="9" t="s">
        <v>442</v>
      </c>
      <c r="BR748" s="9" t="s">
        <v>442</v>
      </c>
      <c r="BS748" s="9" t="s">
        <v>442</v>
      </c>
      <c r="BT748" s="9" t="s">
        <v>442</v>
      </c>
      <c r="BU748" s="9" t="s">
        <v>442</v>
      </c>
      <c r="BV748" s="9" t="s">
        <v>442</v>
      </c>
      <c r="BW748" s="9" t="s">
        <v>442</v>
      </c>
      <c r="BX748" s="9" t="s">
        <v>442</v>
      </c>
      <c r="BY748" s="9" t="s">
        <v>442</v>
      </c>
      <c r="BZ748" s="9" t="s">
        <v>442</v>
      </c>
      <c r="CA748" s="9" t="s">
        <v>442</v>
      </c>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row>
    <row r="749" spans="1:110" x14ac:dyDescent="0.25">
      <c r="A749" s="9"/>
      <c r="B749" s="10"/>
      <c r="C749" s="9"/>
      <c r="D749" s="9"/>
      <c r="E749" s="131"/>
      <c r="F749" s="131"/>
      <c r="G749" s="131"/>
      <c r="H749" s="131"/>
      <c r="I749" s="131"/>
      <c r="J749" s="131"/>
      <c r="K749" s="131"/>
      <c r="L749" s="131"/>
      <c r="M749" s="131"/>
      <c r="N749" s="131"/>
      <c r="O749" s="131"/>
      <c r="P749" s="131"/>
      <c r="Q749" s="131"/>
      <c r="R749" s="131"/>
      <c r="S749" s="131"/>
      <c r="T749" s="131"/>
      <c r="U749" s="131"/>
      <c r="V749" s="131"/>
      <c r="W749" s="131"/>
      <c r="X749" s="131"/>
      <c r="Y749" s="20"/>
      <c r="Z749" s="20"/>
      <c r="AA749" s="19"/>
      <c r="AB749" s="19"/>
      <c r="AC749" s="20"/>
      <c r="AD749" s="20"/>
      <c r="AE749" s="20"/>
      <c r="AF749" s="20"/>
      <c r="AG749" s="20"/>
      <c r="AH749" s="20"/>
      <c r="AI749" s="20"/>
      <c r="AJ749" s="20"/>
      <c r="AK749" s="20"/>
      <c r="AL749" s="20"/>
      <c r="AM749" s="20"/>
      <c r="AN749" s="20"/>
      <c r="AO749" s="20"/>
      <c r="AP749" s="20"/>
      <c r="AQ749" s="20"/>
      <c r="AR749" s="20" t="s">
        <v>442</v>
      </c>
      <c r="AS749" s="20" t="s">
        <v>442</v>
      </c>
      <c r="AT749" s="20"/>
      <c r="AU749" s="20" t="s">
        <v>442</v>
      </c>
      <c r="AV749" s="20" t="s">
        <v>442</v>
      </c>
      <c r="AW749" s="20"/>
      <c r="AX749" s="20" t="s">
        <v>442</v>
      </c>
      <c r="AY749" s="20" t="s">
        <v>442</v>
      </c>
      <c r="AZ749" s="20"/>
      <c r="BA749" s="20" t="s">
        <v>442</v>
      </c>
      <c r="BB749" s="20" t="s">
        <v>442</v>
      </c>
      <c r="BC749" s="20"/>
      <c r="BD749" s="20" t="s">
        <v>442</v>
      </c>
      <c r="BE749" s="20" t="s">
        <v>442</v>
      </c>
      <c r="BF749" s="20"/>
      <c r="BG749" s="20" t="s">
        <v>442</v>
      </c>
      <c r="BH749" s="20" t="s">
        <v>442</v>
      </c>
      <c r="BI749" s="20"/>
      <c r="BJ749" s="20" t="s">
        <v>442</v>
      </c>
      <c r="BK749" s="20" t="s">
        <v>442</v>
      </c>
      <c r="BL749" s="20" t="s">
        <v>442</v>
      </c>
      <c r="BM749" s="20" t="s">
        <v>442</v>
      </c>
      <c r="BN749" s="20" t="s">
        <v>442</v>
      </c>
      <c r="BO749" s="20" t="s">
        <v>442</v>
      </c>
      <c r="BP749" s="9" t="s">
        <v>442</v>
      </c>
      <c r="BQ749" s="9" t="s">
        <v>442</v>
      </c>
      <c r="BR749" s="9" t="s">
        <v>442</v>
      </c>
      <c r="BS749" s="9" t="s">
        <v>442</v>
      </c>
      <c r="BT749" s="9" t="s">
        <v>442</v>
      </c>
      <c r="BU749" s="9" t="s">
        <v>442</v>
      </c>
      <c r="BV749" s="9" t="s">
        <v>442</v>
      </c>
      <c r="BW749" s="9" t="s">
        <v>442</v>
      </c>
      <c r="BX749" s="9" t="s">
        <v>442</v>
      </c>
      <c r="BY749" s="9" t="s">
        <v>442</v>
      </c>
      <c r="BZ749" s="9" t="s">
        <v>442</v>
      </c>
      <c r="CA749" s="9" t="s">
        <v>442</v>
      </c>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row>
    <row r="750" spans="1:110" x14ac:dyDescent="0.25">
      <c r="A750" s="9"/>
      <c r="B750" s="10"/>
      <c r="C750" s="9"/>
      <c r="D750" s="9"/>
      <c r="E750" s="131"/>
      <c r="F750" s="131"/>
      <c r="G750" s="131"/>
      <c r="H750" s="131"/>
      <c r="I750" s="131"/>
      <c r="J750" s="131"/>
      <c r="K750" s="131"/>
      <c r="L750" s="131"/>
      <c r="M750" s="131"/>
      <c r="N750" s="131"/>
      <c r="O750" s="131"/>
      <c r="P750" s="131"/>
      <c r="Q750" s="131"/>
      <c r="R750" s="131"/>
      <c r="S750" s="131"/>
      <c r="T750" s="131"/>
      <c r="U750" s="131"/>
      <c r="V750" s="131"/>
      <c r="W750" s="131"/>
      <c r="X750" s="131"/>
      <c r="Y750" s="20"/>
      <c r="Z750" s="20"/>
      <c r="AA750" s="19"/>
      <c r="AB750" s="19"/>
      <c r="AC750" s="20"/>
      <c r="AD750" s="20"/>
      <c r="AE750" s="20"/>
      <c r="AF750" s="20"/>
      <c r="AG750" s="20"/>
      <c r="AH750" s="20"/>
      <c r="AI750" s="20"/>
      <c r="AJ750" s="20"/>
      <c r="AK750" s="20"/>
      <c r="AL750" s="20"/>
      <c r="AM750" s="20"/>
      <c r="AN750" s="20"/>
      <c r="AO750" s="20"/>
      <c r="AP750" s="20"/>
      <c r="AQ750" s="20"/>
      <c r="AR750" s="20" t="s">
        <v>442</v>
      </c>
      <c r="AS750" s="20" t="s">
        <v>442</v>
      </c>
      <c r="AT750" s="20"/>
      <c r="AU750" s="20" t="s">
        <v>442</v>
      </c>
      <c r="AV750" s="20" t="s">
        <v>442</v>
      </c>
      <c r="AW750" s="20"/>
      <c r="AX750" s="20" t="s">
        <v>442</v>
      </c>
      <c r="AY750" s="20" t="s">
        <v>442</v>
      </c>
      <c r="AZ750" s="20"/>
      <c r="BA750" s="20" t="s">
        <v>442</v>
      </c>
      <c r="BB750" s="20" t="s">
        <v>442</v>
      </c>
      <c r="BC750" s="20"/>
      <c r="BD750" s="20" t="s">
        <v>442</v>
      </c>
      <c r="BE750" s="20" t="s">
        <v>442</v>
      </c>
      <c r="BF750" s="20"/>
      <c r="BG750" s="20" t="s">
        <v>442</v>
      </c>
      <c r="BH750" s="20" t="s">
        <v>442</v>
      </c>
      <c r="BI750" s="20"/>
      <c r="BJ750" s="20" t="s">
        <v>442</v>
      </c>
      <c r="BK750" s="20" t="s">
        <v>442</v>
      </c>
      <c r="BL750" s="20" t="s">
        <v>442</v>
      </c>
      <c r="BM750" s="20" t="s">
        <v>442</v>
      </c>
      <c r="BN750" s="20" t="s">
        <v>442</v>
      </c>
      <c r="BO750" s="20" t="s">
        <v>442</v>
      </c>
      <c r="BP750" s="9" t="s">
        <v>442</v>
      </c>
      <c r="BQ750" s="9" t="s">
        <v>442</v>
      </c>
      <c r="BR750" s="9" t="s">
        <v>442</v>
      </c>
      <c r="BS750" s="9" t="s">
        <v>442</v>
      </c>
      <c r="BT750" s="9" t="s">
        <v>442</v>
      </c>
      <c r="BU750" s="9" t="s">
        <v>442</v>
      </c>
      <c r="BV750" s="9" t="s">
        <v>442</v>
      </c>
      <c r="BW750" s="9" t="s">
        <v>442</v>
      </c>
      <c r="BX750" s="9" t="s">
        <v>442</v>
      </c>
      <c r="BY750" s="9" t="s">
        <v>442</v>
      </c>
      <c r="BZ750" s="9" t="s">
        <v>442</v>
      </c>
      <c r="CA750" s="9" t="s">
        <v>442</v>
      </c>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row>
    <row r="751" spans="1:110" x14ac:dyDescent="0.25">
      <c r="A751" s="9"/>
      <c r="B751" s="10"/>
      <c r="C751" s="9"/>
      <c r="D751" s="9"/>
      <c r="E751" s="131"/>
      <c r="F751" s="131"/>
      <c r="G751" s="131"/>
      <c r="H751" s="131"/>
      <c r="I751" s="131"/>
      <c r="J751" s="131"/>
      <c r="K751" s="131"/>
      <c r="L751" s="131"/>
      <c r="M751" s="131"/>
      <c r="N751" s="131"/>
      <c r="O751" s="131"/>
      <c r="P751" s="131"/>
      <c r="Q751" s="131"/>
      <c r="R751" s="131"/>
      <c r="S751" s="131"/>
      <c r="T751" s="131"/>
      <c r="U751" s="131"/>
      <c r="V751" s="131"/>
      <c r="W751" s="131"/>
      <c r="X751" s="131"/>
      <c r="Y751" s="20"/>
      <c r="Z751" s="20"/>
      <c r="AA751" s="19"/>
      <c r="AB751" s="19"/>
      <c r="AC751" s="20"/>
      <c r="AD751" s="20"/>
      <c r="AE751" s="20"/>
      <c r="AF751" s="20"/>
      <c r="AG751" s="20"/>
      <c r="AH751" s="20"/>
      <c r="AI751" s="20"/>
      <c r="AJ751" s="20"/>
      <c r="AK751" s="20"/>
      <c r="AL751" s="20"/>
      <c r="AM751" s="20"/>
      <c r="AN751" s="20"/>
      <c r="AO751" s="20"/>
      <c r="AP751" s="20"/>
      <c r="AQ751" s="20"/>
      <c r="AR751" s="20" t="s">
        <v>442</v>
      </c>
      <c r="AS751" s="20" t="s">
        <v>442</v>
      </c>
      <c r="AT751" s="20"/>
      <c r="AU751" s="20" t="s">
        <v>442</v>
      </c>
      <c r="AV751" s="20" t="s">
        <v>442</v>
      </c>
      <c r="AW751" s="20"/>
      <c r="AX751" s="20" t="s">
        <v>442</v>
      </c>
      <c r="AY751" s="20" t="s">
        <v>442</v>
      </c>
      <c r="AZ751" s="20"/>
      <c r="BA751" s="20" t="s">
        <v>442</v>
      </c>
      <c r="BB751" s="20" t="s">
        <v>442</v>
      </c>
      <c r="BC751" s="20"/>
      <c r="BD751" s="20" t="s">
        <v>442</v>
      </c>
      <c r="BE751" s="20" t="s">
        <v>442</v>
      </c>
      <c r="BF751" s="20"/>
      <c r="BG751" s="20" t="s">
        <v>442</v>
      </c>
      <c r="BH751" s="20" t="s">
        <v>442</v>
      </c>
      <c r="BI751" s="20"/>
      <c r="BJ751" s="20" t="s">
        <v>442</v>
      </c>
      <c r="BK751" s="20" t="s">
        <v>442</v>
      </c>
      <c r="BL751" s="20" t="s">
        <v>442</v>
      </c>
      <c r="BM751" s="20" t="s">
        <v>442</v>
      </c>
      <c r="BN751" s="20" t="s">
        <v>442</v>
      </c>
      <c r="BO751" s="20" t="s">
        <v>442</v>
      </c>
      <c r="BP751" s="9" t="s">
        <v>442</v>
      </c>
      <c r="BQ751" s="9" t="s">
        <v>442</v>
      </c>
      <c r="BR751" s="9" t="s">
        <v>442</v>
      </c>
      <c r="BS751" s="9" t="s">
        <v>442</v>
      </c>
      <c r="BT751" s="9" t="s">
        <v>442</v>
      </c>
      <c r="BU751" s="9" t="s">
        <v>442</v>
      </c>
      <c r="BV751" s="9" t="s">
        <v>442</v>
      </c>
      <c r="BW751" s="9" t="s">
        <v>442</v>
      </c>
      <c r="BX751" s="9" t="s">
        <v>442</v>
      </c>
      <c r="BY751" s="9" t="s">
        <v>442</v>
      </c>
      <c r="BZ751" s="9" t="s">
        <v>442</v>
      </c>
      <c r="CA751" s="9" t="s">
        <v>442</v>
      </c>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row>
    <row r="752" spans="1:110" x14ac:dyDescent="0.25">
      <c r="A752" s="9"/>
      <c r="B752" s="10"/>
      <c r="C752" s="9"/>
      <c r="D752" s="9"/>
      <c r="E752" s="131"/>
      <c r="F752" s="131"/>
      <c r="G752" s="131"/>
      <c r="H752" s="131"/>
      <c r="I752" s="131"/>
      <c r="J752" s="131"/>
      <c r="K752" s="131"/>
      <c r="L752" s="131"/>
      <c r="M752" s="131"/>
      <c r="N752" s="131"/>
      <c r="O752" s="131"/>
      <c r="P752" s="131"/>
      <c r="Q752" s="131"/>
      <c r="R752" s="131"/>
      <c r="S752" s="131"/>
      <c r="T752" s="131"/>
      <c r="U752" s="131"/>
      <c r="V752" s="131"/>
      <c r="W752" s="131"/>
      <c r="X752" s="131"/>
      <c r="Y752" s="20"/>
      <c r="Z752" s="20"/>
      <c r="AA752" s="19"/>
      <c r="AB752" s="19"/>
      <c r="AC752" s="20"/>
      <c r="AD752" s="20"/>
      <c r="AE752" s="20"/>
      <c r="AF752" s="20"/>
      <c r="AG752" s="20"/>
      <c r="AH752" s="20"/>
      <c r="AI752" s="20"/>
      <c r="AJ752" s="20"/>
      <c r="AK752" s="20"/>
      <c r="AL752" s="20"/>
      <c r="AM752" s="20"/>
      <c r="AN752" s="20"/>
      <c r="AO752" s="20"/>
      <c r="AP752" s="20"/>
      <c r="AQ752" s="20"/>
      <c r="AR752" s="20" t="s">
        <v>442</v>
      </c>
      <c r="AS752" s="20" t="s">
        <v>442</v>
      </c>
      <c r="AT752" s="20"/>
      <c r="AU752" s="20" t="s">
        <v>442</v>
      </c>
      <c r="AV752" s="20" t="s">
        <v>442</v>
      </c>
      <c r="AW752" s="20"/>
      <c r="AX752" s="20" t="s">
        <v>442</v>
      </c>
      <c r="AY752" s="20" t="s">
        <v>442</v>
      </c>
      <c r="AZ752" s="20"/>
      <c r="BA752" s="20" t="s">
        <v>442</v>
      </c>
      <c r="BB752" s="20" t="s">
        <v>442</v>
      </c>
      <c r="BC752" s="20"/>
      <c r="BD752" s="20" t="s">
        <v>442</v>
      </c>
      <c r="BE752" s="20" t="s">
        <v>442</v>
      </c>
      <c r="BF752" s="20"/>
      <c r="BG752" s="20" t="s">
        <v>442</v>
      </c>
      <c r="BH752" s="20" t="s">
        <v>442</v>
      </c>
      <c r="BI752" s="20"/>
      <c r="BJ752" s="20" t="s">
        <v>442</v>
      </c>
      <c r="BK752" s="20" t="s">
        <v>442</v>
      </c>
      <c r="BL752" s="20" t="s">
        <v>442</v>
      </c>
      <c r="BM752" s="20" t="s">
        <v>442</v>
      </c>
      <c r="BN752" s="20" t="s">
        <v>442</v>
      </c>
      <c r="BO752" s="20" t="s">
        <v>442</v>
      </c>
      <c r="BP752" s="9" t="s">
        <v>442</v>
      </c>
      <c r="BQ752" s="9" t="s">
        <v>442</v>
      </c>
      <c r="BR752" s="9" t="s">
        <v>442</v>
      </c>
      <c r="BS752" s="9" t="s">
        <v>442</v>
      </c>
      <c r="BT752" s="9" t="s">
        <v>442</v>
      </c>
      <c r="BU752" s="9" t="s">
        <v>442</v>
      </c>
      <c r="BV752" s="9" t="s">
        <v>442</v>
      </c>
      <c r="BW752" s="9" t="s">
        <v>442</v>
      </c>
      <c r="BX752" s="9" t="s">
        <v>442</v>
      </c>
      <c r="BY752" s="9" t="s">
        <v>442</v>
      </c>
      <c r="BZ752" s="9" t="s">
        <v>442</v>
      </c>
      <c r="CA752" s="9" t="s">
        <v>442</v>
      </c>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row>
    <row r="753" spans="1:110" x14ac:dyDescent="0.25">
      <c r="A753" s="9"/>
      <c r="B753" s="10"/>
      <c r="C753" s="9"/>
      <c r="D753" s="9"/>
      <c r="E753" s="131"/>
      <c r="F753" s="131"/>
      <c r="G753" s="131"/>
      <c r="H753" s="131"/>
      <c r="I753" s="131"/>
      <c r="J753" s="131"/>
      <c r="K753" s="131"/>
      <c r="L753" s="131"/>
      <c r="M753" s="131"/>
      <c r="N753" s="131"/>
      <c r="O753" s="131"/>
      <c r="P753" s="131"/>
      <c r="Q753" s="131"/>
      <c r="R753" s="131"/>
      <c r="S753" s="131"/>
      <c r="T753" s="131"/>
      <c r="U753" s="131"/>
      <c r="V753" s="131"/>
      <c r="W753" s="131"/>
      <c r="X753" s="131"/>
      <c r="Y753" s="20"/>
      <c r="Z753" s="20"/>
      <c r="AA753" s="19"/>
      <c r="AB753" s="19"/>
      <c r="AC753" s="20"/>
      <c r="AD753" s="20"/>
      <c r="AE753" s="20"/>
      <c r="AF753" s="20"/>
      <c r="AG753" s="20"/>
      <c r="AH753" s="20"/>
      <c r="AI753" s="20"/>
      <c r="AJ753" s="20"/>
      <c r="AK753" s="20"/>
      <c r="AL753" s="20"/>
      <c r="AM753" s="20"/>
      <c r="AN753" s="20"/>
      <c r="AO753" s="20"/>
      <c r="AP753" s="20"/>
      <c r="AQ753" s="20"/>
      <c r="AR753" s="20" t="s">
        <v>442</v>
      </c>
      <c r="AS753" s="20" t="s">
        <v>442</v>
      </c>
      <c r="AT753" s="20"/>
      <c r="AU753" s="20" t="s">
        <v>442</v>
      </c>
      <c r="AV753" s="20" t="s">
        <v>442</v>
      </c>
      <c r="AW753" s="20"/>
      <c r="AX753" s="20" t="s">
        <v>442</v>
      </c>
      <c r="AY753" s="20" t="s">
        <v>442</v>
      </c>
      <c r="AZ753" s="20"/>
      <c r="BA753" s="20" t="s">
        <v>442</v>
      </c>
      <c r="BB753" s="20" t="s">
        <v>442</v>
      </c>
      <c r="BC753" s="20"/>
      <c r="BD753" s="20" t="s">
        <v>442</v>
      </c>
      <c r="BE753" s="20" t="s">
        <v>442</v>
      </c>
      <c r="BF753" s="20"/>
      <c r="BG753" s="20" t="s">
        <v>442</v>
      </c>
      <c r="BH753" s="20" t="s">
        <v>442</v>
      </c>
      <c r="BI753" s="20"/>
      <c r="BJ753" s="20" t="s">
        <v>442</v>
      </c>
      <c r="BK753" s="20" t="s">
        <v>442</v>
      </c>
      <c r="BL753" s="20" t="s">
        <v>442</v>
      </c>
      <c r="BM753" s="20" t="s">
        <v>442</v>
      </c>
      <c r="BN753" s="20" t="s">
        <v>442</v>
      </c>
      <c r="BO753" s="20" t="s">
        <v>442</v>
      </c>
      <c r="BP753" s="9" t="s">
        <v>442</v>
      </c>
      <c r="BQ753" s="9" t="s">
        <v>442</v>
      </c>
      <c r="BR753" s="9" t="s">
        <v>442</v>
      </c>
      <c r="BS753" s="9" t="s">
        <v>442</v>
      </c>
      <c r="BT753" s="9" t="s">
        <v>442</v>
      </c>
      <c r="BU753" s="9" t="s">
        <v>442</v>
      </c>
      <c r="BV753" s="9" t="s">
        <v>442</v>
      </c>
      <c r="BW753" s="9" t="s">
        <v>442</v>
      </c>
      <c r="BX753" s="9" t="s">
        <v>442</v>
      </c>
      <c r="BY753" s="9" t="s">
        <v>442</v>
      </c>
      <c r="BZ753" s="9" t="s">
        <v>442</v>
      </c>
      <c r="CA753" s="9" t="s">
        <v>442</v>
      </c>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row>
    <row r="754" spans="1:110" x14ac:dyDescent="0.25">
      <c r="A754" s="9"/>
      <c r="B754" s="10"/>
      <c r="C754" s="9"/>
      <c r="D754" s="9"/>
      <c r="E754" s="131"/>
      <c r="F754" s="131"/>
      <c r="G754" s="131"/>
      <c r="H754" s="131"/>
      <c r="I754" s="131"/>
      <c r="J754" s="131"/>
      <c r="K754" s="131"/>
      <c r="L754" s="131"/>
      <c r="M754" s="131"/>
      <c r="N754" s="131"/>
      <c r="O754" s="131"/>
      <c r="P754" s="131"/>
      <c r="Q754" s="131"/>
      <c r="R754" s="131"/>
      <c r="S754" s="131"/>
      <c r="T754" s="131"/>
      <c r="U754" s="131"/>
      <c r="V754" s="131"/>
      <c r="W754" s="131"/>
      <c r="X754" s="131"/>
      <c r="Y754" s="20"/>
      <c r="Z754" s="20"/>
      <c r="AA754" s="19"/>
      <c r="AB754" s="19"/>
      <c r="AC754" s="20"/>
      <c r="AD754" s="20"/>
      <c r="AE754" s="20"/>
      <c r="AF754" s="20"/>
      <c r="AG754" s="20"/>
      <c r="AH754" s="20"/>
      <c r="AI754" s="20"/>
      <c r="AJ754" s="20"/>
      <c r="AK754" s="20"/>
      <c r="AL754" s="20"/>
      <c r="AM754" s="20"/>
      <c r="AN754" s="20"/>
      <c r="AO754" s="20"/>
      <c r="AP754" s="20"/>
      <c r="AQ754" s="20"/>
      <c r="AR754" s="20" t="s">
        <v>442</v>
      </c>
      <c r="AS754" s="20" t="s">
        <v>442</v>
      </c>
      <c r="AT754" s="20"/>
      <c r="AU754" s="20" t="s">
        <v>442</v>
      </c>
      <c r="AV754" s="20" t="s">
        <v>442</v>
      </c>
      <c r="AW754" s="20"/>
      <c r="AX754" s="20" t="s">
        <v>442</v>
      </c>
      <c r="AY754" s="20" t="s">
        <v>442</v>
      </c>
      <c r="AZ754" s="20"/>
      <c r="BA754" s="20" t="s">
        <v>442</v>
      </c>
      <c r="BB754" s="20" t="s">
        <v>442</v>
      </c>
      <c r="BC754" s="20"/>
      <c r="BD754" s="20" t="s">
        <v>442</v>
      </c>
      <c r="BE754" s="20" t="s">
        <v>442</v>
      </c>
      <c r="BF754" s="20"/>
      <c r="BG754" s="20" t="s">
        <v>442</v>
      </c>
      <c r="BH754" s="20" t="s">
        <v>442</v>
      </c>
      <c r="BI754" s="20"/>
      <c r="BJ754" s="20" t="s">
        <v>442</v>
      </c>
      <c r="BK754" s="20" t="s">
        <v>442</v>
      </c>
      <c r="BL754" s="20" t="s">
        <v>442</v>
      </c>
      <c r="BM754" s="20" t="s">
        <v>442</v>
      </c>
      <c r="BN754" s="20" t="s">
        <v>442</v>
      </c>
      <c r="BO754" s="20" t="s">
        <v>442</v>
      </c>
      <c r="BP754" s="9" t="s">
        <v>442</v>
      </c>
      <c r="BQ754" s="9" t="s">
        <v>442</v>
      </c>
      <c r="BR754" s="9" t="s">
        <v>442</v>
      </c>
      <c r="BS754" s="9" t="s">
        <v>442</v>
      </c>
      <c r="BT754" s="9" t="s">
        <v>442</v>
      </c>
      <c r="BU754" s="9" t="s">
        <v>442</v>
      </c>
      <c r="BV754" s="9" t="s">
        <v>442</v>
      </c>
      <c r="BW754" s="9" t="s">
        <v>442</v>
      </c>
      <c r="BX754" s="9" t="s">
        <v>442</v>
      </c>
      <c r="BY754" s="9" t="s">
        <v>442</v>
      </c>
      <c r="BZ754" s="9" t="s">
        <v>442</v>
      </c>
      <c r="CA754" s="9" t="s">
        <v>442</v>
      </c>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row>
    <row r="755" spans="1:110" x14ac:dyDescent="0.25">
      <c r="A755" s="9"/>
      <c r="B755" s="10"/>
      <c r="C755" s="9"/>
      <c r="D755" s="9"/>
      <c r="E755" s="131"/>
      <c r="F755" s="131"/>
      <c r="G755" s="131"/>
      <c r="H755" s="131"/>
      <c r="I755" s="131"/>
      <c r="J755" s="131"/>
      <c r="K755" s="131"/>
      <c r="L755" s="131"/>
      <c r="M755" s="131"/>
      <c r="N755" s="131"/>
      <c r="O755" s="131"/>
      <c r="P755" s="131"/>
      <c r="Q755" s="131"/>
      <c r="R755" s="131"/>
      <c r="S755" s="131"/>
      <c r="T755" s="131"/>
      <c r="U755" s="131"/>
      <c r="V755" s="131"/>
      <c r="W755" s="131"/>
      <c r="X755" s="131"/>
      <c r="Y755" s="20"/>
      <c r="Z755" s="20"/>
      <c r="AA755" s="19"/>
      <c r="AB755" s="19"/>
      <c r="AC755" s="20"/>
      <c r="AD755" s="20"/>
      <c r="AE755" s="20"/>
      <c r="AF755" s="20"/>
      <c r="AG755" s="20"/>
      <c r="AH755" s="20"/>
      <c r="AI755" s="20"/>
      <c r="AJ755" s="20"/>
      <c r="AK755" s="20"/>
      <c r="AL755" s="20"/>
      <c r="AM755" s="20"/>
      <c r="AN755" s="20"/>
      <c r="AO755" s="20"/>
      <c r="AP755" s="20"/>
      <c r="AQ755" s="20"/>
      <c r="AR755" s="20" t="s">
        <v>442</v>
      </c>
      <c r="AS755" s="20" t="s">
        <v>442</v>
      </c>
      <c r="AT755" s="20"/>
      <c r="AU755" s="20" t="s">
        <v>442</v>
      </c>
      <c r="AV755" s="20" t="s">
        <v>442</v>
      </c>
      <c r="AW755" s="20"/>
      <c r="AX755" s="20" t="s">
        <v>442</v>
      </c>
      <c r="AY755" s="20" t="s">
        <v>442</v>
      </c>
      <c r="AZ755" s="20"/>
      <c r="BA755" s="20" t="s">
        <v>442</v>
      </c>
      <c r="BB755" s="20" t="s">
        <v>442</v>
      </c>
      <c r="BC755" s="20"/>
      <c r="BD755" s="20" t="s">
        <v>442</v>
      </c>
      <c r="BE755" s="20" t="s">
        <v>442</v>
      </c>
      <c r="BF755" s="20"/>
      <c r="BG755" s="20" t="s">
        <v>442</v>
      </c>
      <c r="BH755" s="20" t="s">
        <v>442</v>
      </c>
      <c r="BI755" s="20"/>
      <c r="BJ755" s="20" t="s">
        <v>442</v>
      </c>
      <c r="BK755" s="20" t="s">
        <v>442</v>
      </c>
      <c r="BL755" s="20" t="s">
        <v>442</v>
      </c>
      <c r="BM755" s="20" t="s">
        <v>442</v>
      </c>
      <c r="BN755" s="20" t="s">
        <v>442</v>
      </c>
      <c r="BO755" s="20" t="s">
        <v>442</v>
      </c>
      <c r="BP755" s="9" t="s">
        <v>442</v>
      </c>
      <c r="BQ755" s="9" t="s">
        <v>442</v>
      </c>
      <c r="BR755" s="9" t="s">
        <v>442</v>
      </c>
      <c r="BS755" s="9" t="s">
        <v>442</v>
      </c>
      <c r="BT755" s="9" t="s">
        <v>442</v>
      </c>
      <c r="BU755" s="9" t="s">
        <v>442</v>
      </c>
      <c r="BV755" s="9" t="s">
        <v>442</v>
      </c>
      <c r="BW755" s="9" t="s">
        <v>442</v>
      </c>
      <c r="BX755" s="9" t="s">
        <v>442</v>
      </c>
      <c r="BY755" s="9" t="s">
        <v>442</v>
      </c>
      <c r="BZ755" s="9" t="s">
        <v>442</v>
      </c>
      <c r="CA755" s="9" t="s">
        <v>442</v>
      </c>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row>
    <row r="756" spans="1:110" x14ac:dyDescent="0.25">
      <c r="A756" s="9"/>
      <c r="B756" s="10"/>
      <c r="C756" s="9"/>
      <c r="D756" s="9"/>
      <c r="E756" s="131"/>
      <c r="F756" s="131"/>
      <c r="G756" s="131"/>
      <c r="H756" s="131"/>
      <c r="I756" s="131"/>
      <c r="J756" s="131"/>
      <c r="K756" s="131"/>
      <c r="L756" s="131"/>
      <c r="M756" s="131"/>
      <c r="N756" s="131"/>
      <c r="O756" s="131"/>
      <c r="P756" s="131"/>
      <c r="Q756" s="131"/>
      <c r="R756" s="131"/>
      <c r="S756" s="131"/>
      <c r="T756" s="131"/>
      <c r="U756" s="131"/>
      <c r="V756" s="131"/>
      <c r="W756" s="131"/>
      <c r="X756" s="131"/>
      <c r="Y756" s="20"/>
      <c r="Z756" s="20"/>
      <c r="AA756" s="19"/>
      <c r="AB756" s="19"/>
      <c r="AC756" s="20"/>
      <c r="AD756" s="20"/>
      <c r="AE756" s="20"/>
      <c r="AF756" s="20"/>
      <c r="AG756" s="20"/>
      <c r="AH756" s="20"/>
      <c r="AI756" s="20"/>
      <c r="AJ756" s="20"/>
      <c r="AK756" s="20"/>
      <c r="AL756" s="20"/>
      <c r="AM756" s="20"/>
      <c r="AN756" s="20"/>
      <c r="AO756" s="20"/>
      <c r="AP756" s="20"/>
      <c r="AQ756" s="20"/>
      <c r="AR756" s="20" t="s">
        <v>442</v>
      </c>
      <c r="AS756" s="20" t="s">
        <v>442</v>
      </c>
      <c r="AT756" s="20"/>
      <c r="AU756" s="20" t="s">
        <v>442</v>
      </c>
      <c r="AV756" s="20" t="s">
        <v>442</v>
      </c>
      <c r="AW756" s="20"/>
      <c r="AX756" s="20" t="s">
        <v>442</v>
      </c>
      <c r="AY756" s="20" t="s">
        <v>442</v>
      </c>
      <c r="AZ756" s="20"/>
      <c r="BA756" s="20" t="s">
        <v>442</v>
      </c>
      <c r="BB756" s="20" t="s">
        <v>442</v>
      </c>
      <c r="BC756" s="20"/>
      <c r="BD756" s="20" t="s">
        <v>442</v>
      </c>
      <c r="BE756" s="20" t="s">
        <v>442</v>
      </c>
      <c r="BF756" s="20"/>
      <c r="BG756" s="20" t="s">
        <v>442</v>
      </c>
      <c r="BH756" s="20" t="s">
        <v>442</v>
      </c>
      <c r="BI756" s="20"/>
      <c r="BJ756" s="20" t="s">
        <v>442</v>
      </c>
      <c r="BK756" s="20" t="s">
        <v>442</v>
      </c>
      <c r="BL756" s="20" t="s">
        <v>442</v>
      </c>
      <c r="BM756" s="20" t="s">
        <v>442</v>
      </c>
      <c r="BN756" s="20" t="s">
        <v>442</v>
      </c>
      <c r="BO756" s="20" t="s">
        <v>442</v>
      </c>
      <c r="BP756" s="9" t="s">
        <v>442</v>
      </c>
      <c r="BQ756" s="9" t="s">
        <v>442</v>
      </c>
      <c r="BR756" s="9" t="s">
        <v>442</v>
      </c>
      <c r="BS756" s="9" t="s">
        <v>442</v>
      </c>
      <c r="BT756" s="9" t="s">
        <v>442</v>
      </c>
      <c r="BU756" s="9" t="s">
        <v>442</v>
      </c>
      <c r="BV756" s="9" t="s">
        <v>442</v>
      </c>
      <c r="BW756" s="9" t="s">
        <v>442</v>
      </c>
      <c r="BX756" s="9" t="s">
        <v>442</v>
      </c>
      <c r="BY756" s="9" t="s">
        <v>442</v>
      </c>
      <c r="BZ756" s="9" t="s">
        <v>442</v>
      </c>
      <c r="CA756" s="9" t="s">
        <v>442</v>
      </c>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row>
    <row r="757" spans="1:110" x14ac:dyDescent="0.25">
      <c r="A757" s="9"/>
      <c r="B757" s="10"/>
      <c r="C757" s="9"/>
      <c r="D757" s="9"/>
      <c r="E757" s="131"/>
      <c r="F757" s="131"/>
      <c r="G757" s="131"/>
      <c r="H757" s="131"/>
      <c r="I757" s="131"/>
      <c r="J757" s="131"/>
      <c r="K757" s="131"/>
      <c r="L757" s="131"/>
      <c r="M757" s="131"/>
      <c r="N757" s="131"/>
      <c r="O757" s="131"/>
      <c r="P757" s="131"/>
      <c r="Q757" s="131"/>
      <c r="R757" s="131"/>
      <c r="S757" s="131"/>
      <c r="T757" s="131"/>
      <c r="U757" s="131"/>
      <c r="V757" s="131"/>
      <c r="W757" s="131"/>
      <c r="X757" s="131"/>
      <c r="Y757" s="20"/>
      <c r="Z757" s="20"/>
      <c r="AA757" s="19"/>
      <c r="AB757" s="19"/>
      <c r="AC757" s="20"/>
      <c r="AD757" s="20"/>
      <c r="AE757" s="20"/>
      <c r="AF757" s="20"/>
      <c r="AG757" s="20"/>
      <c r="AH757" s="20"/>
      <c r="AI757" s="20"/>
      <c r="AJ757" s="20"/>
      <c r="AK757" s="20"/>
      <c r="AL757" s="20"/>
      <c r="AM757" s="20"/>
      <c r="AN757" s="20"/>
      <c r="AO757" s="20"/>
      <c r="AP757" s="20"/>
      <c r="AQ757" s="20"/>
      <c r="AR757" s="20" t="s">
        <v>442</v>
      </c>
      <c r="AS757" s="20" t="s">
        <v>442</v>
      </c>
      <c r="AT757" s="20"/>
      <c r="AU757" s="20" t="s">
        <v>442</v>
      </c>
      <c r="AV757" s="20" t="s">
        <v>442</v>
      </c>
      <c r="AW757" s="20"/>
      <c r="AX757" s="20" t="s">
        <v>442</v>
      </c>
      <c r="AY757" s="20" t="s">
        <v>442</v>
      </c>
      <c r="AZ757" s="20"/>
      <c r="BA757" s="20" t="s">
        <v>442</v>
      </c>
      <c r="BB757" s="20" t="s">
        <v>442</v>
      </c>
      <c r="BC757" s="20"/>
      <c r="BD757" s="20" t="s">
        <v>442</v>
      </c>
      <c r="BE757" s="20" t="s">
        <v>442</v>
      </c>
      <c r="BF757" s="20"/>
      <c r="BG757" s="20" t="s">
        <v>442</v>
      </c>
      <c r="BH757" s="20" t="s">
        <v>442</v>
      </c>
      <c r="BI757" s="20"/>
      <c r="BJ757" s="20" t="s">
        <v>442</v>
      </c>
      <c r="BK757" s="20" t="s">
        <v>442</v>
      </c>
      <c r="BL757" s="20" t="s">
        <v>442</v>
      </c>
      <c r="BM757" s="20" t="s">
        <v>442</v>
      </c>
      <c r="BN757" s="20" t="s">
        <v>442</v>
      </c>
      <c r="BO757" s="20" t="s">
        <v>442</v>
      </c>
      <c r="BP757" s="9" t="s">
        <v>442</v>
      </c>
      <c r="BQ757" s="9" t="s">
        <v>442</v>
      </c>
      <c r="BR757" s="9" t="s">
        <v>442</v>
      </c>
      <c r="BS757" s="9" t="s">
        <v>442</v>
      </c>
      <c r="BT757" s="9" t="s">
        <v>442</v>
      </c>
      <c r="BU757" s="9" t="s">
        <v>442</v>
      </c>
      <c r="BV757" s="9" t="s">
        <v>442</v>
      </c>
      <c r="BW757" s="9" t="s">
        <v>442</v>
      </c>
      <c r="BX757" s="9" t="s">
        <v>442</v>
      </c>
      <c r="BY757" s="9" t="s">
        <v>442</v>
      </c>
      <c r="BZ757" s="9" t="s">
        <v>442</v>
      </c>
      <c r="CA757" s="9" t="s">
        <v>442</v>
      </c>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row>
    <row r="758" spans="1:110" x14ac:dyDescent="0.25">
      <c r="A758" s="9"/>
      <c r="B758" s="10"/>
      <c r="C758" s="9"/>
      <c r="D758" s="9"/>
      <c r="E758" s="131"/>
      <c r="F758" s="131"/>
      <c r="G758" s="131"/>
      <c r="H758" s="131"/>
      <c r="I758" s="131"/>
      <c r="J758" s="131"/>
      <c r="K758" s="131"/>
      <c r="L758" s="131"/>
      <c r="M758" s="131"/>
      <c r="N758" s="131"/>
      <c r="O758" s="131"/>
      <c r="P758" s="131"/>
      <c r="Q758" s="131"/>
      <c r="R758" s="131"/>
      <c r="S758" s="131"/>
      <c r="T758" s="131"/>
      <c r="U758" s="131"/>
      <c r="V758" s="131"/>
      <c r="W758" s="131"/>
      <c r="X758" s="131"/>
      <c r="Y758" s="20"/>
      <c r="Z758" s="20"/>
      <c r="AA758" s="19"/>
      <c r="AB758" s="19"/>
      <c r="AC758" s="20"/>
      <c r="AD758" s="20"/>
      <c r="AE758" s="20"/>
      <c r="AF758" s="20"/>
      <c r="AG758" s="20"/>
      <c r="AH758" s="20"/>
      <c r="AI758" s="20"/>
      <c r="AJ758" s="20"/>
      <c r="AK758" s="20"/>
      <c r="AL758" s="20"/>
      <c r="AM758" s="20"/>
      <c r="AN758" s="20"/>
      <c r="AO758" s="20"/>
      <c r="AP758" s="20"/>
      <c r="AQ758" s="20"/>
      <c r="AR758" s="20" t="s">
        <v>442</v>
      </c>
      <c r="AS758" s="20" t="s">
        <v>442</v>
      </c>
      <c r="AT758" s="20"/>
      <c r="AU758" s="20" t="s">
        <v>442</v>
      </c>
      <c r="AV758" s="20" t="s">
        <v>442</v>
      </c>
      <c r="AW758" s="20"/>
      <c r="AX758" s="20" t="s">
        <v>442</v>
      </c>
      <c r="AY758" s="20" t="s">
        <v>442</v>
      </c>
      <c r="AZ758" s="20"/>
      <c r="BA758" s="20" t="s">
        <v>442</v>
      </c>
      <c r="BB758" s="20" t="s">
        <v>442</v>
      </c>
      <c r="BC758" s="20"/>
      <c r="BD758" s="20" t="s">
        <v>442</v>
      </c>
      <c r="BE758" s="20" t="s">
        <v>442</v>
      </c>
      <c r="BF758" s="20"/>
      <c r="BG758" s="20" t="s">
        <v>442</v>
      </c>
      <c r="BH758" s="20" t="s">
        <v>442</v>
      </c>
      <c r="BI758" s="20"/>
      <c r="BJ758" s="20" t="s">
        <v>442</v>
      </c>
      <c r="BK758" s="20" t="s">
        <v>442</v>
      </c>
      <c r="BL758" s="20" t="s">
        <v>442</v>
      </c>
      <c r="BM758" s="20" t="s">
        <v>442</v>
      </c>
      <c r="BN758" s="20" t="s">
        <v>442</v>
      </c>
      <c r="BO758" s="20" t="s">
        <v>442</v>
      </c>
      <c r="BP758" s="9" t="s">
        <v>442</v>
      </c>
      <c r="BQ758" s="9" t="s">
        <v>442</v>
      </c>
      <c r="BR758" s="9" t="s">
        <v>442</v>
      </c>
      <c r="BS758" s="9" t="s">
        <v>442</v>
      </c>
      <c r="BT758" s="9" t="s">
        <v>442</v>
      </c>
      <c r="BU758" s="9" t="s">
        <v>442</v>
      </c>
      <c r="BV758" s="9" t="s">
        <v>442</v>
      </c>
      <c r="BW758" s="9" t="s">
        <v>442</v>
      </c>
      <c r="BX758" s="9" t="s">
        <v>442</v>
      </c>
      <c r="BY758" s="9" t="s">
        <v>442</v>
      </c>
      <c r="BZ758" s="9" t="s">
        <v>442</v>
      </c>
      <c r="CA758" s="9" t="s">
        <v>442</v>
      </c>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row>
    <row r="759" spans="1:110" x14ac:dyDescent="0.25">
      <c r="A759" s="9"/>
      <c r="B759" s="10"/>
      <c r="C759" s="9"/>
      <c r="D759" s="9"/>
      <c r="E759" s="131"/>
      <c r="F759" s="131"/>
      <c r="G759" s="131"/>
      <c r="H759" s="131"/>
      <c r="I759" s="131"/>
      <c r="J759" s="131"/>
      <c r="K759" s="131"/>
      <c r="L759" s="131"/>
      <c r="M759" s="131"/>
      <c r="N759" s="131"/>
      <c r="O759" s="131"/>
      <c r="P759" s="131"/>
      <c r="Q759" s="131"/>
      <c r="R759" s="131"/>
      <c r="S759" s="131"/>
      <c r="T759" s="131"/>
      <c r="U759" s="131"/>
      <c r="V759" s="131"/>
      <c r="W759" s="131"/>
      <c r="X759" s="131"/>
      <c r="Y759" s="20"/>
      <c r="Z759" s="20"/>
      <c r="AA759" s="19"/>
      <c r="AB759" s="19"/>
      <c r="AC759" s="20"/>
      <c r="AD759" s="20"/>
      <c r="AE759" s="20"/>
      <c r="AF759" s="20"/>
      <c r="AG759" s="20"/>
      <c r="AH759" s="20"/>
      <c r="AI759" s="20"/>
      <c r="AJ759" s="20"/>
      <c r="AK759" s="20"/>
      <c r="AL759" s="20"/>
      <c r="AM759" s="20"/>
      <c r="AN759" s="20"/>
      <c r="AO759" s="20"/>
      <c r="AP759" s="20"/>
      <c r="AQ759" s="20"/>
      <c r="AR759" s="20" t="s">
        <v>442</v>
      </c>
      <c r="AS759" s="20" t="s">
        <v>442</v>
      </c>
      <c r="AT759" s="20"/>
      <c r="AU759" s="20" t="s">
        <v>442</v>
      </c>
      <c r="AV759" s="20" t="s">
        <v>442</v>
      </c>
      <c r="AW759" s="20"/>
      <c r="AX759" s="20" t="s">
        <v>442</v>
      </c>
      <c r="AY759" s="20" t="s">
        <v>442</v>
      </c>
      <c r="AZ759" s="20"/>
      <c r="BA759" s="20" t="s">
        <v>442</v>
      </c>
      <c r="BB759" s="20" t="s">
        <v>442</v>
      </c>
      <c r="BC759" s="20"/>
      <c r="BD759" s="20" t="s">
        <v>442</v>
      </c>
      <c r="BE759" s="20" t="s">
        <v>442</v>
      </c>
      <c r="BF759" s="20"/>
      <c r="BG759" s="20" t="s">
        <v>442</v>
      </c>
      <c r="BH759" s="20" t="s">
        <v>442</v>
      </c>
      <c r="BI759" s="20"/>
      <c r="BJ759" s="20" t="s">
        <v>442</v>
      </c>
      <c r="BK759" s="20" t="s">
        <v>442</v>
      </c>
      <c r="BL759" s="20" t="s">
        <v>442</v>
      </c>
      <c r="BM759" s="20" t="s">
        <v>442</v>
      </c>
      <c r="BN759" s="20" t="s">
        <v>442</v>
      </c>
      <c r="BO759" s="20" t="s">
        <v>442</v>
      </c>
      <c r="BP759" s="9" t="s">
        <v>442</v>
      </c>
      <c r="BQ759" s="9" t="s">
        <v>442</v>
      </c>
      <c r="BR759" s="9" t="s">
        <v>442</v>
      </c>
      <c r="BS759" s="9" t="s">
        <v>442</v>
      </c>
      <c r="BT759" s="9" t="s">
        <v>442</v>
      </c>
      <c r="BU759" s="9" t="s">
        <v>442</v>
      </c>
      <c r="BV759" s="9" t="s">
        <v>442</v>
      </c>
      <c r="BW759" s="9" t="s">
        <v>442</v>
      </c>
      <c r="BX759" s="9" t="s">
        <v>442</v>
      </c>
      <c r="BY759" s="9" t="s">
        <v>442</v>
      </c>
      <c r="BZ759" s="9" t="s">
        <v>442</v>
      </c>
      <c r="CA759" s="9" t="s">
        <v>442</v>
      </c>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row>
    <row r="760" spans="1:110" x14ac:dyDescent="0.25">
      <c r="A760" s="9"/>
      <c r="B760" s="10"/>
      <c r="C760" s="9"/>
      <c r="D760" s="9"/>
      <c r="E760" s="131"/>
      <c r="F760" s="131"/>
      <c r="G760" s="131"/>
      <c r="H760" s="131"/>
      <c r="I760" s="131"/>
      <c r="J760" s="131"/>
      <c r="K760" s="131"/>
      <c r="L760" s="131"/>
      <c r="M760" s="131"/>
      <c r="N760" s="131"/>
      <c r="O760" s="131"/>
      <c r="P760" s="131"/>
      <c r="Q760" s="131"/>
      <c r="R760" s="131"/>
      <c r="S760" s="131"/>
      <c r="T760" s="131"/>
      <c r="U760" s="131"/>
      <c r="V760" s="131"/>
      <c r="W760" s="131"/>
      <c r="X760" s="131"/>
      <c r="Y760" s="20"/>
      <c r="Z760" s="20"/>
      <c r="AA760" s="19"/>
      <c r="AB760" s="19"/>
      <c r="AC760" s="20"/>
      <c r="AD760" s="20"/>
      <c r="AE760" s="20"/>
      <c r="AF760" s="20"/>
      <c r="AG760" s="20"/>
      <c r="AH760" s="20"/>
      <c r="AI760" s="20"/>
      <c r="AJ760" s="20"/>
      <c r="AK760" s="20"/>
      <c r="AL760" s="20"/>
      <c r="AM760" s="20"/>
      <c r="AN760" s="20"/>
      <c r="AO760" s="20"/>
      <c r="AP760" s="20"/>
      <c r="AQ760" s="20"/>
      <c r="AR760" s="20" t="s">
        <v>442</v>
      </c>
      <c r="AS760" s="20" t="s">
        <v>442</v>
      </c>
      <c r="AT760" s="20"/>
      <c r="AU760" s="20" t="s">
        <v>442</v>
      </c>
      <c r="AV760" s="20" t="s">
        <v>442</v>
      </c>
      <c r="AW760" s="20"/>
      <c r="AX760" s="20" t="s">
        <v>442</v>
      </c>
      <c r="AY760" s="20" t="s">
        <v>442</v>
      </c>
      <c r="AZ760" s="20"/>
      <c r="BA760" s="20" t="s">
        <v>442</v>
      </c>
      <c r="BB760" s="20" t="s">
        <v>442</v>
      </c>
      <c r="BC760" s="20"/>
      <c r="BD760" s="20" t="s">
        <v>442</v>
      </c>
      <c r="BE760" s="20" t="s">
        <v>442</v>
      </c>
      <c r="BF760" s="20"/>
      <c r="BG760" s="20" t="s">
        <v>442</v>
      </c>
      <c r="BH760" s="20" t="s">
        <v>442</v>
      </c>
      <c r="BI760" s="20"/>
      <c r="BJ760" s="20" t="s">
        <v>442</v>
      </c>
      <c r="BK760" s="20" t="s">
        <v>442</v>
      </c>
      <c r="BL760" s="20" t="s">
        <v>442</v>
      </c>
      <c r="BM760" s="20" t="s">
        <v>442</v>
      </c>
      <c r="BN760" s="20" t="s">
        <v>442</v>
      </c>
      <c r="BO760" s="20" t="s">
        <v>442</v>
      </c>
      <c r="BP760" s="9" t="s">
        <v>442</v>
      </c>
      <c r="BQ760" s="9" t="s">
        <v>442</v>
      </c>
      <c r="BR760" s="9" t="s">
        <v>442</v>
      </c>
      <c r="BS760" s="9" t="s">
        <v>442</v>
      </c>
      <c r="BT760" s="9" t="s">
        <v>442</v>
      </c>
      <c r="BU760" s="9" t="s">
        <v>442</v>
      </c>
      <c r="BV760" s="9" t="s">
        <v>442</v>
      </c>
      <c r="BW760" s="9" t="s">
        <v>442</v>
      </c>
      <c r="BX760" s="9" t="s">
        <v>442</v>
      </c>
      <c r="BY760" s="9" t="s">
        <v>442</v>
      </c>
      <c r="BZ760" s="9" t="s">
        <v>442</v>
      </c>
      <c r="CA760" s="9" t="s">
        <v>442</v>
      </c>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row>
    <row r="761" spans="1:110" x14ac:dyDescent="0.25">
      <c r="A761" s="9"/>
      <c r="B761" s="10"/>
      <c r="C761" s="9"/>
      <c r="D761" s="9"/>
      <c r="E761" s="131"/>
      <c r="F761" s="131"/>
      <c r="G761" s="131"/>
      <c r="H761" s="131"/>
      <c r="I761" s="131"/>
      <c r="J761" s="131"/>
      <c r="K761" s="131"/>
      <c r="L761" s="131"/>
      <c r="M761" s="131"/>
      <c r="N761" s="131"/>
      <c r="O761" s="131"/>
      <c r="P761" s="131"/>
      <c r="Q761" s="131"/>
      <c r="R761" s="131"/>
      <c r="S761" s="131"/>
      <c r="T761" s="131"/>
      <c r="U761" s="131"/>
      <c r="V761" s="131"/>
      <c r="W761" s="131"/>
      <c r="X761" s="131"/>
      <c r="Y761" s="20"/>
      <c r="Z761" s="20"/>
      <c r="AA761" s="19"/>
      <c r="AB761" s="19"/>
      <c r="AC761" s="20"/>
      <c r="AD761" s="20"/>
      <c r="AE761" s="20"/>
      <c r="AF761" s="20"/>
      <c r="AG761" s="20"/>
      <c r="AH761" s="20"/>
      <c r="AI761" s="20"/>
      <c r="AJ761" s="20"/>
      <c r="AK761" s="20"/>
      <c r="AL761" s="20"/>
      <c r="AM761" s="20"/>
      <c r="AN761" s="20"/>
      <c r="AO761" s="20"/>
      <c r="AP761" s="20"/>
      <c r="AQ761" s="20"/>
      <c r="AR761" s="20" t="s">
        <v>442</v>
      </c>
      <c r="AS761" s="20" t="s">
        <v>442</v>
      </c>
      <c r="AT761" s="20"/>
      <c r="AU761" s="20" t="s">
        <v>442</v>
      </c>
      <c r="AV761" s="20" t="s">
        <v>442</v>
      </c>
      <c r="AW761" s="20"/>
      <c r="AX761" s="20" t="s">
        <v>442</v>
      </c>
      <c r="AY761" s="20" t="s">
        <v>442</v>
      </c>
      <c r="AZ761" s="20"/>
      <c r="BA761" s="20" t="s">
        <v>442</v>
      </c>
      <c r="BB761" s="20" t="s">
        <v>442</v>
      </c>
      <c r="BC761" s="20"/>
      <c r="BD761" s="20" t="s">
        <v>442</v>
      </c>
      <c r="BE761" s="20" t="s">
        <v>442</v>
      </c>
      <c r="BF761" s="20"/>
      <c r="BG761" s="20" t="s">
        <v>442</v>
      </c>
      <c r="BH761" s="20" t="s">
        <v>442</v>
      </c>
      <c r="BI761" s="20"/>
      <c r="BJ761" s="20" t="s">
        <v>442</v>
      </c>
      <c r="BK761" s="20" t="s">
        <v>442</v>
      </c>
      <c r="BL761" s="20" t="s">
        <v>442</v>
      </c>
      <c r="BM761" s="20" t="s">
        <v>442</v>
      </c>
      <c r="BN761" s="20" t="s">
        <v>442</v>
      </c>
      <c r="BO761" s="20" t="s">
        <v>442</v>
      </c>
      <c r="BP761" s="9" t="s">
        <v>442</v>
      </c>
      <c r="BQ761" s="9" t="s">
        <v>442</v>
      </c>
      <c r="BR761" s="9" t="s">
        <v>442</v>
      </c>
      <c r="BS761" s="9" t="s">
        <v>442</v>
      </c>
      <c r="BT761" s="9" t="s">
        <v>442</v>
      </c>
      <c r="BU761" s="9" t="s">
        <v>442</v>
      </c>
      <c r="BV761" s="9" t="s">
        <v>442</v>
      </c>
      <c r="BW761" s="9" t="s">
        <v>442</v>
      </c>
      <c r="BX761" s="9" t="s">
        <v>442</v>
      </c>
      <c r="BY761" s="9" t="s">
        <v>442</v>
      </c>
      <c r="BZ761" s="9" t="s">
        <v>442</v>
      </c>
      <c r="CA761" s="9" t="s">
        <v>442</v>
      </c>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row>
    <row r="762" spans="1:110" x14ac:dyDescent="0.25">
      <c r="A762" s="9"/>
      <c r="B762" s="10"/>
      <c r="C762" s="9"/>
      <c r="D762" s="9"/>
      <c r="E762" s="131"/>
      <c r="F762" s="131"/>
      <c r="G762" s="131"/>
      <c r="H762" s="131"/>
      <c r="I762" s="131"/>
      <c r="J762" s="131"/>
      <c r="K762" s="131"/>
      <c r="L762" s="131"/>
      <c r="M762" s="131"/>
      <c r="N762" s="131"/>
      <c r="O762" s="131"/>
      <c r="P762" s="131"/>
      <c r="Q762" s="131"/>
      <c r="R762" s="131"/>
      <c r="S762" s="131"/>
      <c r="T762" s="131"/>
      <c r="U762" s="131"/>
      <c r="V762" s="131"/>
      <c r="W762" s="131"/>
      <c r="X762" s="131"/>
      <c r="Y762" s="20"/>
      <c r="Z762" s="20"/>
      <c r="AA762" s="19"/>
      <c r="AB762" s="19"/>
      <c r="AC762" s="20"/>
      <c r="AD762" s="20"/>
      <c r="AE762" s="20"/>
      <c r="AF762" s="20"/>
      <c r="AG762" s="20"/>
      <c r="AH762" s="20"/>
      <c r="AI762" s="20"/>
      <c r="AJ762" s="20"/>
      <c r="AK762" s="20"/>
      <c r="AL762" s="20"/>
      <c r="AM762" s="20"/>
      <c r="AN762" s="20"/>
      <c r="AO762" s="20"/>
      <c r="AP762" s="20"/>
      <c r="AQ762" s="20"/>
      <c r="AR762" s="20" t="s">
        <v>442</v>
      </c>
      <c r="AS762" s="20" t="s">
        <v>442</v>
      </c>
      <c r="AT762" s="20"/>
      <c r="AU762" s="20" t="s">
        <v>442</v>
      </c>
      <c r="AV762" s="20" t="s">
        <v>442</v>
      </c>
      <c r="AW762" s="20"/>
      <c r="AX762" s="20" t="s">
        <v>442</v>
      </c>
      <c r="AY762" s="20" t="s">
        <v>442</v>
      </c>
      <c r="AZ762" s="20"/>
      <c r="BA762" s="20" t="s">
        <v>442</v>
      </c>
      <c r="BB762" s="20" t="s">
        <v>442</v>
      </c>
      <c r="BC762" s="20"/>
      <c r="BD762" s="20" t="s">
        <v>442</v>
      </c>
      <c r="BE762" s="20" t="s">
        <v>442</v>
      </c>
      <c r="BF762" s="20"/>
      <c r="BG762" s="20" t="s">
        <v>442</v>
      </c>
      <c r="BH762" s="20" t="s">
        <v>442</v>
      </c>
      <c r="BI762" s="20"/>
      <c r="BJ762" s="20" t="s">
        <v>442</v>
      </c>
      <c r="BK762" s="20" t="s">
        <v>442</v>
      </c>
      <c r="BL762" s="20" t="s">
        <v>442</v>
      </c>
      <c r="BM762" s="20" t="s">
        <v>442</v>
      </c>
      <c r="BN762" s="20" t="s">
        <v>442</v>
      </c>
      <c r="BO762" s="20" t="s">
        <v>442</v>
      </c>
      <c r="BP762" s="9" t="s">
        <v>442</v>
      </c>
      <c r="BQ762" s="9" t="s">
        <v>442</v>
      </c>
      <c r="BR762" s="9" t="s">
        <v>442</v>
      </c>
      <c r="BS762" s="9" t="s">
        <v>442</v>
      </c>
      <c r="BT762" s="9" t="s">
        <v>442</v>
      </c>
      <c r="BU762" s="9" t="s">
        <v>442</v>
      </c>
      <c r="BV762" s="9" t="s">
        <v>442</v>
      </c>
      <c r="BW762" s="9" t="s">
        <v>442</v>
      </c>
      <c r="BX762" s="9" t="s">
        <v>442</v>
      </c>
      <c r="BY762" s="9" t="s">
        <v>442</v>
      </c>
      <c r="BZ762" s="9" t="s">
        <v>442</v>
      </c>
      <c r="CA762" s="9" t="s">
        <v>442</v>
      </c>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row>
    <row r="763" spans="1:110" x14ac:dyDescent="0.25">
      <c r="A763" s="9"/>
      <c r="B763" s="10"/>
      <c r="C763" s="9"/>
      <c r="D763" s="9"/>
      <c r="E763" s="131"/>
      <c r="F763" s="131"/>
      <c r="G763" s="131"/>
      <c r="H763" s="131"/>
      <c r="I763" s="131"/>
      <c r="J763" s="131"/>
      <c r="K763" s="131"/>
      <c r="L763" s="131"/>
      <c r="M763" s="131"/>
      <c r="N763" s="131"/>
      <c r="O763" s="131"/>
      <c r="P763" s="131"/>
      <c r="Q763" s="131"/>
      <c r="R763" s="131"/>
      <c r="S763" s="131"/>
      <c r="T763" s="131"/>
      <c r="U763" s="131"/>
      <c r="V763" s="131"/>
      <c r="W763" s="131"/>
      <c r="X763" s="131"/>
      <c r="Y763" s="20"/>
      <c r="Z763" s="20"/>
      <c r="AA763" s="19"/>
      <c r="AB763" s="19"/>
      <c r="AC763" s="20"/>
      <c r="AD763" s="20"/>
      <c r="AE763" s="20"/>
      <c r="AF763" s="20"/>
      <c r="AG763" s="20"/>
      <c r="AH763" s="20"/>
      <c r="AI763" s="20"/>
      <c r="AJ763" s="20"/>
      <c r="AK763" s="20"/>
      <c r="AL763" s="20"/>
      <c r="AM763" s="20"/>
      <c r="AN763" s="20"/>
      <c r="AO763" s="20"/>
      <c r="AP763" s="20"/>
      <c r="AQ763" s="20"/>
      <c r="AR763" s="20" t="s">
        <v>442</v>
      </c>
      <c r="AS763" s="20" t="s">
        <v>442</v>
      </c>
      <c r="AT763" s="20"/>
      <c r="AU763" s="20" t="s">
        <v>442</v>
      </c>
      <c r="AV763" s="20" t="s">
        <v>442</v>
      </c>
      <c r="AW763" s="20"/>
      <c r="AX763" s="20" t="s">
        <v>442</v>
      </c>
      <c r="AY763" s="20" t="s">
        <v>442</v>
      </c>
      <c r="AZ763" s="20"/>
      <c r="BA763" s="20" t="s">
        <v>442</v>
      </c>
      <c r="BB763" s="20" t="s">
        <v>442</v>
      </c>
      <c r="BC763" s="20"/>
      <c r="BD763" s="20" t="s">
        <v>442</v>
      </c>
      <c r="BE763" s="20" t="s">
        <v>442</v>
      </c>
      <c r="BF763" s="20"/>
      <c r="BG763" s="20" t="s">
        <v>442</v>
      </c>
      <c r="BH763" s="20" t="s">
        <v>442</v>
      </c>
      <c r="BI763" s="20"/>
      <c r="BJ763" s="20" t="s">
        <v>442</v>
      </c>
      <c r="BK763" s="20" t="s">
        <v>442</v>
      </c>
      <c r="BL763" s="20" t="s">
        <v>442</v>
      </c>
      <c r="BM763" s="20" t="s">
        <v>442</v>
      </c>
      <c r="BN763" s="20" t="s">
        <v>442</v>
      </c>
      <c r="BO763" s="20" t="s">
        <v>442</v>
      </c>
      <c r="BP763" s="9" t="s">
        <v>442</v>
      </c>
      <c r="BQ763" s="9" t="s">
        <v>442</v>
      </c>
      <c r="BR763" s="9" t="s">
        <v>442</v>
      </c>
      <c r="BS763" s="9" t="s">
        <v>442</v>
      </c>
      <c r="BT763" s="9" t="s">
        <v>442</v>
      </c>
      <c r="BU763" s="9" t="s">
        <v>442</v>
      </c>
      <c r="BV763" s="9" t="s">
        <v>442</v>
      </c>
      <c r="BW763" s="9" t="s">
        <v>442</v>
      </c>
      <c r="BX763" s="9" t="s">
        <v>442</v>
      </c>
      <c r="BY763" s="9" t="s">
        <v>442</v>
      </c>
      <c r="BZ763" s="9" t="s">
        <v>442</v>
      </c>
      <c r="CA763" s="9" t="s">
        <v>442</v>
      </c>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row>
    <row r="764" spans="1:110" x14ac:dyDescent="0.25">
      <c r="A764" s="9"/>
      <c r="B764" s="10"/>
      <c r="C764" s="9"/>
      <c r="D764" s="9"/>
      <c r="E764" s="131"/>
      <c r="F764" s="131"/>
      <c r="G764" s="131"/>
      <c r="H764" s="131"/>
      <c r="I764" s="131"/>
      <c r="J764" s="131"/>
      <c r="K764" s="131"/>
      <c r="L764" s="131"/>
      <c r="M764" s="131"/>
      <c r="N764" s="131"/>
      <c r="O764" s="131"/>
      <c r="P764" s="131"/>
      <c r="Q764" s="131"/>
      <c r="R764" s="131"/>
      <c r="S764" s="131"/>
      <c r="T764" s="131"/>
      <c r="U764" s="131"/>
      <c r="V764" s="131"/>
      <c r="W764" s="131"/>
      <c r="X764" s="131"/>
      <c r="Y764" s="20"/>
      <c r="Z764" s="20"/>
      <c r="AA764" s="19"/>
      <c r="AB764" s="19"/>
      <c r="AC764" s="20"/>
      <c r="AD764" s="20"/>
      <c r="AE764" s="20"/>
      <c r="AF764" s="20"/>
      <c r="AG764" s="20"/>
      <c r="AH764" s="20"/>
      <c r="AI764" s="20"/>
      <c r="AJ764" s="20"/>
      <c r="AK764" s="20"/>
      <c r="AL764" s="20"/>
      <c r="AM764" s="20"/>
      <c r="AN764" s="20"/>
      <c r="AO764" s="20"/>
      <c r="AP764" s="20"/>
      <c r="AQ764" s="20"/>
      <c r="AR764" s="20" t="s">
        <v>442</v>
      </c>
      <c r="AS764" s="20" t="s">
        <v>442</v>
      </c>
      <c r="AT764" s="20"/>
      <c r="AU764" s="20" t="s">
        <v>442</v>
      </c>
      <c r="AV764" s="20" t="s">
        <v>442</v>
      </c>
      <c r="AW764" s="20"/>
      <c r="AX764" s="20" t="s">
        <v>442</v>
      </c>
      <c r="AY764" s="20" t="s">
        <v>442</v>
      </c>
      <c r="AZ764" s="20"/>
      <c r="BA764" s="20" t="s">
        <v>442</v>
      </c>
      <c r="BB764" s="20" t="s">
        <v>442</v>
      </c>
      <c r="BC764" s="20"/>
      <c r="BD764" s="20" t="s">
        <v>442</v>
      </c>
      <c r="BE764" s="20" t="s">
        <v>442</v>
      </c>
      <c r="BF764" s="20"/>
      <c r="BG764" s="20" t="s">
        <v>442</v>
      </c>
      <c r="BH764" s="20" t="s">
        <v>442</v>
      </c>
      <c r="BI764" s="20"/>
      <c r="BJ764" s="20" t="s">
        <v>442</v>
      </c>
      <c r="BK764" s="20" t="s">
        <v>442</v>
      </c>
      <c r="BL764" s="20" t="s">
        <v>442</v>
      </c>
      <c r="BM764" s="20" t="s">
        <v>442</v>
      </c>
      <c r="BN764" s="20" t="s">
        <v>442</v>
      </c>
      <c r="BO764" s="20" t="s">
        <v>442</v>
      </c>
      <c r="BP764" s="9" t="s">
        <v>442</v>
      </c>
      <c r="BQ764" s="9" t="s">
        <v>442</v>
      </c>
      <c r="BR764" s="9" t="s">
        <v>442</v>
      </c>
      <c r="BS764" s="9" t="s">
        <v>442</v>
      </c>
      <c r="BT764" s="9" t="s">
        <v>442</v>
      </c>
      <c r="BU764" s="9" t="s">
        <v>442</v>
      </c>
      <c r="BV764" s="9" t="s">
        <v>442</v>
      </c>
      <c r="BW764" s="9" t="s">
        <v>442</v>
      </c>
      <c r="BX764" s="9" t="s">
        <v>442</v>
      </c>
      <c r="BY764" s="9" t="s">
        <v>442</v>
      </c>
      <c r="BZ764" s="9" t="s">
        <v>442</v>
      </c>
      <c r="CA764" s="9" t="s">
        <v>442</v>
      </c>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row>
    <row r="765" spans="1:110" x14ac:dyDescent="0.25">
      <c r="A765" s="9"/>
      <c r="B765" s="10"/>
      <c r="C765" s="9"/>
      <c r="D765" s="9"/>
      <c r="E765" s="131"/>
      <c r="F765" s="131"/>
      <c r="G765" s="131"/>
      <c r="H765" s="131"/>
      <c r="I765" s="131"/>
      <c r="J765" s="131"/>
      <c r="K765" s="131"/>
      <c r="L765" s="131"/>
      <c r="M765" s="131"/>
      <c r="N765" s="131"/>
      <c r="O765" s="131"/>
      <c r="P765" s="131"/>
      <c r="Q765" s="131"/>
      <c r="R765" s="131"/>
      <c r="S765" s="131"/>
      <c r="T765" s="131"/>
      <c r="U765" s="131"/>
      <c r="V765" s="131"/>
      <c r="W765" s="131"/>
      <c r="X765" s="131"/>
      <c r="Y765" s="20"/>
      <c r="Z765" s="20"/>
      <c r="AA765" s="19"/>
      <c r="AB765" s="19"/>
      <c r="AC765" s="20"/>
      <c r="AD765" s="20"/>
      <c r="AE765" s="20"/>
      <c r="AF765" s="20"/>
      <c r="AG765" s="20"/>
      <c r="AH765" s="20"/>
      <c r="AI765" s="20"/>
      <c r="AJ765" s="20"/>
      <c r="AK765" s="20"/>
      <c r="AL765" s="20"/>
      <c r="AM765" s="20"/>
      <c r="AN765" s="20"/>
      <c r="AO765" s="20"/>
      <c r="AP765" s="20"/>
      <c r="AQ765" s="20"/>
      <c r="AR765" s="20" t="s">
        <v>442</v>
      </c>
      <c r="AS765" s="20" t="s">
        <v>442</v>
      </c>
      <c r="AT765" s="20"/>
      <c r="AU765" s="20" t="s">
        <v>442</v>
      </c>
      <c r="AV765" s="20" t="s">
        <v>442</v>
      </c>
      <c r="AW765" s="20"/>
      <c r="AX765" s="20" t="s">
        <v>442</v>
      </c>
      <c r="AY765" s="20" t="s">
        <v>442</v>
      </c>
      <c r="AZ765" s="20"/>
      <c r="BA765" s="20" t="s">
        <v>442</v>
      </c>
      <c r="BB765" s="20" t="s">
        <v>442</v>
      </c>
      <c r="BC765" s="20"/>
      <c r="BD765" s="20" t="s">
        <v>442</v>
      </c>
      <c r="BE765" s="20" t="s">
        <v>442</v>
      </c>
      <c r="BF765" s="20"/>
      <c r="BG765" s="20" t="s">
        <v>442</v>
      </c>
      <c r="BH765" s="20" t="s">
        <v>442</v>
      </c>
      <c r="BI765" s="20"/>
      <c r="BJ765" s="20" t="s">
        <v>442</v>
      </c>
      <c r="BK765" s="20" t="s">
        <v>442</v>
      </c>
      <c r="BL765" s="20" t="s">
        <v>442</v>
      </c>
      <c r="BM765" s="20" t="s">
        <v>442</v>
      </c>
      <c r="BN765" s="20" t="s">
        <v>442</v>
      </c>
      <c r="BO765" s="20" t="s">
        <v>442</v>
      </c>
      <c r="BP765" s="9" t="s">
        <v>442</v>
      </c>
      <c r="BQ765" s="9" t="s">
        <v>442</v>
      </c>
      <c r="BR765" s="9" t="s">
        <v>442</v>
      </c>
      <c r="BS765" s="9" t="s">
        <v>442</v>
      </c>
      <c r="BT765" s="9" t="s">
        <v>442</v>
      </c>
      <c r="BU765" s="9" t="s">
        <v>442</v>
      </c>
      <c r="BV765" s="9" t="s">
        <v>442</v>
      </c>
      <c r="BW765" s="9" t="s">
        <v>442</v>
      </c>
      <c r="BX765" s="9" t="s">
        <v>442</v>
      </c>
      <c r="BY765" s="9" t="s">
        <v>442</v>
      </c>
      <c r="BZ765" s="9" t="s">
        <v>442</v>
      </c>
      <c r="CA765" s="9" t="s">
        <v>442</v>
      </c>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row>
    <row r="766" spans="1:110" x14ac:dyDescent="0.25">
      <c r="A766" s="9"/>
      <c r="B766" s="10"/>
      <c r="C766" s="9"/>
      <c r="D766" s="9"/>
      <c r="E766" s="131"/>
      <c r="F766" s="131"/>
      <c r="G766" s="131"/>
      <c r="H766" s="131"/>
      <c r="I766" s="131"/>
      <c r="J766" s="131"/>
      <c r="K766" s="131"/>
      <c r="L766" s="131"/>
      <c r="M766" s="131"/>
      <c r="N766" s="131"/>
      <c r="O766" s="131"/>
      <c r="P766" s="131"/>
      <c r="Q766" s="131"/>
      <c r="R766" s="131"/>
      <c r="S766" s="131"/>
      <c r="T766" s="131"/>
      <c r="U766" s="131"/>
      <c r="V766" s="131"/>
      <c r="W766" s="131"/>
      <c r="X766" s="131"/>
      <c r="Y766" s="20"/>
      <c r="Z766" s="20"/>
      <c r="AA766" s="19"/>
      <c r="AB766" s="19"/>
      <c r="AC766" s="20"/>
      <c r="AD766" s="20"/>
      <c r="AE766" s="20"/>
      <c r="AF766" s="20"/>
      <c r="AG766" s="20"/>
      <c r="AH766" s="20"/>
      <c r="AI766" s="20"/>
      <c r="AJ766" s="20"/>
      <c r="AK766" s="20"/>
      <c r="AL766" s="20"/>
      <c r="AM766" s="20"/>
      <c r="AN766" s="20"/>
      <c r="AO766" s="20"/>
      <c r="AP766" s="20"/>
      <c r="AQ766" s="20"/>
      <c r="AR766" s="20" t="s">
        <v>442</v>
      </c>
      <c r="AS766" s="20" t="s">
        <v>442</v>
      </c>
      <c r="AT766" s="20"/>
      <c r="AU766" s="20" t="s">
        <v>442</v>
      </c>
      <c r="AV766" s="20" t="s">
        <v>442</v>
      </c>
      <c r="AW766" s="20"/>
      <c r="AX766" s="20" t="s">
        <v>442</v>
      </c>
      <c r="AY766" s="20" t="s">
        <v>442</v>
      </c>
      <c r="AZ766" s="20"/>
      <c r="BA766" s="20" t="s">
        <v>442</v>
      </c>
      <c r="BB766" s="20" t="s">
        <v>442</v>
      </c>
      <c r="BC766" s="20"/>
      <c r="BD766" s="20" t="s">
        <v>442</v>
      </c>
      <c r="BE766" s="20" t="s">
        <v>442</v>
      </c>
      <c r="BF766" s="20"/>
      <c r="BG766" s="20" t="s">
        <v>442</v>
      </c>
      <c r="BH766" s="20" t="s">
        <v>442</v>
      </c>
      <c r="BI766" s="20"/>
      <c r="BJ766" s="20" t="s">
        <v>442</v>
      </c>
      <c r="BK766" s="20" t="s">
        <v>442</v>
      </c>
      <c r="BL766" s="20" t="s">
        <v>442</v>
      </c>
      <c r="BM766" s="20" t="s">
        <v>442</v>
      </c>
      <c r="BN766" s="20" t="s">
        <v>442</v>
      </c>
      <c r="BO766" s="20" t="s">
        <v>442</v>
      </c>
      <c r="BP766" s="9" t="s">
        <v>442</v>
      </c>
      <c r="BQ766" s="9" t="s">
        <v>442</v>
      </c>
      <c r="BR766" s="9" t="s">
        <v>442</v>
      </c>
      <c r="BS766" s="9" t="s">
        <v>442</v>
      </c>
      <c r="BT766" s="9" t="s">
        <v>442</v>
      </c>
      <c r="BU766" s="9" t="s">
        <v>442</v>
      </c>
      <c r="BV766" s="9" t="s">
        <v>442</v>
      </c>
      <c r="BW766" s="9" t="s">
        <v>442</v>
      </c>
      <c r="BX766" s="9" t="s">
        <v>442</v>
      </c>
      <c r="BY766" s="9" t="s">
        <v>442</v>
      </c>
      <c r="BZ766" s="9" t="s">
        <v>442</v>
      </c>
      <c r="CA766" s="9" t="s">
        <v>442</v>
      </c>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row>
    <row r="767" spans="1:110" x14ac:dyDescent="0.25">
      <c r="A767" s="9"/>
      <c r="B767" s="10"/>
      <c r="C767" s="9"/>
      <c r="D767" s="9"/>
      <c r="E767" s="131"/>
      <c r="F767" s="131"/>
      <c r="G767" s="131"/>
      <c r="H767" s="131"/>
      <c r="I767" s="131"/>
      <c r="J767" s="131"/>
      <c r="K767" s="131"/>
      <c r="L767" s="131"/>
      <c r="M767" s="131"/>
      <c r="N767" s="131"/>
      <c r="O767" s="131"/>
      <c r="P767" s="131"/>
      <c r="Q767" s="131"/>
      <c r="R767" s="131"/>
      <c r="S767" s="131"/>
      <c r="T767" s="131"/>
      <c r="U767" s="131"/>
      <c r="V767" s="131"/>
      <c r="W767" s="131"/>
      <c r="X767" s="131"/>
      <c r="Y767" s="20"/>
      <c r="Z767" s="20"/>
      <c r="AA767" s="19"/>
      <c r="AB767" s="19"/>
      <c r="AC767" s="20"/>
      <c r="AD767" s="20"/>
      <c r="AE767" s="20"/>
      <c r="AF767" s="20"/>
      <c r="AG767" s="20"/>
      <c r="AH767" s="20"/>
      <c r="AI767" s="20"/>
      <c r="AJ767" s="20"/>
      <c r="AK767" s="20"/>
      <c r="AL767" s="20"/>
      <c r="AM767" s="20"/>
      <c r="AN767" s="20"/>
      <c r="AO767" s="20"/>
      <c r="AP767" s="20"/>
      <c r="AQ767" s="20"/>
      <c r="AR767" s="20" t="s">
        <v>442</v>
      </c>
      <c r="AS767" s="20" t="s">
        <v>442</v>
      </c>
      <c r="AT767" s="20"/>
      <c r="AU767" s="20" t="s">
        <v>442</v>
      </c>
      <c r="AV767" s="20" t="s">
        <v>442</v>
      </c>
      <c r="AW767" s="20"/>
      <c r="AX767" s="20" t="s">
        <v>442</v>
      </c>
      <c r="AY767" s="20" t="s">
        <v>442</v>
      </c>
      <c r="AZ767" s="20"/>
      <c r="BA767" s="20" t="s">
        <v>442</v>
      </c>
      <c r="BB767" s="20" t="s">
        <v>442</v>
      </c>
      <c r="BC767" s="20"/>
      <c r="BD767" s="20" t="s">
        <v>442</v>
      </c>
      <c r="BE767" s="20" t="s">
        <v>442</v>
      </c>
      <c r="BF767" s="20"/>
      <c r="BG767" s="20" t="s">
        <v>442</v>
      </c>
      <c r="BH767" s="20" t="s">
        <v>442</v>
      </c>
      <c r="BI767" s="20"/>
      <c r="BJ767" s="20" t="s">
        <v>442</v>
      </c>
      <c r="BK767" s="20" t="s">
        <v>442</v>
      </c>
      <c r="BL767" s="20" t="s">
        <v>442</v>
      </c>
      <c r="BM767" s="20" t="s">
        <v>442</v>
      </c>
      <c r="BN767" s="20" t="s">
        <v>442</v>
      </c>
      <c r="BO767" s="20" t="s">
        <v>442</v>
      </c>
      <c r="BP767" s="9" t="s">
        <v>442</v>
      </c>
      <c r="BQ767" s="9" t="s">
        <v>442</v>
      </c>
      <c r="BR767" s="9" t="s">
        <v>442</v>
      </c>
      <c r="BS767" s="9" t="s">
        <v>442</v>
      </c>
      <c r="BT767" s="9" t="s">
        <v>442</v>
      </c>
      <c r="BU767" s="9" t="s">
        <v>442</v>
      </c>
      <c r="BV767" s="9" t="s">
        <v>442</v>
      </c>
      <c r="BW767" s="9" t="s">
        <v>442</v>
      </c>
      <c r="BX767" s="9" t="s">
        <v>442</v>
      </c>
      <c r="BY767" s="9" t="s">
        <v>442</v>
      </c>
      <c r="BZ767" s="9" t="s">
        <v>442</v>
      </c>
      <c r="CA767" s="9" t="s">
        <v>442</v>
      </c>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row>
    <row r="768" spans="1:110" x14ac:dyDescent="0.25">
      <c r="A768" s="9"/>
      <c r="B768" s="10"/>
      <c r="C768" s="9"/>
      <c r="D768" s="9"/>
      <c r="E768" s="131"/>
      <c r="F768" s="131"/>
      <c r="G768" s="131"/>
      <c r="H768" s="131"/>
      <c r="I768" s="131"/>
      <c r="J768" s="131"/>
      <c r="K768" s="131"/>
      <c r="L768" s="131"/>
      <c r="M768" s="131"/>
      <c r="N768" s="131"/>
      <c r="O768" s="131"/>
      <c r="P768" s="131"/>
      <c r="Q768" s="131"/>
      <c r="R768" s="131"/>
      <c r="S768" s="131"/>
      <c r="T768" s="131"/>
      <c r="U768" s="131"/>
      <c r="V768" s="131"/>
      <c r="W768" s="131"/>
      <c r="X768" s="131"/>
      <c r="Y768" s="20"/>
      <c r="Z768" s="20"/>
      <c r="AA768" s="19"/>
      <c r="AB768" s="19"/>
      <c r="AC768" s="20"/>
      <c r="AD768" s="20"/>
      <c r="AE768" s="20"/>
      <c r="AF768" s="20"/>
      <c r="AG768" s="20"/>
      <c r="AH768" s="20"/>
      <c r="AI768" s="20"/>
      <c r="AJ768" s="20"/>
      <c r="AK768" s="20"/>
      <c r="AL768" s="20"/>
      <c r="AM768" s="20"/>
      <c r="AN768" s="20"/>
      <c r="AO768" s="20"/>
      <c r="AP768" s="20"/>
      <c r="AQ768" s="20"/>
      <c r="AR768" s="20" t="s">
        <v>442</v>
      </c>
      <c r="AS768" s="20" t="s">
        <v>442</v>
      </c>
      <c r="AT768" s="20"/>
      <c r="AU768" s="20" t="s">
        <v>442</v>
      </c>
      <c r="AV768" s="20" t="s">
        <v>442</v>
      </c>
      <c r="AW768" s="20"/>
      <c r="AX768" s="20" t="s">
        <v>442</v>
      </c>
      <c r="AY768" s="20" t="s">
        <v>442</v>
      </c>
      <c r="AZ768" s="20"/>
      <c r="BA768" s="20" t="s">
        <v>442</v>
      </c>
      <c r="BB768" s="20" t="s">
        <v>442</v>
      </c>
      <c r="BC768" s="20"/>
      <c r="BD768" s="20" t="s">
        <v>442</v>
      </c>
      <c r="BE768" s="20" t="s">
        <v>442</v>
      </c>
      <c r="BF768" s="20"/>
      <c r="BG768" s="20" t="s">
        <v>442</v>
      </c>
      <c r="BH768" s="20" t="s">
        <v>442</v>
      </c>
      <c r="BI768" s="20"/>
      <c r="BJ768" s="20" t="s">
        <v>442</v>
      </c>
      <c r="BK768" s="20" t="s">
        <v>442</v>
      </c>
      <c r="BL768" s="20" t="s">
        <v>442</v>
      </c>
      <c r="BM768" s="20" t="s">
        <v>442</v>
      </c>
      <c r="BN768" s="20" t="s">
        <v>442</v>
      </c>
      <c r="BO768" s="20" t="s">
        <v>442</v>
      </c>
      <c r="BP768" s="9" t="s">
        <v>442</v>
      </c>
      <c r="BQ768" s="9" t="s">
        <v>442</v>
      </c>
      <c r="BR768" s="9" t="s">
        <v>442</v>
      </c>
      <c r="BS768" s="9" t="s">
        <v>442</v>
      </c>
      <c r="BT768" s="9" t="s">
        <v>442</v>
      </c>
      <c r="BU768" s="9" t="s">
        <v>442</v>
      </c>
      <c r="BV768" s="9" t="s">
        <v>442</v>
      </c>
      <c r="BW768" s="9" t="s">
        <v>442</v>
      </c>
      <c r="BX768" s="9" t="s">
        <v>442</v>
      </c>
      <c r="BY768" s="9" t="s">
        <v>442</v>
      </c>
      <c r="BZ768" s="9" t="s">
        <v>442</v>
      </c>
      <c r="CA768" s="9" t="s">
        <v>442</v>
      </c>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row>
    <row r="769" spans="1:110" x14ac:dyDescent="0.25">
      <c r="A769" s="9"/>
      <c r="B769" s="10"/>
      <c r="C769" s="9"/>
      <c r="D769" s="9"/>
      <c r="E769" s="131"/>
      <c r="F769" s="131"/>
      <c r="G769" s="131"/>
      <c r="H769" s="131"/>
      <c r="I769" s="131"/>
      <c r="J769" s="131"/>
      <c r="K769" s="131"/>
      <c r="L769" s="131"/>
      <c r="M769" s="131"/>
      <c r="N769" s="131"/>
      <c r="O769" s="131"/>
      <c r="P769" s="131"/>
      <c r="Q769" s="131"/>
      <c r="R769" s="131"/>
      <c r="S769" s="131"/>
      <c r="T769" s="131"/>
      <c r="U769" s="131"/>
      <c r="V769" s="131"/>
      <c r="W769" s="131"/>
      <c r="X769" s="131"/>
      <c r="Y769" s="20"/>
      <c r="Z769" s="20"/>
      <c r="AA769" s="19"/>
      <c r="AB769" s="19"/>
      <c r="AC769" s="20"/>
      <c r="AD769" s="20"/>
      <c r="AE769" s="20"/>
      <c r="AF769" s="20"/>
      <c r="AG769" s="20"/>
      <c r="AH769" s="20"/>
      <c r="AI769" s="20"/>
      <c r="AJ769" s="20"/>
      <c r="AK769" s="20"/>
      <c r="AL769" s="20"/>
      <c r="AM769" s="20"/>
      <c r="AN769" s="20"/>
      <c r="AO769" s="20"/>
      <c r="AP769" s="20"/>
      <c r="AQ769" s="20"/>
      <c r="AR769" s="20" t="s">
        <v>442</v>
      </c>
      <c r="AS769" s="20" t="s">
        <v>442</v>
      </c>
      <c r="AT769" s="20"/>
      <c r="AU769" s="20" t="s">
        <v>442</v>
      </c>
      <c r="AV769" s="20" t="s">
        <v>442</v>
      </c>
      <c r="AW769" s="20"/>
      <c r="AX769" s="20" t="s">
        <v>442</v>
      </c>
      <c r="AY769" s="20" t="s">
        <v>442</v>
      </c>
      <c r="AZ769" s="20"/>
      <c r="BA769" s="20" t="s">
        <v>442</v>
      </c>
      <c r="BB769" s="20" t="s">
        <v>442</v>
      </c>
      <c r="BC769" s="20"/>
      <c r="BD769" s="20" t="s">
        <v>442</v>
      </c>
      <c r="BE769" s="20" t="s">
        <v>442</v>
      </c>
      <c r="BF769" s="20"/>
      <c r="BG769" s="20" t="s">
        <v>442</v>
      </c>
      <c r="BH769" s="20" t="s">
        <v>442</v>
      </c>
      <c r="BI769" s="20"/>
      <c r="BJ769" s="20" t="s">
        <v>442</v>
      </c>
      <c r="BK769" s="20" t="s">
        <v>442</v>
      </c>
      <c r="BL769" s="20" t="s">
        <v>442</v>
      </c>
      <c r="BM769" s="20" t="s">
        <v>442</v>
      </c>
      <c r="BN769" s="20" t="s">
        <v>442</v>
      </c>
      <c r="BO769" s="20" t="s">
        <v>442</v>
      </c>
      <c r="BP769" s="9" t="s">
        <v>442</v>
      </c>
      <c r="BQ769" s="9" t="s">
        <v>442</v>
      </c>
      <c r="BR769" s="9" t="s">
        <v>442</v>
      </c>
      <c r="BS769" s="9" t="s">
        <v>442</v>
      </c>
      <c r="BT769" s="9" t="s">
        <v>442</v>
      </c>
      <c r="BU769" s="9" t="s">
        <v>442</v>
      </c>
      <c r="BV769" s="9" t="s">
        <v>442</v>
      </c>
      <c r="BW769" s="9" t="s">
        <v>442</v>
      </c>
      <c r="BX769" s="9" t="s">
        <v>442</v>
      </c>
      <c r="BY769" s="9" t="s">
        <v>442</v>
      </c>
      <c r="BZ769" s="9" t="s">
        <v>442</v>
      </c>
      <c r="CA769" s="9" t="s">
        <v>442</v>
      </c>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row>
    <row r="770" spans="1:110" x14ac:dyDescent="0.25">
      <c r="A770" s="9"/>
      <c r="B770" s="10"/>
      <c r="C770" s="9"/>
      <c r="D770" s="9"/>
      <c r="E770" s="131"/>
      <c r="F770" s="131"/>
      <c r="G770" s="131"/>
      <c r="H770" s="131"/>
      <c r="I770" s="131"/>
      <c r="J770" s="131"/>
      <c r="K770" s="131"/>
      <c r="L770" s="131"/>
      <c r="M770" s="131"/>
      <c r="N770" s="131"/>
      <c r="O770" s="131"/>
      <c r="P770" s="131"/>
      <c r="Q770" s="131"/>
      <c r="R770" s="131"/>
      <c r="S770" s="131"/>
      <c r="T770" s="131"/>
      <c r="U770" s="131"/>
      <c r="V770" s="131"/>
      <c r="W770" s="131"/>
      <c r="X770" s="131"/>
      <c r="Y770" s="20"/>
      <c r="Z770" s="20"/>
      <c r="AA770" s="19"/>
      <c r="AB770" s="19"/>
      <c r="AC770" s="20"/>
      <c r="AD770" s="20"/>
      <c r="AE770" s="20"/>
      <c r="AF770" s="20"/>
      <c r="AG770" s="20"/>
      <c r="AH770" s="20"/>
      <c r="AI770" s="20"/>
      <c r="AJ770" s="20"/>
      <c r="AK770" s="20"/>
      <c r="AL770" s="20"/>
      <c r="AM770" s="20"/>
      <c r="AN770" s="20"/>
      <c r="AO770" s="20"/>
      <c r="AP770" s="20"/>
      <c r="AQ770" s="20"/>
      <c r="AR770" s="20" t="s">
        <v>442</v>
      </c>
      <c r="AS770" s="20" t="s">
        <v>442</v>
      </c>
      <c r="AT770" s="20"/>
      <c r="AU770" s="20" t="s">
        <v>442</v>
      </c>
      <c r="AV770" s="20" t="s">
        <v>442</v>
      </c>
      <c r="AW770" s="20"/>
      <c r="AX770" s="20" t="s">
        <v>442</v>
      </c>
      <c r="AY770" s="20" t="s">
        <v>442</v>
      </c>
      <c r="AZ770" s="20"/>
      <c r="BA770" s="20" t="s">
        <v>442</v>
      </c>
      <c r="BB770" s="20" t="s">
        <v>442</v>
      </c>
      <c r="BC770" s="20"/>
      <c r="BD770" s="20" t="s">
        <v>442</v>
      </c>
      <c r="BE770" s="20" t="s">
        <v>442</v>
      </c>
      <c r="BF770" s="20"/>
      <c r="BG770" s="20" t="s">
        <v>442</v>
      </c>
      <c r="BH770" s="20" t="s">
        <v>442</v>
      </c>
      <c r="BI770" s="20"/>
      <c r="BJ770" s="20" t="s">
        <v>442</v>
      </c>
      <c r="BK770" s="20" t="s">
        <v>442</v>
      </c>
      <c r="BL770" s="20" t="s">
        <v>442</v>
      </c>
      <c r="BM770" s="20" t="s">
        <v>442</v>
      </c>
      <c r="BN770" s="20" t="s">
        <v>442</v>
      </c>
      <c r="BO770" s="20" t="s">
        <v>442</v>
      </c>
      <c r="BP770" s="9" t="s">
        <v>442</v>
      </c>
      <c r="BQ770" s="9" t="s">
        <v>442</v>
      </c>
      <c r="BR770" s="9" t="s">
        <v>442</v>
      </c>
      <c r="BS770" s="9" t="s">
        <v>442</v>
      </c>
      <c r="BT770" s="9" t="s">
        <v>442</v>
      </c>
      <c r="BU770" s="9" t="s">
        <v>442</v>
      </c>
      <c r="BV770" s="9" t="s">
        <v>442</v>
      </c>
      <c r="BW770" s="9" t="s">
        <v>442</v>
      </c>
      <c r="BX770" s="9" t="s">
        <v>442</v>
      </c>
      <c r="BY770" s="9" t="s">
        <v>442</v>
      </c>
      <c r="BZ770" s="9" t="s">
        <v>442</v>
      </c>
      <c r="CA770" s="9" t="s">
        <v>442</v>
      </c>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row>
    <row r="771" spans="1:110" x14ac:dyDescent="0.25">
      <c r="A771" s="9"/>
      <c r="B771" s="10"/>
      <c r="C771" s="9"/>
      <c r="D771" s="9"/>
      <c r="E771" s="131"/>
      <c r="F771" s="131"/>
      <c r="G771" s="131"/>
      <c r="H771" s="131"/>
      <c r="I771" s="131"/>
      <c r="J771" s="131"/>
      <c r="K771" s="131"/>
      <c r="L771" s="131"/>
      <c r="M771" s="131"/>
      <c r="N771" s="131"/>
      <c r="O771" s="131"/>
      <c r="P771" s="131"/>
      <c r="Q771" s="131"/>
      <c r="R771" s="131"/>
      <c r="S771" s="131"/>
      <c r="T771" s="131"/>
      <c r="U771" s="131"/>
      <c r="V771" s="131"/>
      <c r="W771" s="131"/>
      <c r="X771" s="131"/>
      <c r="Y771" s="20"/>
      <c r="Z771" s="20"/>
      <c r="AA771" s="19"/>
      <c r="AB771" s="19"/>
      <c r="AC771" s="20"/>
      <c r="AD771" s="20"/>
      <c r="AE771" s="20"/>
      <c r="AF771" s="20"/>
      <c r="AG771" s="20"/>
      <c r="AH771" s="20"/>
      <c r="AI771" s="20"/>
      <c r="AJ771" s="20"/>
      <c r="AK771" s="20"/>
      <c r="AL771" s="20"/>
      <c r="AM771" s="20"/>
      <c r="AN771" s="20"/>
      <c r="AO771" s="20"/>
      <c r="AP771" s="20"/>
      <c r="AQ771" s="20"/>
      <c r="AR771" s="20" t="s">
        <v>442</v>
      </c>
      <c r="AS771" s="20" t="s">
        <v>442</v>
      </c>
      <c r="AT771" s="20"/>
      <c r="AU771" s="20" t="s">
        <v>442</v>
      </c>
      <c r="AV771" s="20" t="s">
        <v>442</v>
      </c>
      <c r="AW771" s="20"/>
      <c r="AX771" s="20" t="s">
        <v>442</v>
      </c>
      <c r="AY771" s="20" t="s">
        <v>442</v>
      </c>
      <c r="AZ771" s="20"/>
      <c r="BA771" s="20" t="s">
        <v>442</v>
      </c>
      <c r="BB771" s="20" t="s">
        <v>442</v>
      </c>
      <c r="BC771" s="20"/>
      <c r="BD771" s="20" t="s">
        <v>442</v>
      </c>
      <c r="BE771" s="20" t="s">
        <v>442</v>
      </c>
      <c r="BF771" s="20"/>
      <c r="BG771" s="20" t="s">
        <v>442</v>
      </c>
      <c r="BH771" s="20" t="s">
        <v>442</v>
      </c>
      <c r="BI771" s="20"/>
      <c r="BJ771" s="20" t="s">
        <v>442</v>
      </c>
      <c r="BK771" s="20" t="s">
        <v>442</v>
      </c>
      <c r="BL771" s="20" t="s">
        <v>442</v>
      </c>
      <c r="BM771" s="20" t="s">
        <v>442</v>
      </c>
      <c r="BN771" s="20" t="s">
        <v>442</v>
      </c>
      <c r="BO771" s="20" t="s">
        <v>442</v>
      </c>
      <c r="BP771" s="9" t="s">
        <v>442</v>
      </c>
      <c r="BQ771" s="9" t="s">
        <v>442</v>
      </c>
      <c r="BR771" s="9" t="s">
        <v>442</v>
      </c>
      <c r="BS771" s="9" t="s">
        <v>442</v>
      </c>
      <c r="BT771" s="9" t="s">
        <v>442</v>
      </c>
      <c r="BU771" s="9" t="s">
        <v>442</v>
      </c>
      <c r="BV771" s="9" t="s">
        <v>442</v>
      </c>
      <c r="BW771" s="9" t="s">
        <v>442</v>
      </c>
      <c r="BX771" s="9" t="s">
        <v>442</v>
      </c>
      <c r="BY771" s="9" t="s">
        <v>442</v>
      </c>
      <c r="BZ771" s="9" t="s">
        <v>442</v>
      </c>
      <c r="CA771" s="9" t="s">
        <v>442</v>
      </c>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row>
    <row r="772" spans="1:110" x14ac:dyDescent="0.25">
      <c r="A772" s="9"/>
      <c r="B772" s="10"/>
      <c r="C772" s="9"/>
      <c r="D772" s="9"/>
      <c r="E772" s="131"/>
      <c r="F772" s="131"/>
      <c r="G772" s="131"/>
      <c r="H772" s="131"/>
      <c r="I772" s="131"/>
      <c r="J772" s="131"/>
      <c r="K772" s="131"/>
      <c r="L772" s="131"/>
      <c r="M772" s="131"/>
      <c r="N772" s="131"/>
      <c r="O772" s="131"/>
      <c r="P772" s="131"/>
      <c r="Q772" s="131"/>
      <c r="R772" s="131"/>
      <c r="S772" s="131"/>
      <c r="T772" s="131"/>
      <c r="U772" s="131"/>
      <c r="V772" s="131"/>
      <c r="W772" s="131"/>
      <c r="X772" s="131"/>
      <c r="Y772" s="20"/>
      <c r="Z772" s="20"/>
      <c r="AA772" s="19"/>
      <c r="AB772" s="19"/>
      <c r="AC772" s="20"/>
      <c r="AD772" s="20"/>
      <c r="AE772" s="20"/>
      <c r="AF772" s="20"/>
      <c r="AG772" s="20"/>
      <c r="AH772" s="20"/>
      <c r="AI772" s="20"/>
      <c r="AJ772" s="20"/>
      <c r="AK772" s="20"/>
      <c r="AL772" s="20"/>
      <c r="AM772" s="20"/>
      <c r="AN772" s="20"/>
      <c r="AO772" s="20"/>
      <c r="AP772" s="20"/>
      <c r="AQ772" s="20"/>
      <c r="AR772" s="20" t="s">
        <v>442</v>
      </c>
      <c r="AS772" s="20" t="s">
        <v>442</v>
      </c>
      <c r="AT772" s="20"/>
      <c r="AU772" s="20" t="s">
        <v>442</v>
      </c>
      <c r="AV772" s="20" t="s">
        <v>442</v>
      </c>
      <c r="AW772" s="20"/>
      <c r="AX772" s="20" t="s">
        <v>442</v>
      </c>
      <c r="AY772" s="20" t="s">
        <v>442</v>
      </c>
      <c r="AZ772" s="20"/>
      <c r="BA772" s="20" t="s">
        <v>442</v>
      </c>
      <c r="BB772" s="20" t="s">
        <v>442</v>
      </c>
      <c r="BC772" s="20"/>
      <c r="BD772" s="20" t="s">
        <v>442</v>
      </c>
      <c r="BE772" s="20" t="s">
        <v>442</v>
      </c>
      <c r="BF772" s="20"/>
      <c r="BG772" s="20" t="s">
        <v>442</v>
      </c>
      <c r="BH772" s="20" t="s">
        <v>442</v>
      </c>
      <c r="BI772" s="20"/>
      <c r="BJ772" s="20" t="s">
        <v>442</v>
      </c>
      <c r="BK772" s="20" t="s">
        <v>442</v>
      </c>
      <c r="BL772" s="20" t="s">
        <v>442</v>
      </c>
      <c r="BM772" s="20" t="s">
        <v>442</v>
      </c>
      <c r="BN772" s="20" t="s">
        <v>442</v>
      </c>
      <c r="BO772" s="20" t="s">
        <v>442</v>
      </c>
      <c r="BP772" s="9" t="s">
        <v>442</v>
      </c>
      <c r="BQ772" s="9" t="s">
        <v>442</v>
      </c>
      <c r="BR772" s="9" t="s">
        <v>442</v>
      </c>
      <c r="BS772" s="9" t="s">
        <v>442</v>
      </c>
      <c r="BT772" s="9" t="s">
        <v>442</v>
      </c>
      <c r="BU772" s="9" t="s">
        <v>442</v>
      </c>
      <c r="BV772" s="9" t="s">
        <v>442</v>
      </c>
      <c r="BW772" s="9" t="s">
        <v>442</v>
      </c>
      <c r="BX772" s="9" t="s">
        <v>442</v>
      </c>
      <c r="BY772" s="9" t="s">
        <v>442</v>
      </c>
      <c r="BZ772" s="9" t="s">
        <v>442</v>
      </c>
      <c r="CA772" s="9" t="s">
        <v>442</v>
      </c>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row>
    <row r="773" spans="1:110" x14ac:dyDescent="0.25">
      <c r="A773" s="9"/>
      <c r="B773" s="10"/>
      <c r="C773" s="9"/>
      <c r="D773" s="9"/>
      <c r="E773" s="131"/>
      <c r="F773" s="131"/>
      <c r="G773" s="131"/>
      <c r="H773" s="131"/>
      <c r="I773" s="131"/>
      <c r="J773" s="131"/>
      <c r="K773" s="131"/>
      <c r="L773" s="131"/>
      <c r="M773" s="131"/>
      <c r="N773" s="131"/>
      <c r="O773" s="131"/>
      <c r="P773" s="131"/>
      <c r="Q773" s="131"/>
      <c r="R773" s="131"/>
      <c r="S773" s="131"/>
      <c r="T773" s="131"/>
      <c r="U773" s="131"/>
      <c r="V773" s="131"/>
      <c r="W773" s="131"/>
      <c r="X773" s="131"/>
      <c r="Y773" s="20"/>
      <c r="Z773" s="20"/>
      <c r="AA773" s="19"/>
      <c r="AB773" s="19"/>
      <c r="AC773" s="20"/>
      <c r="AD773" s="20"/>
      <c r="AE773" s="20"/>
      <c r="AF773" s="20"/>
      <c r="AG773" s="20"/>
      <c r="AH773" s="20"/>
      <c r="AI773" s="20"/>
      <c r="AJ773" s="20"/>
      <c r="AK773" s="20"/>
      <c r="AL773" s="20"/>
      <c r="AM773" s="20"/>
      <c r="AN773" s="20"/>
      <c r="AO773" s="20"/>
      <c r="AP773" s="20"/>
      <c r="AQ773" s="20"/>
      <c r="AR773" s="20" t="s">
        <v>442</v>
      </c>
      <c r="AS773" s="20" t="s">
        <v>442</v>
      </c>
      <c r="AT773" s="20"/>
      <c r="AU773" s="20" t="s">
        <v>442</v>
      </c>
      <c r="AV773" s="20" t="s">
        <v>442</v>
      </c>
      <c r="AW773" s="20"/>
      <c r="AX773" s="20" t="s">
        <v>442</v>
      </c>
      <c r="AY773" s="20" t="s">
        <v>442</v>
      </c>
      <c r="AZ773" s="20"/>
      <c r="BA773" s="20" t="s">
        <v>442</v>
      </c>
      <c r="BB773" s="20" t="s">
        <v>442</v>
      </c>
      <c r="BC773" s="20"/>
      <c r="BD773" s="20" t="s">
        <v>442</v>
      </c>
      <c r="BE773" s="20" t="s">
        <v>442</v>
      </c>
      <c r="BF773" s="20"/>
      <c r="BG773" s="20" t="s">
        <v>442</v>
      </c>
      <c r="BH773" s="20" t="s">
        <v>442</v>
      </c>
      <c r="BI773" s="20"/>
      <c r="BJ773" s="20" t="s">
        <v>442</v>
      </c>
      <c r="BK773" s="20" t="s">
        <v>442</v>
      </c>
      <c r="BL773" s="20" t="s">
        <v>442</v>
      </c>
      <c r="BM773" s="20" t="s">
        <v>442</v>
      </c>
      <c r="BN773" s="20" t="s">
        <v>442</v>
      </c>
      <c r="BO773" s="20" t="s">
        <v>442</v>
      </c>
      <c r="BP773" s="9" t="s">
        <v>442</v>
      </c>
      <c r="BQ773" s="9" t="s">
        <v>442</v>
      </c>
      <c r="BR773" s="9" t="s">
        <v>442</v>
      </c>
      <c r="BS773" s="9" t="s">
        <v>442</v>
      </c>
      <c r="BT773" s="9" t="s">
        <v>442</v>
      </c>
      <c r="BU773" s="9" t="s">
        <v>442</v>
      </c>
      <c r="BV773" s="9" t="s">
        <v>442</v>
      </c>
      <c r="BW773" s="9" t="s">
        <v>442</v>
      </c>
      <c r="BX773" s="9" t="s">
        <v>442</v>
      </c>
      <c r="BY773" s="9" t="s">
        <v>442</v>
      </c>
      <c r="BZ773" s="9" t="s">
        <v>442</v>
      </c>
      <c r="CA773" s="9" t="s">
        <v>442</v>
      </c>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row>
    <row r="774" spans="1:110" x14ac:dyDescent="0.25">
      <c r="A774" s="9"/>
      <c r="B774" s="10"/>
      <c r="C774" s="9"/>
      <c r="D774" s="9"/>
      <c r="E774" s="131"/>
      <c r="F774" s="131"/>
      <c r="G774" s="131"/>
      <c r="H774" s="131"/>
      <c r="I774" s="131"/>
      <c r="J774" s="131"/>
      <c r="K774" s="131"/>
      <c r="L774" s="131"/>
      <c r="M774" s="131"/>
      <c r="N774" s="131"/>
      <c r="O774" s="131"/>
      <c r="P774" s="131"/>
      <c r="Q774" s="131"/>
      <c r="R774" s="131"/>
      <c r="S774" s="131"/>
      <c r="T774" s="131"/>
      <c r="U774" s="131"/>
      <c r="V774" s="131"/>
      <c r="W774" s="131"/>
      <c r="X774" s="131"/>
      <c r="Y774" s="20"/>
      <c r="Z774" s="20"/>
      <c r="AA774" s="19"/>
      <c r="AB774" s="19"/>
      <c r="AC774" s="20"/>
      <c r="AD774" s="20"/>
      <c r="AE774" s="20"/>
      <c r="AF774" s="20"/>
      <c r="AG774" s="20"/>
      <c r="AH774" s="20"/>
      <c r="AI774" s="20"/>
      <c r="AJ774" s="20"/>
      <c r="AK774" s="20"/>
      <c r="AL774" s="20"/>
      <c r="AM774" s="20"/>
      <c r="AN774" s="20"/>
      <c r="AO774" s="20"/>
      <c r="AP774" s="20"/>
      <c r="AQ774" s="20"/>
      <c r="AR774" s="20" t="s">
        <v>442</v>
      </c>
      <c r="AS774" s="20" t="s">
        <v>442</v>
      </c>
      <c r="AT774" s="20"/>
      <c r="AU774" s="20" t="s">
        <v>442</v>
      </c>
      <c r="AV774" s="20" t="s">
        <v>442</v>
      </c>
      <c r="AW774" s="20"/>
      <c r="AX774" s="20" t="s">
        <v>442</v>
      </c>
      <c r="AY774" s="20" t="s">
        <v>442</v>
      </c>
      <c r="AZ774" s="20"/>
      <c r="BA774" s="20" t="s">
        <v>442</v>
      </c>
      <c r="BB774" s="20" t="s">
        <v>442</v>
      </c>
      <c r="BC774" s="20"/>
      <c r="BD774" s="20" t="s">
        <v>442</v>
      </c>
      <c r="BE774" s="20" t="s">
        <v>442</v>
      </c>
      <c r="BF774" s="20"/>
      <c r="BG774" s="20" t="s">
        <v>442</v>
      </c>
      <c r="BH774" s="20" t="s">
        <v>442</v>
      </c>
      <c r="BI774" s="20"/>
      <c r="BJ774" s="20" t="s">
        <v>442</v>
      </c>
      <c r="BK774" s="20" t="s">
        <v>442</v>
      </c>
      <c r="BL774" s="20" t="s">
        <v>442</v>
      </c>
      <c r="BM774" s="20" t="s">
        <v>442</v>
      </c>
      <c r="BN774" s="20" t="s">
        <v>442</v>
      </c>
      <c r="BO774" s="20" t="s">
        <v>442</v>
      </c>
      <c r="BP774" s="9" t="s">
        <v>442</v>
      </c>
      <c r="BQ774" s="9" t="s">
        <v>442</v>
      </c>
      <c r="BR774" s="9" t="s">
        <v>442</v>
      </c>
      <c r="BS774" s="9" t="s">
        <v>442</v>
      </c>
      <c r="BT774" s="9" t="s">
        <v>442</v>
      </c>
      <c r="BU774" s="9" t="s">
        <v>442</v>
      </c>
      <c r="BV774" s="9" t="s">
        <v>442</v>
      </c>
      <c r="BW774" s="9" t="s">
        <v>442</v>
      </c>
      <c r="BX774" s="9" t="s">
        <v>442</v>
      </c>
      <c r="BY774" s="9" t="s">
        <v>442</v>
      </c>
      <c r="BZ774" s="9" t="s">
        <v>442</v>
      </c>
      <c r="CA774" s="9" t="s">
        <v>442</v>
      </c>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row>
    <row r="775" spans="1:110" x14ac:dyDescent="0.25">
      <c r="A775" s="9"/>
      <c r="B775" s="10"/>
      <c r="C775" s="9"/>
      <c r="D775" s="9"/>
      <c r="E775" s="131"/>
      <c r="F775" s="131"/>
      <c r="G775" s="131"/>
      <c r="H775" s="131"/>
      <c r="I775" s="131"/>
      <c r="J775" s="131"/>
      <c r="K775" s="131"/>
      <c r="L775" s="131"/>
      <c r="M775" s="131"/>
      <c r="N775" s="131"/>
      <c r="O775" s="131"/>
      <c r="P775" s="131"/>
      <c r="Q775" s="131"/>
      <c r="R775" s="131"/>
      <c r="S775" s="131"/>
      <c r="T775" s="131"/>
      <c r="U775" s="131"/>
      <c r="V775" s="131"/>
      <c r="W775" s="131"/>
      <c r="X775" s="131"/>
      <c r="Y775" s="20"/>
      <c r="Z775" s="20"/>
      <c r="AA775" s="19"/>
      <c r="AB775" s="19"/>
      <c r="AC775" s="20"/>
      <c r="AD775" s="20"/>
      <c r="AE775" s="20"/>
      <c r="AF775" s="20"/>
      <c r="AG775" s="20"/>
      <c r="AH775" s="20"/>
      <c r="AI775" s="20"/>
      <c r="AJ775" s="20"/>
      <c r="AK775" s="20"/>
      <c r="AL775" s="20"/>
      <c r="AM775" s="20"/>
      <c r="AN775" s="20"/>
      <c r="AO775" s="20"/>
      <c r="AP775" s="20"/>
      <c r="AQ775" s="20"/>
      <c r="AR775" s="20" t="s">
        <v>442</v>
      </c>
      <c r="AS775" s="20" t="s">
        <v>442</v>
      </c>
      <c r="AT775" s="20"/>
      <c r="AU775" s="20" t="s">
        <v>442</v>
      </c>
      <c r="AV775" s="20" t="s">
        <v>442</v>
      </c>
      <c r="AW775" s="20"/>
      <c r="AX775" s="20" t="s">
        <v>442</v>
      </c>
      <c r="AY775" s="20" t="s">
        <v>442</v>
      </c>
      <c r="AZ775" s="20"/>
      <c r="BA775" s="20" t="s">
        <v>442</v>
      </c>
      <c r="BB775" s="20" t="s">
        <v>442</v>
      </c>
      <c r="BC775" s="20"/>
      <c r="BD775" s="20" t="s">
        <v>442</v>
      </c>
      <c r="BE775" s="20" t="s">
        <v>442</v>
      </c>
      <c r="BF775" s="20"/>
      <c r="BG775" s="20" t="s">
        <v>442</v>
      </c>
      <c r="BH775" s="20" t="s">
        <v>442</v>
      </c>
      <c r="BI775" s="20"/>
      <c r="BJ775" s="20" t="s">
        <v>442</v>
      </c>
      <c r="BK775" s="20" t="s">
        <v>442</v>
      </c>
      <c r="BL775" s="20" t="s">
        <v>442</v>
      </c>
      <c r="BM775" s="20" t="s">
        <v>442</v>
      </c>
      <c r="BN775" s="20" t="s">
        <v>442</v>
      </c>
      <c r="BO775" s="20" t="s">
        <v>442</v>
      </c>
      <c r="BP775" s="9" t="s">
        <v>442</v>
      </c>
      <c r="BQ775" s="9" t="s">
        <v>442</v>
      </c>
      <c r="BR775" s="9" t="s">
        <v>442</v>
      </c>
      <c r="BS775" s="9" t="s">
        <v>442</v>
      </c>
      <c r="BT775" s="9" t="s">
        <v>442</v>
      </c>
      <c r="BU775" s="9" t="s">
        <v>442</v>
      </c>
      <c r="BV775" s="9" t="s">
        <v>442</v>
      </c>
      <c r="BW775" s="9" t="s">
        <v>442</v>
      </c>
      <c r="BX775" s="9" t="s">
        <v>442</v>
      </c>
      <c r="BY775" s="9" t="s">
        <v>442</v>
      </c>
      <c r="BZ775" s="9" t="s">
        <v>442</v>
      </c>
      <c r="CA775" s="9" t="s">
        <v>442</v>
      </c>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row>
    <row r="776" spans="1:110" x14ac:dyDescent="0.25">
      <c r="A776" s="9"/>
      <c r="B776" s="10"/>
      <c r="C776" s="9"/>
      <c r="D776" s="9"/>
      <c r="E776" s="131"/>
      <c r="F776" s="131"/>
      <c r="G776" s="131"/>
      <c r="H776" s="131"/>
      <c r="I776" s="131"/>
      <c r="J776" s="131"/>
      <c r="K776" s="131"/>
      <c r="L776" s="131"/>
      <c r="M776" s="131"/>
      <c r="N776" s="131"/>
      <c r="O776" s="131"/>
      <c r="P776" s="131"/>
      <c r="Q776" s="131"/>
      <c r="R776" s="131"/>
      <c r="S776" s="131"/>
      <c r="T776" s="131"/>
      <c r="U776" s="131"/>
      <c r="V776" s="131"/>
      <c r="W776" s="131"/>
      <c r="X776" s="131"/>
      <c r="Y776" s="20"/>
      <c r="Z776" s="20"/>
      <c r="AA776" s="19"/>
      <c r="AB776" s="19"/>
      <c r="AC776" s="20"/>
      <c r="AD776" s="20"/>
      <c r="AE776" s="20"/>
      <c r="AF776" s="20"/>
      <c r="AG776" s="20"/>
      <c r="AH776" s="20"/>
      <c r="AI776" s="20"/>
      <c r="AJ776" s="20"/>
      <c r="AK776" s="20"/>
      <c r="AL776" s="20"/>
      <c r="AM776" s="20"/>
      <c r="AN776" s="20"/>
      <c r="AO776" s="20"/>
      <c r="AP776" s="20"/>
      <c r="AQ776" s="20"/>
      <c r="AR776" s="20" t="s">
        <v>442</v>
      </c>
      <c r="AS776" s="20" t="s">
        <v>442</v>
      </c>
      <c r="AT776" s="20"/>
      <c r="AU776" s="20" t="s">
        <v>442</v>
      </c>
      <c r="AV776" s="20" t="s">
        <v>442</v>
      </c>
      <c r="AW776" s="20"/>
      <c r="AX776" s="20" t="s">
        <v>442</v>
      </c>
      <c r="AY776" s="20" t="s">
        <v>442</v>
      </c>
      <c r="AZ776" s="20"/>
      <c r="BA776" s="20" t="s">
        <v>442</v>
      </c>
      <c r="BB776" s="20" t="s">
        <v>442</v>
      </c>
      <c r="BC776" s="20"/>
      <c r="BD776" s="20" t="s">
        <v>442</v>
      </c>
      <c r="BE776" s="20" t="s">
        <v>442</v>
      </c>
      <c r="BF776" s="20"/>
      <c r="BG776" s="20" t="s">
        <v>442</v>
      </c>
      <c r="BH776" s="20" t="s">
        <v>442</v>
      </c>
      <c r="BI776" s="20"/>
      <c r="BJ776" s="20" t="s">
        <v>442</v>
      </c>
      <c r="BK776" s="20" t="s">
        <v>442</v>
      </c>
      <c r="BL776" s="20" t="s">
        <v>442</v>
      </c>
      <c r="BM776" s="20" t="s">
        <v>442</v>
      </c>
      <c r="BN776" s="20" t="s">
        <v>442</v>
      </c>
      <c r="BO776" s="20" t="s">
        <v>442</v>
      </c>
      <c r="BP776" s="9" t="s">
        <v>442</v>
      </c>
      <c r="BQ776" s="9" t="s">
        <v>442</v>
      </c>
      <c r="BR776" s="9" t="s">
        <v>442</v>
      </c>
      <c r="BS776" s="9" t="s">
        <v>442</v>
      </c>
      <c r="BT776" s="9" t="s">
        <v>442</v>
      </c>
      <c r="BU776" s="9" t="s">
        <v>442</v>
      </c>
      <c r="BV776" s="9" t="s">
        <v>442</v>
      </c>
      <c r="BW776" s="9" t="s">
        <v>442</v>
      </c>
      <c r="BX776" s="9" t="s">
        <v>442</v>
      </c>
      <c r="BY776" s="9" t="s">
        <v>442</v>
      </c>
      <c r="BZ776" s="9" t="s">
        <v>442</v>
      </c>
      <c r="CA776" s="9" t="s">
        <v>442</v>
      </c>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row>
    <row r="777" spans="1:110" x14ac:dyDescent="0.25">
      <c r="A777" s="9"/>
      <c r="B777" s="10"/>
      <c r="C777" s="9"/>
      <c r="D777" s="9"/>
      <c r="E777" s="131"/>
      <c r="F777" s="131"/>
      <c r="G777" s="131"/>
      <c r="H777" s="131"/>
      <c r="I777" s="131"/>
      <c r="J777" s="131"/>
      <c r="K777" s="131"/>
      <c r="L777" s="131"/>
      <c r="M777" s="131"/>
      <c r="N777" s="131"/>
      <c r="O777" s="131"/>
      <c r="P777" s="131"/>
      <c r="Q777" s="131"/>
      <c r="R777" s="131"/>
      <c r="S777" s="131"/>
      <c r="T777" s="131"/>
      <c r="U777" s="131"/>
      <c r="V777" s="131"/>
      <c r="W777" s="131"/>
      <c r="X777" s="131"/>
      <c r="Y777" s="20"/>
      <c r="Z777" s="20"/>
      <c r="AA777" s="19"/>
      <c r="AB777" s="19"/>
      <c r="AC777" s="20"/>
      <c r="AD777" s="20"/>
      <c r="AE777" s="20"/>
      <c r="AF777" s="20"/>
      <c r="AG777" s="20"/>
      <c r="AH777" s="20"/>
      <c r="AI777" s="20"/>
      <c r="AJ777" s="20"/>
      <c r="AK777" s="20"/>
      <c r="AL777" s="20"/>
      <c r="AM777" s="20"/>
      <c r="AN777" s="20"/>
      <c r="AO777" s="20"/>
      <c r="AP777" s="20"/>
      <c r="AQ777" s="20"/>
      <c r="AR777" s="20" t="s">
        <v>442</v>
      </c>
      <c r="AS777" s="20" t="s">
        <v>442</v>
      </c>
      <c r="AT777" s="20"/>
      <c r="AU777" s="20" t="s">
        <v>442</v>
      </c>
      <c r="AV777" s="20" t="s">
        <v>442</v>
      </c>
      <c r="AW777" s="20"/>
      <c r="AX777" s="20" t="s">
        <v>442</v>
      </c>
      <c r="AY777" s="20" t="s">
        <v>442</v>
      </c>
      <c r="AZ777" s="20"/>
      <c r="BA777" s="20" t="s">
        <v>442</v>
      </c>
      <c r="BB777" s="20" t="s">
        <v>442</v>
      </c>
      <c r="BC777" s="20"/>
      <c r="BD777" s="20" t="s">
        <v>442</v>
      </c>
      <c r="BE777" s="20" t="s">
        <v>442</v>
      </c>
      <c r="BF777" s="20"/>
      <c r="BG777" s="20" t="s">
        <v>442</v>
      </c>
      <c r="BH777" s="20" t="s">
        <v>442</v>
      </c>
      <c r="BI777" s="20"/>
      <c r="BJ777" s="20" t="s">
        <v>442</v>
      </c>
      <c r="BK777" s="20" t="s">
        <v>442</v>
      </c>
      <c r="BL777" s="20" t="s">
        <v>442</v>
      </c>
      <c r="BM777" s="20" t="s">
        <v>442</v>
      </c>
      <c r="BN777" s="20" t="s">
        <v>442</v>
      </c>
      <c r="BO777" s="20" t="s">
        <v>442</v>
      </c>
      <c r="BP777" s="9" t="s">
        <v>442</v>
      </c>
      <c r="BQ777" s="9" t="s">
        <v>442</v>
      </c>
      <c r="BR777" s="9" t="s">
        <v>442</v>
      </c>
      <c r="BS777" s="9" t="s">
        <v>442</v>
      </c>
      <c r="BT777" s="9" t="s">
        <v>442</v>
      </c>
      <c r="BU777" s="9" t="s">
        <v>442</v>
      </c>
      <c r="BV777" s="9" t="s">
        <v>442</v>
      </c>
      <c r="BW777" s="9" t="s">
        <v>442</v>
      </c>
      <c r="BX777" s="9" t="s">
        <v>442</v>
      </c>
      <c r="BY777" s="9" t="s">
        <v>442</v>
      </c>
      <c r="BZ777" s="9" t="s">
        <v>442</v>
      </c>
      <c r="CA777" s="9" t="s">
        <v>442</v>
      </c>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row>
    <row r="778" spans="1:110" x14ac:dyDescent="0.25">
      <c r="A778" s="9"/>
      <c r="B778" s="10"/>
      <c r="C778" s="9"/>
      <c r="D778" s="9"/>
      <c r="E778" s="131"/>
      <c r="F778" s="131"/>
      <c r="G778" s="131"/>
      <c r="H778" s="131"/>
      <c r="I778" s="131"/>
      <c r="J778" s="131"/>
      <c r="K778" s="131"/>
      <c r="L778" s="131"/>
      <c r="M778" s="131"/>
      <c r="N778" s="131"/>
      <c r="O778" s="131"/>
      <c r="P778" s="131"/>
      <c r="Q778" s="131"/>
      <c r="R778" s="131"/>
      <c r="S778" s="131"/>
      <c r="T778" s="131"/>
      <c r="U778" s="131"/>
      <c r="V778" s="131"/>
      <c r="W778" s="131"/>
      <c r="X778" s="131"/>
      <c r="Y778" s="20"/>
      <c r="Z778" s="20"/>
      <c r="AA778" s="19"/>
      <c r="AB778" s="19"/>
      <c r="AC778" s="20"/>
      <c r="AD778" s="20"/>
      <c r="AE778" s="20"/>
      <c r="AF778" s="20"/>
      <c r="AG778" s="20"/>
      <c r="AH778" s="20"/>
      <c r="AI778" s="20"/>
      <c r="AJ778" s="20"/>
      <c r="AK778" s="20"/>
      <c r="AL778" s="20"/>
      <c r="AM778" s="20"/>
      <c r="AN778" s="20"/>
      <c r="AO778" s="20"/>
      <c r="AP778" s="20"/>
      <c r="AQ778" s="20"/>
      <c r="AR778" s="20" t="s">
        <v>442</v>
      </c>
      <c r="AS778" s="20" t="s">
        <v>442</v>
      </c>
      <c r="AT778" s="20"/>
      <c r="AU778" s="20" t="s">
        <v>442</v>
      </c>
      <c r="AV778" s="20" t="s">
        <v>442</v>
      </c>
      <c r="AW778" s="20"/>
      <c r="AX778" s="20" t="s">
        <v>442</v>
      </c>
      <c r="AY778" s="20" t="s">
        <v>442</v>
      </c>
      <c r="AZ778" s="20"/>
      <c r="BA778" s="20" t="s">
        <v>442</v>
      </c>
      <c r="BB778" s="20" t="s">
        <v>442</v>
      </c>
      <c r="BC778" s="20"/>
      <c r="BD778" s="20" t="s">
        <v>442</v>
      </c>
      <c r="BE778" s="20" t="s">
        <v>442</v>
      </c>
      <c r="BF778" s="20"/>
      <c r="BG778" s="20" t="s">
        <v>442</v>
      </c>
      <c r="BH778" s="20" t="s">
        <v>442</v>
      </c>
      <c r="BI778" s="20"/>
      <c r="BJ778" s="20" t="s">
        <v>442</v>
      </c>
      <c r="BK778" s="20" t="s">
        <v>442</v>
      </c>
      <c r="BL778" s="20" t="s">
        <v>442</v>
      </c>
      <c r="BM778" s="20" t="s">
        <v>442</v>
      </c>
      <c r="BN778" s="20" t="s">
        <v>442</v>
      </c>
      <c r="BO778" s="20" t="s">
        <v>442</v>
      </c>
      <c r="BP778" s="9" t="s">
        <v>442</v>
      </c>
      <c r="BQ778" s="9" t="s">
        <v>442</v>
      </c>
      <c r="BR778" s="9" t="s">
        <v>442</v>
      </c>
      <c r="BS778" s="9" t="s">
        <v>442</v>
      </c>
      <c r="BT778" s="9" t="s">
        <v>442</v>
      </c>
      <c r="BU778" s="9" t="s">
        <v>442</v>
      </c>
      <c r="BV778" s="9" t="s">
        <v>442</v>
      </c>
      <c r="BW778" s="9" t="s">
        <v>442</v>
      </c>
      <c r="BX778" s="9" t="s">
        <v>442</v>
      </c>
      <c r="BY778" s="9" t="s">
        <v>442</v>
      </c>
      <c r="BZ778" s="9" t="s">
        <v>442</v>
      </c>
      <c r="CA778" s="9" t="s">
        <v>442</v>
      </c>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row>
    <row r="779" spans="1:110" x14ac:dyDescent="0.25">
      <c r="A779" s="9"/>
      <c r="B779" s="10"/>
      <c r="C779" s="9"/>
      <c r="D779" s="9"/>
      <c r="E779" s="131"/>
      <c r="F779" s="131"/>
      <c r="G779" s="131"/>
      <c r="H779" s="131"/>
      <c r="I779" s="131"/>
      <c r="J779" s="131"/>
      <c r="K779" s="131"/>
      <c r="L779" s="131"/>
      <c r="M779" s="131"/>
      <c r="N779" s="131"/>
      <c r="O779" s="131"/>
      <c r="P779" s="131"/>
      <c r="Q779" s="131"/>
      <c r="R779" s="131"/>
      <c r="S779" s="131"/>
      <c r="T779" s="131"/>
      <c r="U779" s="131"/>
      <c r="V779" s="131"/>
      <c r="W779" s="131"/>
      <c r="X779" s="131"/>
      <c r="Y779" s="20"/>
      <c r="Z779" s="20"/>
      <c r="AA779" s="19"/>
      <c r="AB779" s="19"/>
      <c r="AC779" s="20"/>
      <c r="AD779" s="20"/>
      <c r="AE779" s="20"/>
      <c r="AF779" s="20"/>
      <c r="AG779" s="20"/>
      <c r="AH779" s="20"/>
      <c r="AI779" s="20"/>
      <c r="AJ779" s="20"/>
      <c r="AK779" s="20"/>
      <c r="AL779" s="20"/>
      <c r="AM779" s="20"/>
      <c r="AN779" s="20"/>
      <c r="AO779" s="20"/>
      <c r="AP779" s="20"/>
      <c r="AQ779" s="20"/>
      <c r="AR779" s="20" t="s">
        <v>442</v>
      </c>
      <c r="AS779" s="20" t="s">
        <v>442</v>
      </c>
      <c r="AT779" s="20"/>
      <c r="AU779" s="20" t="s">
        <v>442</v>
      </c>
      <c r="AV779" s="20" t="s">
        <v>442</v>
      </c>
      <c r="AW779" s="20"/>
      <c r="AX779" s="20" t="s">
        <v>442</v>
      </c>
      <c r="AY779" s="20" t="s">
        <v>442</v>
      </c>
      <c r="AZ779" s="20"/>
      <c r="BA779" s="20" t="s">
        <v>442</v>
      </c>
      <c r="BB779" s="20" t="s">
        <v>442</v>
      </c>
      <c r="BC779" s="20"/>
      <c r="BD779" s="20" t="s">
        <v>442</v>
      </c>
      <c r="BE779" s="20" t="s">
        <v>442</v>
      </c>
      <c r="BF779" s="20"/>
      <c r="BG779" s="20" t="s">
        <v>442</v>
      </c>
      <c r="BH779" s="20" t="s">
        <v>442</v>
      </c>
      <c r="BI779" s="20"/>
      <c r="BJ779" s="20" t="s">
        <v>442</v>
      </c>
      <c r="BK779" s="20" t="s">
        <v>442</v>
      </c>
      <c r="BL779" s="20" t="s">
        <v>442</v>
      </c>
      <c r="BM779" s="20" t="s">
        <v>442</v>
      </c>
      <c r="BN779" s="20" t="s">
        <v>442</v>
      </c>
      <c r="BO779" s="20" t="s">
        <v>442</v>
      </c>
      <c r="BP779" s="9" t="s">
        <v>442</v>
      </c>
      <c r="BQ779" s="9" t="s">
        <v>442</v>
      </c>
      <c r="BR779" s="9" t="s">
        <v>442</v>
      </c>
      <c r="BS779" s="9" t="s">
        <v>442</v>
      </c>
      <c r="BT779" s="9" t="s">
        <v>442</v>
      </c>
      <c r="BU779" s="9" t="s">
        <v>442</v>
      </c>
      <c r="BV779" s="9" t="s">
        <v>442</v>
      </c>
      <c r="BW779" s="9" t="s">
        <v>442</v>
      </c>
      <c r="BX779" s="9" t="s">
        <v>442</v>
      </c>
      <c r="BY779" s="9" t="s">
        <v>442</v>
      </c>
      <c r="BZ779" s="9" t="s">
        <v>442</v>
      </c>
      <c r="CA779" s="9" t="s">
        <v>442</v>
      </c>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row>
    <row r="780" spans="1:110" x14ac:dyDescent="0.25">
      <c r="A780" s="9"/>
      <c r="B780" s="10"/>
      <c r="C780" s="9"/>
      <c r="D780" s="9"/>
      <c r="E780" s="131"/>
      <c r="F780" s="131"/>
      <c r="G780" s="131"/>
      <c r="H780" s="131"/>
      <c r="I780" s="131"/>
      <c r="J780" s="131"/>
      <c r="K780" s="131"/>
      <c r="L780" s="131"/>
      <c r="M780" s="131"/>
      <c r="N780" s="131"/>
      <c r="O780" s="131"/>
      <c r="P780" s="131"/>
      <c r="Q780" s="131"/>
      <c r="R780" s="131"/>
      <c r="S780" s="131"/>
      <c r="T780" s="131"/>
      <c r="U780" s="131"/>
      <c r="V780" s="131"/>
      <c r="W780" s="131"/>
      <c r="X780" s="131"/>
      <c r="Y780" s="20"/>
      <c r="Z780" s="20"/>
      <c r="AA780" s="19"/>
      <c r="AB780" s="19"/>
      <c r="AC780" s="20"/>
      <c r="AD780" s="20"/>
      <c r="AE780" s="20"/>
      <c r="AF780" s="20"/>
      <c r="AG780" s="20"/>
      <c r="AH780" s="20"/>
      <c r="AI780" s="20"/>
      <c r="AJ780" s="20"/>
      <c r="AK780" s="20"/>
      <c r="AL780" s="20"/>
      <c r="AM780" s="20"/>
      <c r="AN780" s="20"/>
      <c r="AO780" s="20"/>
      <c r="AP780" s="20"/>
      <c r="AQ780" s="20"/>
      <c r="AR780" s="20" t="s">
        <v>442</v>
      </c>
      <c r="AS780" s="20" t="s">
        <v>442</v>
      </c>
      <c r="AT780" s="20"/>
      <c r="AU780" s="20" t="s">
        <v>442</v>
      </c>
      <c r="AV780" s="20" t="s">
        <v>442</v>
      </c>
      <c r="AW780" s="20"/>
      <c r="AX780" s="20" t="s">
        <v>442</v>
      </c>
      <c r="AY780" s="20" t="s">
        <v>442</v>
      </c>
      <c r="AZ780" s="20"/>
      <c r="BA780" s="20" t="s">
        <v>442</v>
      </c>
      <c r="BB780" s="20" t="s">
        <v>442</v>
      </c>
      <c r="BC780" s="20"/>
      <c r="BD780" s="20" t="s">
        <v>442</v>
      </c>
      <c r="BE780" s="20" t="s">
        <v>442</v>
      </c>
      <c r="BF780" s="20"/>
      <c r="BG780" s="20" t="s">
        <v>442</v>
      </c>
      <c r="BH780" s="20" t="s">
        <v>442</v>
      </c>
      <c r="BI780" s="20"/>
      <c r="BJ780" s="20" t="s">
        <v>442</v>
      </c>
      <c r="BK780" s="20" t="s">
        <v>442</v>
      </c>
      <c r="BL780" s="20" t="s">
        <v>442</v>
      </c>
      <c r="BM780" s="20" t="s">
        <v>442</v>
      </c>
      <c r="BN780" s="20" t="s">
        <v>442</v>
      </c>
      <c r="BO780" s="20" t="s">
        <v>442</v>
      </c>
      <c r="BP780" s="9" t="s">
        <v>442</v>
      </c>
      <c r="BQ780" s="9" t="s">
        <v>442</v>
      </c>
      <c r="BR780" s="9" t="s">
        <v>442</v>
      </c>
      <c r="BS780" s="9" t="s">
        <v>442</v>
      </c>
      <c r="BT780" s="9" t="s">
        <v>442</v>
      </c>
      <c r="BU780" s="9" t="s">
        <v>442</v>
      </c>
      <c r="BV780" s="9" t="s">
        <v>442</v>
      </c>
      <c r="BW780" s="9" t="s">
        <v>442</v>
      </c>
      <c r="BX780" s="9" t="s">
        <v>442</v>
      </c>
      <c r="BY780" s="9" t="s">
        <v>442</v>
      </c>
      <c r="BZ780" s="9" t="s">
        <v>442</v>
      </c>
      <c r="CA780" s="9" t="s">
        <v>442</v>
      </c>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row>
    <row r="781" spans="1:110" x14ac:dyDescent="0.25">
      <c r="A781" s="9"/>
      <c r="B781" s="10"/>
      <c r="C781" s="9"/>
      <c r="D781" s="9"/>
      <c r="E781" s="131"/>
      <c r="F781" s="131"/>
      <c r="G781" s="131"/>
      <c r="H781" s="131"/>
      <c r="I781" s="131"/>
      <c r="J781" s="131"/>
      <c r="K781" s="131"/>
      <c r="L781" s="131"/>
      <c r="M781" s="131"/>
      <c r="N781" s="131"/>
      <c r="O781" s="131"/>
      <c r="P781" s="131"/>
      <c r="Q781" s="131"/>
      <c r="R781" s="131"/>
      <c r="S781" s="131"/>
      <c r="T781" s="131"/>
      <c r="U781" s="131"/>
      <c r="V781" s="131"/>
      <c r="W781" s="131"/>
      <c r="X781" s="131"/>
      <c r="Y781" s="20"/>
      <c r="Z781" s="20"/>
      <c r="AA781" s="19"/>
      <c r="AB781" s="19"/>
      <c r="AC781" s="20"/>
      <c r="AD781" s="20"/>
      <c r="AE781" s="20"/>
      <c r="AF781" s="20"/>
      <c r="AG781" s="20"/>
      <c r="AH781" s="20"/>
      <c r="AI781" s="20"/>
      <c r="AJ781" s="20"/>
      <c r="AK781" s="20"/>
      <c r="AL781" s="20"/>
      <c r="AM781" s="20"/>
      <c r="AN781" s="20"/>
      <c r="AO781" s="20"/>
      <c r="AP781" s="20"/>
      <c r="AQ781" s="20"/>
      <c r="AR781" s="20" t="s">
        <v>442</v>
      </c>
      <c r="AS781" s="20" t="s">
        <v>442</v>
      </c>
      <c r="AT781" s="20"/>
      <c r="AU781" s="20" t="s">
        <v>442</v>
      </c>
      <c r="AV781" s="20" t="s">
        <v>442</v>
      </c>
      <c r="AW781" s="20"/>
      <c r="AX781" s="20" t="s">
        <v>442</v>
      </c>
      <c r="AY781" s="20" t="s">
        <v>442</v>
      </c>
      <c r="AZ781" s="20"/>
      <c r="BA781" s="20" t="s">
        <v>442</v>
      </c>
      <c r="BB781" s="20" t="s">
        <v>442</v>
      </c>
      <c r="BC781" s="20"/>
      <c r="BD781" s="20" t="s">
        <v>442</v>
      </c>
      <c r="BE781" s="20" t="s">
        <v>442</v>
      </c>
      <c r="BF781" s="20"/>
      <c r="BG781" s="20" t="s">
        <v>442</v>
      </c>
      <c r="BH781" s="20" t="s">
        <v>442</v>
      </c>
      <c r="BI781" s="20"/>
      <c r="BJ781" s="20" t="s">
        <v>442</v>
      </c>
      <c r="BK781" s="20" t="s">
        <v>442</v>
      </c>
      <c r="BL781" s="20" t="s">
        <v>442</v>
      </c>
      <c r="BM781" s="20" t="s">
        <v>442</v>
      </c>
      <c r="BN781" s="20" t="s">
        <v>442</v>
      </c>
      <c r="BO781" s="20" t="s">
        <v>442</v>
      </c>
      <c r="BP781" s="9" t="s">
        <v>442</v>
      </c>
      <c r="BQ781" s="9" t="s">
        <v>442</v>
      </c>
      <c r="BR781" s="9" t="s">
        <v>442</v>
      </c>
      <c r="BS781" s="9" t="s">
        <v>442</v>
      </c>
      <c r="BT781" s="9" t="s">
        <v>442</v>
      </c>
      <c r="BU781" s="9" t="s">
        <v>442</v>
      </c>
      <c r="BV781" s="9" t="s">
        <v>442</v>
      </c>
      <c r="BW781" s="9" t="s">
        <v>442</v>
      </c>
      <c r="BX781" s="9" t="s">
        <v>442</v>
      </c>
      <c r="BY781" s="9" t="s">
        <v>442</v>
      </c>
      <c r="BZ781" s="9" t="s">
        <v>442</v>
      </c>
      <c r="CA781" s="9" t="s">
        <v>442</v>
      </c>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row>
    <row r="782" spans="1:110" x14ac:dyDescent="0.25">
      <c r="A782" s="9"/>
      <c r="B782" s="10"/>
      <c r="C782" s="9"/>
      <c r="D782" s="9"/>
      <c r="E782" s="131"/>
      <c r="F782" s="131"/>
      <c r="G782" s="131"/>
      <c r="H782" s="131"/>
      <c r="I782" s="131"/>
      <c r="J782" s="131"/>
      <c r="K782" s="131"/>
      <c r="L782" s="131"/>
      <c r="M782" s="131"/>
      <c r="N782" s="131"/>
      <c r="O782" s="131"/>
      <c r="P782" s="131"/>
      <c r="Q782" s="131"/>
      <c r="R782" s="131"/>
      <c r="S782" s="131"/>
      <c r="T782" s="131"/>
      <c r="U782" s="131"/>
      <c r="V782" s="131"/>
      <c r="W782" s="131"/>
      <c r="X782" s="131"/>
      <c r="Y782" s="20"/>
      <c r="Z782" s="20"/>
      <c r="AA782" s="19"/>
      <c r="AB782" s="19"/>
      <c r="AC782" s="20"/>
      <c r="AD782" s="20"/>
      <c r="AE782" s="20"/>
      <c r="AF782" s="20"/>
      <c r="AG782" s="20"/>
      <c r="AH782" s="20"/>
      <c r="AI782" s="20"/>
      <c r="AJ782" s="20"/>
      <c r="AK782" s="20"/>
      <c r="AL782" s="20"/>
      <c r="AM782" s="20"/>
      <c r="AN782" s="20"/>
      <c r="AO782" s="20"/>
      <c r="AP782" s="20"/>
      <c r="AQ782" s="20"/>
      <c r="AR782" s="20" t="s">
        <v>442</v>
      </c>
      <c r="AS782" s="20" t="s">
        <v>442</v>
      </c>
      <c r="AT782" s="20"/>
      <c r="AU782" s="20" t="s">
        <v>442</v>
      </c>
      <c r="AV782" s="20" t="s">
        <v>442</v>
      </c>
      <c r="AW782" s="20"/>
      <c r="AX782" s="20" t="s">
        <v>442</v>
      </c>
      <c r="AY782" s="20" t="s">
        <v>442</v>
      </c>
      <c r="AZ782" s="20"/>
      <c r="BA782" s="20" t="s">
        <v>442</v>
      </c>
      <c r="BB782" s="20" t="s">
        <v>442</v>
      </c>
      <c r="BC782" s="20"/>
      <c r="BD782" s="20" t="s">
        <v>442</v>
      </c>
      <c r="BE782" s="20" t="s">
        <v>442</v>
      </c>
      <c r="BF782" s="20"/>
      <c r="BG782" s="20" t="s">
        <v>442</v>
      </c>
      <c r="BH782" s="20" t="s">
        <v>442</v>
      </c>
      <c r="BI782" s="20"/>
      <c r="BJ782" s="20" t="s">
        <v>442</v>
      </c>
      <c r="BK782" s="20" t="s">
        <v>442</v>
      </c>
      <c r="BL782" s="20" t="s">
        <v>442</v>
      </c>
      <c r="BM782" s="20" t="s">
        <v>442</v>
      </c>
      <c r="BN782" s="20" t="s">
        <v>442</v>
      </c>
      <c r="BO782" s="20" t="s">
        <v>442</v>
      </c>
      <c r="BP782" s="9" t="s">
        <v>442</v>
      </c>
      <c r="BQ782" s="9" t="s">
        <v>442</v>
      </c>
      <c r="BR782" s="9" t="s">
        <v>442</v>
      </c>
      <c r="BS782" s="9" t="s">
        <v>442</v>
      </c>
      <c r="BT782" s="9" t="s">
        <v>442</v>
      </c>
      <c r="BU782" s="9" t="s">
        <v>442</v>
      </c>
      <c r="BV782" s="9" t="s">
        <v>442</v>
      </c>
      <c r="BW782" s="9" t="s">
        <v>442</v>
      </c>
      <c r="BX782" s="9" t="s">
        <v>442</v>
      </c>
      <c r="BY782" s="9" t="s">
        <v>442</v>
      </c>
      <c r="BZ782" s="9" t="s">
        <v>442</v>
      </c>
      <c r="CA782" s="9" t="s">
        <v>442</v>
      </c>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row>
    <row r="783" spans="1:110" x14ac:dyDescent="0.25">
      <c r="A783" s="9"/>
      <c r="B783" s="10"/>
      <c r="C783" s="9"/>
      <c r="D783" s="9"/>
      <c r="E783" s="131"/>
      <c r="F783" s="131"/>
      <c r="G783" s="131"/>
      <c r="H783" s="131"/>
      <c r="I783" s="131"/>
      <c r="J783" s="131"/>
      <c r="K783" s="131"/>
      <c r="L783" s="131"/>
      <c r="M783" s="131"/>
      <c r="N783" s="131"/>
      <c r="O783" s="131"/>
      <c r="P783" s="131"/>
      <c r="Q783" s="131"/>
      <c r="R783" s="131"/>
      <c r="S783" s="131"/>
      <c r="T783" s="131"/>
      <c r="U783" s="131"/>
      <c r="V783" s="131"/>
      <c r="W783" s="131"/>
      <c r="X783" s="131"/>
      <c r="Y783" s="20"/>
      <c r="Z783" s="20"/>
      <c r="AA783" s="19"/>
      <c r="AB783" s="19"/>
      <c r="AC783" s="20"/>
      <c r="AD783" s="20"/>
      <c r="AE783" s="20"/>
      <c r="AF783" s="20"/>
      <c r="AG783" s="20"/>
      <c r="AH783" s="20"/>
      <c r="AI783" s="20"/>
      <c r="AJ783" s="20"/>
      <c r="AK783" s="20"/>
      <c r="AL783" s="20"/>
      <c r="AM783" s="20"/>
      <c r="AN783" s="20"/>
      <c r="AO783" s="20"/>
      <c r="AP783" s="20"/>
      <c r="AQ783" s="20"/>
      <c r="AR783" s="20" t="s">
        <v>442</v>
      </c>
      <c r="AS783" s="20" t="s">
        <v>442</v>
      </c>
      <c r="AT783" s="20"/>
      <c r="AU783" s="20" t="s">
        <v>442</v>
      </c>
      <c r="AV783" s="20" t="s">
        <v>442</v>
      </c>
      <c r="AW783" s="20"/>
      <c r="AX783" s="20" t="s">
        <v>442</v>
      </c>
      <c r="AY783" s="20" t="s">
        <v>442</v>
      </c>
      <c r="AZ783" s="20"/>
      <c r="BA783" s="20" t="s">
        <v>442</v>
      </c>
      <c r="BB783" s="20" t="s">
        <v>442</v>
      </c>
      <c r="BC783" s="20"/>
      <c r="BD783" s="20" t="s">
        <v>442</v>
      </c>
      <c r="BE783" s="20" t="s">
        <v>442</v>
      </c>
      <c r="BF783" s="20"/>
      <c r="BG783" s="20" t="s">
        <v>442</v>
      </c>
      <c r="BH783" s="20" t="s">
        <v>442</v>
      </c>
      <c r="BI783" s="20"/>
      <c r="BJ783" s="20" t="s">
        <v>442</v>
      </c>
      <c r="BK783" s="20" t="s">
        <v>442</v>
      </c>
      <c r="BL783" s="20" t="s">
        <v>442</v>
      </c>
      <c r="BM783" s="20" t="s">
        <v>442</v>
      </c>
      <c r="BN783" s="20" t="s">
        <v>442</v>
      </c>
      <c r="BO783" s="20" t="s">
        <v>442</v>
      </c>
      <c r="BP783" s="9" t="s">
        <v>442</v>
      </c>
      <c r="BQ783" s="9" t="s">
        <v>442</v>
      </c>
      <c r="BR783" s="9" t="s">
        <v>442</v>
      </c>
      <c r="BS783" s="9" t="s">
        <v>442</v>
      </c>
      <c r="BT783" s="9" t="s">
        <v>442</v>
      </c>
      <c r="BU783" s="9" t="s">
        <v>442</v>
      </c>
      <c r="BV783" s="9" t="s">
        <v>442</v>
      </c>
      <c r="BW783" s="9" t="s">
        <v>442</v>
      </c>
      <c r="BX783" s="9" t="s">
        <v>442</v>
      </c>
      <c r="BY783" s="9" t="s">
        <v>442</v>
      </c>
      <c r="BZ783" s="9" t="s">
        <v>442</v>
      </c>
      <c r="CA783" s="9" t="s">
        <v>442</v>
      </c>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row>
    <row r="784" spans="1:110" x14ac:dyDescent="0.25">
      <c r="A784" s="9"/>
      <c r="B784" s="10"/>
      <c r="C784" s="9"/>
      <c r="D784" s="9"/>
      <c r="E784" s="131"/>
      <c r="F784" s="131"/>
      <c r="G784" s="131"/>
      <c r="H784" s="131"/>
      <c r="I784" s="131"/>
      <c r="J784" s="131"/>
      <c r="K784" s="131"/>
      <c r="L784" s="131"/>
      <c r="M784" s="131"/>
      <c r="N784" s="131"/>
      <c r="O784" s="131"/>
      <c r="P784" s="131"/>
      <c r="Q784" s="131"/>
      <c r="R784" s="131"/>
      <c r="S784" s="131"/>
      <c r="T784" s="131"/>
      <c r="U784" s="131"/>
      <c r="V784" s="131"/>
      <c r="W784" s="131"/>
      <c r="X784" s="131"/>
      <c r="Y784" s="20"/>
      <c r="Z784" s="20"/>
      <c r="AA784" s="19"/>
      <c r="AB784" s="19"/>
      <c r="AC784" s="20"/>
      <c r="AD784" s="20"/>
      <c r="AE784" s="20"/>
      <c r="AF784" s="20"/>
      <c r="AG784" s="20"/>
      <c r="AH784" s="20"/>
      <c r="AI784" s="20"/>
      <c r="AJ784" s="20"/>
      <c r="AK784" s="20"/>
      <c r="AL784" s="20"/>
      <c r="AM784" s="20"/>
      <c r="AN784" s="20"/>
      <c r="AO784" s="20"/>
      <c r="AP784" s="20"/>
      <c r="AQ784" s="20"/>
      <c r="AR784" s="20" t="s">
        <v>442</v>
      </c>
      <c r="AS784" s="20" t="s">
        <v>442</v>
      </c>
      <c r="AT784" s="20"/>
      <c r="AU784" s="20" t="s">
        <v>442</v>
      </c>
      <c r="AV784" s="20" t="s">
        <v>442</v>
      </c>
      <c r="AW784" s="20"/>
      <c r="AX784" s="20" t="s">
        <v>442</v>
      </c>
      <c r="AY784" s="20" t="s">
        <v>442</v>
      </c>
      <c r="AZ784" s="20"/>
      <c r="BA784" s="20" t="s">
        <v>442</v>
      </c>
      <c r="BB784" s="20" t="s">
        <v>442</v>
      </c>
      <c r="BC784" s="20"/>
      <c r="BD784" s="20" t="s">
        <v>442</v>
      </c>
      <c r="BE784" s="20" t="s">
        <v>442</v>
      </c>
      <c r="BF784" s="20"/>
      <c r="BG784" s="20" t="s">
        <v>442</v>
      </c>
      <c r="BH784" s="20" t="s">
        <v>442</v>
      </c>
      <c r="BI784" s="20"/>
      <c r="BJ784" s="20" t="s">
        <v>442</v>
      </c>
      <c r="BK784" s="20" t="s">
        <v>442</v>
      </c>
      <c r="BL784" s="20" t="s">
        <v>442</v>
      </c>
      <c r="BM784" s="20" t="s">
        <v>442</v>
      </c>
      <c r="BN784" s="20" t="s">
        <v>442</v>
      </c>
      <c r="BO784" s="20" t="s">
        <v>442</v>
      </c>
      <c r="BP784" s="9" t="s">
        <v>442</v>
      </c>
      <c r="BQ784" s="9" t="s">
        <v>442</v>
      </c>
      <c r="BR784" s="9" t="s">
        <v>442</v>
      </c>
      <c r="BS784" s="9" t="s">
        <v>442</v>
      </c>
      <c r="BT784" s="9" t="s">
        <v>442</v>
      </c>
      <c r="BU784" s="9" t="s">
        <v>442</v>
      </c>
      <c r="BV784" s="9" t="s">
        <v>442</v>
      </c>
      <c r="BW784" s="9" t="s">
        <v>442</v>
      </c>
      <c r="BX784" s="9" t="s">
        <v>442</v>
      </c>
      <c r="BY784" s="9" t="s">
        <v>442</v>
      </c>
      <c r="BZ784" s="9" t="s">
        <v>442</v>
      </c>
      <c r="CA784" s="9" t="s">
        <v>442</v>
      </c>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row>
    <row r="785" spans="1:110" x14ac:dyDescent="0.25">
      <c r="A785" s="9"/>
      <c r="B785" s="10"/>
      <c r="C785" s="9"/>
      <c r="D785" s="9"/>
      <c r="E785" s="131"/>
      <c r="F785" s="131"/>
      <c r="G785" s="131"/>
      <c r="H785" s="131"/>
      <c r="I785" s="131"/>
      <c r="J785" s="131"/>
      <c r="K785" s="131"/>
      <c r="L785" s="131"/>
      <c r="M785" s="131"/>
      <c r="N785" s="131"/>
      <c r="O785" s="131"/>
      <c r="P785" s="131"/>
      <c r="Q785" s="131"/>
      <c r="R785" s="131"/>
      <c r="S785" s="131"/>
      <c r="T785" s="131"/>
      <c r="U785" s="131"/>
      <c r="V785" s="131"/>
      <c r="W785" s="131"/>
      <c r="X785" s="131"/>
      <c r="Y785" s="20"/>
      <c r="Z785" s="20"/>
      <c r="AA785" s="19"/>
      <c r="AB785" s="19"/>
      <c r="AC785" s="20"/>
      <c r="AD785" s="20"/>
      <c r="AE785" s="20"/>
      <c r="AF785" s="20"/>
      <c r="AG785" s="20"/>
      <c r="AH785" s="20"/>
      <c r="AI785" s="20"/>
      <c r="AJ785" s="20"/>
      <c r="AK785" s="20"/>
      <c r="AL785" s="20"/>
      <c r="AM785" s="20"/>
      <c r="AN785" s="20"/>
      <c r="AO785" s="20"/>
      <c r="AP785" s="20"/>
      <c r="AQ785" s="20"/>
      <c r="AR785" s="20" t="s">
        <v>442</v>
      </c>
      <c r="AS785" s="20" t="s">
        <v>442</v>
      </c>
      <c r="AT785" s="20"/>
      <c r="AU785" s="20" t="s">
        <v>442</v>
      </c>
      <c r="AV785" s="20" t="s">
        <v>442</v>
      </c>
      <c r="AW785" s="20"/>
      <c r="AX785" s="20" t="s">
        <v>442</v>
      </c>
      <c r="AY785" s="20" t="s">
        <v>442</v>
      </c>
      <c r="AZ785" s="20"/>
      <c r="BA785" s="20" t="s">
        <v>442</v>
      </c>
      <c r="BB785" s="20" t="s">
        <v>442</v>
      </c>
      <c r="BC785" s="20"/>
      <c r="BD785" s="20" t="s">
        <v>442</v>
      </c>
      <c r="BE785" s="20" t="s">
        <v>442</v>
      </c>
      <c r="BF785" s="20"/>
      <c r="BG785" s="20" t="s">
        <v>442</v>
      </c>
      <c r="BH785" s="20" t="s">
        <v>442</v>
      </c>
      <c r="BI785" s="20"/>
      <c r="BJ785" s="20" t="s">
        <v>442</v>
      </c>
      <c r="BK785" s="20" t="s">
        <v>442</v>
      </c>
      <c r="BL785" s="20" t="s">
        <v>442</v>
      </c>
      <c r="BM785" s="20" t="s">
        <v>442</v>
      </c>
      <c r="BN785" s="20" t="s">
        <v>442</v>
      </c>
      <c r="BO785" s="20" t="s">
        <v>442</v>
      </c>
      <c r="BP785" s="9" t="s">
        <v>442</v>
      </c>
      <c r="BQ785" s="9" t="s">
        <v>442</v>
      </c>
      <c r="BR785" s="9" t="s">
        <v>442</v>
      </c>
      <c r="BS785" s="9" t="s">
        <v>442</v>
      </c>
      <c r="BT785" s="9" t="s">
        <v>442</v>
      </c>
      <c r="BU785" s="9" t="s">
        <v>442</v>
      </c>
      <c r="BV785" s="9" t="s">
        <v>442</v>
      </c>
      <c r="BW785" s="9" t="s">
        <v>442</v>
      </c>
      <c r="BX785" s="9" t="s">
        <v>442</v>
      </c>
      <c r="BY785" s="9" t="s">
        <v>442</v>
      </c>
      <c r="BZ785" s="9" t="s">
        <v>442</v>
      </c>
      <c r="CA785" s="9" t="s">
        <v>442</v>
      </c>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row>
    <row r="786" spans="1:110" x14ac:dyDescent="0.25">
      <c r="A786" s="9"/>
      <c r="B786" s="10"/>
      <c r="C786" s="9"/>
      <c r="D786" s="9"/>
      <c r="E786" s="131"/>
      <c r="F786" s="131"/>
      <c r="G786" s="131"/>
      <c r="H786" s="131"/>
      <c r="I786" s="131"/>
      <c r="J786" s="131"/>
      <c r="K786" s="131"/>
      <c r="L786" s="131"/>
      <c r="M786" s="131"/>
      <c r="N786" s="131"/>
      <c r="O786" s="131"/>
      <c r="P786" s="131"/>
      <c r="Q786" s="131"/>
      <c r="R786" s="131"/>
      <c r="S786" s="131"/>
      <c r="T786" s="131"/>
      <c r="U786" s="131"/>
      <c r="V786" s="131"/>
      <c r="W786" s="131"/>
      <c r="X786" s="131"/>
      <c r="Y786" s="20"/>
      <c r="Z786" s="20"/>
      <c r="AA786" s="19"/>
      <c r="AB786" s="19"/>
      <c r="AC786" s="20"/>
      <c r="AD786" s="20"/>
      <c r="AE786" s="20"/>
      <c r="AF786" s="20"/>
      <c r="AG786" s="20"/>
      <c r="AH786" s="20"/>
      <c r="AI786" s="20"/>
      <c r="AJ786" s="20"/>
      <c r="AK786" s="20"/>
      <c r="AL786" s="20"/>
      <c r="AM786" s="20"/>
      <c r="AN786" s="20"/>
      <c r="AO786" s="20"/>
      <c r="AP786" s="20"/>
      <c r="AQ786" s="20"/>
      <c r="AR786" s="20" t="s">
        <v>442</v>
      </c>
      <c r="AS786" s="20" t="s">
        <v>442</v>
      </c>
      <c r="AT786" s="20"/>
      <c r="AU786" s="20" t="s">
        <v>442</v>
      </c>
      <c r="AV786" s="20" t="s">
        <v>442</v>
      </c>
      <c r="AW786" s="20"/>
      <c r="AX786" s="20" t="s">
        <v>442</v>
      </c>
      <c r="AY786" s="20" t="s">
        <v>442</v>
      </c>
      <c r="AZ786" s="20"/>
      <c r="BA786" s="20" t="s">
        <v>442</v>
      </c>
      <c r="BB786" s="20" t="s">
        <v>442</v>
      </c>
      <c r="BC786" s="20"/>
      <c r="BD786" s="20" t="s">
        <v>442</v>
      </c>
      <c r="BE786" s="20" t="s">
        <v>442</v>
      </c>
      <c r="BF786" s="20"/>
      <c r="BG786" s="20" t="s">
        <v>442</v>
      </c>
      <c r="BH786" s="20" t="s">
        <v>442</v>
      </c>
      <c r="BI786" s="20"/>
      <c r="BJ786" s="20" t="s">
        <v>442</v>
      </c>
      <c r="BK786" s="20" t="s">
        <v>442</v>
      </c>
      <c r="BL786" s="20" t="s">
        <v>442</v>
      </c>
      <c r="BM786" s="20" t="s">
        <v>442</v>
      </c>
      <c r="BN786" s="20" t="s">
        <v>442</v>
      </c>
      <c r="BO786" s="20" t="s">
        <v>442</v>
      </c>
      <c r="BP786" s="9" t="s">
        <v>442</v>
      </c>
      <c r="BQ786" s="9" t="s">
        <v>442</v>
      </c>
      <c r="BR786" s="9" t="s">
        <v>442</v>
      </c>
      <c r="BS786" s="9" t="s">
        <v>442</v>
      </c>
      <c r="BT786" s="9" t="s">
        <v>442</v>
      </c>
      <c r="BU786" s="9" t="s">
        <v>442</v>
      </c>
      <c r="BV786" s="9" t="s">
        <v>442</v>
      </c>
      <c r="BW786" s="9" t="s">
        <v>442</v>
      </c>
      <c r="BX786" s="9" t="s">
        <v>442</v>
      </c>
      <c r="BY786" s="9" t="s">
        <v>442</v>
      </c>
      <c r="BZ786" s="9" t="s">
        <v>442</v>
      </c>
      <c r="CA786" s="9" t="s">
        <v>442</v>
      </c>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row>
    <row r="787" spans="1:110" x14ac:dyDescent="0.25">
      <c r="A787" s="9"/>
      <c r="B787" s="10"/>
      <c r="C787" s="9"/>
      <c r="D787" s="9"/>
      <c r="E787" s="131"/>
      <c r="F787" s="131"/>
      <c r="G787" s="131"/>
      <c r="H787" s="131"/>
      <c r="I787" s="131"/>
      <c r="J787" s="131"/>
      <c r="K787" s="131"/>
      <c r="L787" s="131"/>
      <c r="M787" s="131"/>
      <c r="N787" s="131"/>
      <c r="O787" s="131"/>
      <c r="P787" s="131"/>
      <c r="Q787" s="131"/>
      <c r="R787" s="131"/>
      <c r="S787" s="131"/>
      <c r="T787" s="131"/>
      <c r="U787" s="131"/>
      <c r="V787" s="131"/>
      <c r="W787" s="131"/>
      <c r="X787" s="131"/>
      <c r="Y787" s="20"/>
      <c r="Z787" s="20"/>
      <c r="AA787" s="19"/>
      <c r="AB787" s="19"/>
      <c r="AC787" s="20"/>
      <c r="AD787" s="20"/>
      <c r="AE787" s="20"/>
      <c r="AF787" s="20"/>
      <c r="AG787" s="20"/>
      <c r="AH787" s="20"/>
      <c r="AI787" s="20"/>
      <c r="AJ787" s="20"/>
      <c r="AK787" s="20"/>
      <c r="AL787" s="20"/>
      <c r="AM787" s="20"/>
      <c r="AN787" s="20"/>
      <c r="AO787" s="20"/>
      <c r="AP787" s="20"/>
      <c r="AQ787" s="20"/>
      <c r="AR787" s="20" t="s">
        <v>442</v>
      </c>
      <c r="AS787" s="20" t="s">
        <v>442</v>
      </c>
      <c r="AT787" s="20"/>
      <c r="AU787" s="20" t="s">
        <v>442</v>
      </c>
      <c r="AV787" s="20" t="s">
        <v>442</v>
      </c>
      <c r="AW787" s="20"/>
      <c r="AX787" s="20" t="s">
        <v>442</v>
      </c>
      <c r="AY787" s="20" t="s">
        <v>442</v>
      </c>
      <c r="AZ787" s="20"/>
      <c r="BA787" s="20" t="s">
        <v>442</v>
      </c>
      <c r="BB787" s="20" t="s">
        <v>442</v>
      </c>
      <c r="BC787" s="20"/>
      <c r="BD787" s="20" t="s">
        <v>442</v>
      </c>
      <c r="BE787" s="20" t="s">
        <v>442</v>
      </c>
      <c r="BF787" s="20"/>
      <c r="BG787" s="20" t="s">
        <v>442</v>
      </c>
      <c r="BH787" s="20" t="s">
        <v>442</v>
      </c>
      <c r="BI787" s="20"/>
      <c r="BJ787" s="20" t="s">
        <v>442</v>
      </c>
      <c r="BK787" s="20" t="s">
        <v>442</v>
      </c>
      <c r="BL787" s="20" t="s">
        <v>442</v>
      </c>
      <c r="BM787" s="20" t="s">
        <v>442</v>
      </c>
      <c r="BN787" s="20" t="s">
        <v>442</v>
      </c>
      <c r="BO787" s="20" t="s">
        <v>442</v>
      </c>
      <c r="BP787" s="9" t="s">
        <v>442</v>
      </c>
      <c r="BQ787" s="9" t="s">
        <v>442</v>
      </c>
      <c r="BR787" s="9" t="s">
        <v>442</v>
      </c>
      <c r="BS787" s="9" t="s">
        <v>442</v>
      </c>
      <c r="BT787" s="9" t="s">
        <v>442</v>
      </c>
      <c r="BU787" s="9" t="s">
        <v>442</v>
      </c>
      <c r="BV787" s="9" t="s">
        <v>442</v>
      </c>
      <c r="BW787" s="9" t="s">
        <v>442</v>
      </c>
      <c r="BX787" s="9" t="s">
        <v>442</v>
      </c>
      <c r="BY787" s="9" t="s">
        <v>442</v>
      </c>
      <c r="BZ787" s="9" t="s">
        <v>442</v>
      </c>
      <c r="CA787" s="9" t="s">
        <v>442</v>
      </c>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row>
    <row r="788" spans="1:110" x14ac:dyDescent="0.25">
      <c r="A788" s="9"/>
      <c r="B788" s="10"/>
      <c r="C788" s="9"/>
      <c r="D788" s="9"/>
      <c r="E788" s="131"/>
      <c r="F788" s="131"/>
      <c r="G788" s="131"/>
      <c r="H788" s="131"/>
      <c r="I788" s="131"/>
      <c r="J788" s="131"/>
      <c r="K788" s="131"/>
      <c r="L788" s="131"/>
      <c r="M788" s="131"/>
      <c r="N788" s="131"/>
      <c r="O788" s="131"/>
      <c r="P788" s="131"/>
      <c r="Q788" s="131"/>
      <c r="R788" s="131"/>
      <c r="S788" s="131"/>
      <c r="T788" s="131"/>
      <c r="U788" s="131"/>
      <c r="V788" s="131"/>
      <c r="W788" s="131"/>
      <c r="X788" s="131"/>
      <c r="Y788" s="20"/>
      <c r="Z788" s="20"/>
      <c r="AA788" s="19"/>
      <c r="AB788" s="19"/>
      <c r="AC788" s="20"/>
      <c r="AD788" s="20"/>
      <c r="AE788" s="20"/>
      <c r="AF788" s="20"/>
      <c r="AG788" s="20"/>
      <c r="AH788" s="20"/>
      <c r="AI788" s="20"/>
      <c r="AJ788" s="20"/>
      <c r="AK788" s="20"/>
      <c r="AL788" s="20"/>
      <c r="AM788" s="20"/>
      <c r="AN788" s="20"/>
      <c r="AO788" s="20"/>
      <c r="AP788" s="20"/>
      <c r="AQ788" s="20"/>
      <c r="AR788" s="20" t="s">
        <v>442</v>
      </c>
      <c r="AS788" s="20" t="s">
        <v>442</v>
      </c>
      <c r="AT788" s="20"/>
      <c r="AU788" s="20" t="s">
        <v>442</v>
      </c>
      <c r="AV788" s="20" t="s">
        <v>442</v>
      </c>
      <c r="AW788" s="20"/>
      <c r="AX788" s="20" t="s">
        <v>442</v>
      </c>
      <c r="AY788" s="20" t="s">
        <v>442</v>
      </c>
      <c r="AZ788" s="20"/>
      <c r="BA788" s="20" t="s">
        <v>442</v>
      </c>
      <c r="BB788" s="20" t="s">
        <v>442</v>
      </c>
      <c r="BC788" s="20"/>
      <c r="BD788" s="20" t="s">
        <v>442</v>
      </c>
      <c r="BE788" s="20" t="s">
        <v>442</v>
      </c>
      <c r="BF788" s="20"/>
      <c r="BG788" s="20" t="s">
        <v>442</v>
      </c>
      <c r="BH788" s="20" t="s">
        <v>442</v>
      </c>
      <c r="BI788" s="20"/>
      <c r="BJ788" s="20" t="s">
        <v>442</v>
      </c>
      <c r="BK788" s="20" t="s">
        <v>442</v>
      </c>
      <c r="BL788" s="20" t="s">
        <v>442</v>
      </c>
      <c r="BM788" s="20" t="s">
        <v>442</v>
      </c>
      <c r="BN788" s="20" t="s">
        <v>442</v>
      </c>
      <c r="BO788" s="20" t="s">
        <v>442</v>
      </c>
      <c r="BP788" s="9" t="s">
        <v>442</v>
      </c>
      <c r="BQ788" s="9" t="s">
        <v>442</v>
      </c>
      <c r="BR788" s="9" t="s">
        <v>442</v>
      </c>
      <c r="BS788" s="9" t="s">
        <v>442</v>
      </c>
      <c r="BT788" s="9" t="s">
        <v>442</v>
      </c>
      <c r="BU788" s="9" t="s">
        <v>442</v>
      </c>
      <c r="BV788" s="9" t="s">
        <v>442</v>
      </c>
      <c r="BW788" s="9" t="s">
        <v>442</v>
      </c>
      <c r="BX788" s="9" t="s">
        <v>442</v>
      </c>
      <c r="BY788" s="9" t="s">
        <v>442</v>
      </c>
      <c r="BZ788" s="9" t="s">
        <v>442</v>
      </c>
      <c r="CA788" s="9" t="s">
        <v>442</v>
      </c>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row>
    <row r="789" spans="1:110" x14ac:dyDescent="0.25">
      <c r="A789" s="9"/>
      <c r="B789" s="10"/>
      <c r="C789" s="9"/>
      <c r="D789" s="9"/>
      <c r="E789" s="131"/>
      <c r="F789" s="131"/>
      <c r="G789" s="131"/>
      <c r="H789" s="131"/>
      <c r="I789" s="131"/>
      <c r="J789" s="131"/>
      <c r="K789" s="131"/>
      <c r="L789" s="131"/>
      <c r="M789" s="131"/>
      <c r="N789" s="131"/>
      <c r="O789" s="131"/>
      <c r="P789" s="131"/>
      <c r="Q789" s="131"/>
      <c r="R789" s="131"/>
      <c r="S789" s="131"/>
      <c r="T789" s="131"/>
      <c r="U789" s="131"/>
      <c r="V789" s="131"/>
      <c r="W789" s="131"/>
      <c r="X789" s="131"/>
      <c r="Y789" s="20"/>
      <c r="Z789" s="20"/>
      <c r="AA789" s="19"/>
      <c r="AB789" s="19"/>
      <c r="AC789" s="20"/>
      <c r="AD789" s="20"/>
      <c r="AE789" s="20"/>
      <c r="AF789" s="20"/>
      <c r="AG789" s="20"/>
      <c r="AH789" s="20"/>
      <c r="AI789" s="20"/>
      <c r="AJ789" s="20"/>
      <c r="AK789" s="20"/>
      <c r="AL789" s="20"/>
      <c r="AM789" s="20"/>
      <c r="AN789" s="20"/>
      <c r="AO789" s="20"/>
      <c r="AP789" s="20"/>
      <c r="AQ789" s="20"/>
      <c r="AR789" s="20" t="s">
        <v>442</v>
      </c>
      <c r="AS789" s="20" t="s">
        <v>442</v>
      </c>
      <c r="AT789" s="20"/>
      <c r="AU789" s="20" t="s">
        <v>442</v>
      </c>
      <c r="AV789" s="20" t="s">
        <v>442</v>
      </c>
      <c r="AW789" s="20"/>
      <c r="AX789" s="20" t="s">
        <v>442</v>
      </c>
      <c r="AY789" s="20" t="s">
        <v>442</v>
      </c>
      <c r="AZ789" s="20"/>
      <c r="BA789" s="20" t="s">
        <v>442</v>
      </c>
      <c r="BB789" s="20" t="s">
        <v>442</v>
      </c>
      <c r="BC789" s="20"/>
      <c r="BD789" s="20" t="s">
        <v>442</v>
      </c>
      <c r="BE789" s="20" t="s">
        <v>442</v>
      </c>
      <c r="BF789" s="20"/>
      <c r="BG789" s="20" t="s">
        <v>442</v>
      </c>
      <c r="BH789" s="20" t="s">
        <v>442</v>
      </c>
      <c r="BI789" s="20"/>
      <c r="BJ789" s="20" t="s">
        <v>442</v>
      </c>
      <c r="BK789" s="20" t="s">
        <v>442</v>
      </c>
      <c r="BL789" s="20" t="s">
        <v>442</v>
      </c>
      <c r="BM789" s="20" t="s">
        <v>442</v>
      </c>
      <c r="BN789" s="20" t="s">
        <v>442</v>
      </c>
      <c r="BO789" s="20" t="s">
        <v>442</v>
      </c>
      <c r="BP789" s="9" t="s">
        <v>442</v>
      </c>
      <c r="BQ789" s="9" t="s">
        <v>442</v>
      </c>
      <c r="BR789" s="9" t="s">
        <v>442</v>
      </c>
      <c r="BS789" s="9" t="s">
        <v>442</v>
      </c>
      <c r="BT789" s="9" t="s">
        <v>442</v>
      </c>
      <c r="BU789" s="9" t="s">
        <v>442</v>
      </c>
      <c r="BV789" s="9" t="s">
        <v>442</v>
      </c>
      <c r="BW789" s="9" t="s">
        <v>442</v>
      </c>
      <c r="BX789" s="9" t="s">
        <v>442</v>
      </c>
      <c r="BY789" s="9" t="s">
        <v>442</v>
      </c>
      <c r="BZ789" s="9" t="s">
        <v>442</v>
      </c>
      <c r="CA789" s="9" t="s">
        <v>442</v>
      </c>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row>
    <row r="790" spans="1:110" x14ac:dyDescent="0.25">
      <c r="A790" s="9"/>
      <c r="B790" s="10"/>
      <c r="C790" s="9"/>
      <c r="D790" s="9"/>
      <c r="E790" s="131"/>
      <c r="F790" s="131"/>
      <c r="G790" s="131"/>
      <c r="H790" s="131"/>
      <c r="I790" s="131"/>
      <c r="J790" s="131"/>
      <c r="K790" s="131"/>
      <c r="L790" s="131"/>
      <c r="M790" s="131"/>
      <c r="N790" s="131"/>
      <c r="O790" s="131"/>
      <c r="P790" s="131"/>
      <c r="Q790" s="131"/>
      <c r="R790" s="131"/>
      <c r="S790" s="131"/>
      <c r="T790" s="131"/>
      <c r="U790" s="131"/>
      <c r="V790" s="131"/>
      <c r="W790" s="131"/>
      <c r="X790" s="131"/>
      <c r="Y790" s="20"/>
      <c r="Z790" s="20"/>
      <c r="AA790" s="19"/>
      <c r="AB790" s="19"/>
      <c r="AC790" s="20"/>
      <c r="AD790" s="20"/>
      <c r="AE790" s="20"/>
      <c r="AF790" s="20"/>
      <c r="AG790" s="20"/>
      <c r="AH790" s="20"/>
      <c r="AI790" s="20"/>
      <c r="AJ790" s="20"/>
      <c r="AK790" s="20"/>
      <c r="AL790" s="20"/>
      <c r="AM790" s="20"/>
      <c r="AN790" s="20"/>
      <c r="AO790" s="20"/>
      <c r="AP790" s="20"/>
      <c r="AQ790" s="20"/>
      <c r="AR790" s="20" t="s">
        <v>442</v>
      </c>
      <c r="AS790" s="20" t="s">
        <v>442</v>
      </c>
      <c r="AT790" s="20"/>
      <c r="AU790" s="20" t="s">
        <v>442</v>
      </c>
      <c r="AV790" s="20" t="s">
        <v>442</v>
      </c>
      <c r="AW790" s="20"/>
      <c r="AX790" s="20" t="s">
        <v>442</v>
      </c>
      <c r="AY790" s="20" t="s">
        <v>442</v>
      </c>
      <c r="AZ790" s="20"/>
      <c r="BA790" s="20" t="s">
        <v>442</v>
      </c>
      <c r="BB790" s="20" t="s">
        <v>442</v>
      </c>
      <c r="BC790" s="20"/>
      <c r="BD790" s="20" t="s">
        <v>442</v>
      </c>
      <c r="BE790" s="20" t="s">
        <v>442</v>
      </c>
      <c r="BF790" s="20"/>
      <c r="BG790" s="20" t="s">
        <v>442</v>
      </c>
      <c r="BH790" s="20" t="s">
        <v>442</v>
      </c>
      <c r="BI790" s="20"/>
      <c r="BJ790" s="20" t="s">
        <v>442</v>
      </c>
      <c r="BK790" s="20" t="s">
        <v>442</v>
      </c>
      <c r="BL790" s="20" t="s">
        <v>442</v>
      </c>
      <c r="BM790" s="20" t="s">
        <v>442</v>
      </c>
      <c r="BN790" s="20" t="s">
        <v>442</v>
      </c>
      <c r="BO790" s="20" t="s">
        <v>442</v>
      </c>
      <c r="BP790" s="9" t="s">
        <v>442</v>
      </c>
      <c r="BQ790" s="9" t="s">
        <v>442</v>
      </c>
      <c r="BR790" s="9" t="s">
        <v>442</v>
      </c>
      <c r="BS790" s="9" t="s">
        <v>442</v>
      </c>
      <c r="BT790" s="9" t="s">
        <v>442</v>
      </c>
      <c r="BU790" s="9" t="s">
        <v>442</v>
      </c>
      <c r="BV790" s="9" t="s">
        <v>442</v>
      </c>
      <c r="BW790" s="9" t="s">
        <v>442</v>
      </c>
      <c r="BX790" s="9" t="s">
        <v>442</v>
      </c>
      <c r="BY790" s="9" t="s">
        <v>442</v>
      </c>
      <c r="BZ790" s="9" t="s">
        <v>442</v>
      </c>
      <c r="CA790" s="9" t="s">
        <v>442</v>
      </c>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row>
    <row r="791" spans="1:110" x14ac:dyDescent="0.25">
      <c r="A791" s="9"/>
      <c r="B791" s="10"/>
      <c r="C791" s="9"/>
      <c r="D791" s="9"/>
      <c r="E791" s="131"/>
      <c r="F791" s="131"/>
      <c r="G791" s="131"/>
      <c r="H791" s="131"/>
      <c r="I791" s="131"/>
      <c r="J791" s="131"/>
      <c r="K791" s="131"/>
      <c r="L791" s="131"/>
      <c r="M791" s="131"/>
      <c r="N791" s="131"/>
      <c r="O791" s="131"/>
      <c r="P791" s="131"/>
      <c r="Q791" s="131"/>
      <c r="R791" s="131"/>
      <c r="S791" s="131"/>
      <c r="T791" s="131"/>
      <c r="U791" s="131"/>
      <c r="V791" s="131"/>
      <c r="W791" s="131"/>
      <c r="X791" s="131"/>
      <c r="Y791" s="20"/>
      <c r="Z791" s="20"/>
      <c r="AA791" s="19"/>
      <c r="AB791" s="19"/>
      <c r="AC791" s="20"/>
      <c r="AD791" s="20"/>
      <c r="AE791" s="20"/>
      <c r="AF791" s="20"/>
      <c r="AG791" s="20"/>
      <c r="AH791" s="20"/>
      <c r="AI791" s="20"/>
      <c r="AJ791" s="20"/>
      <c r="AK791" s="20"/>
      <c r="AL791" s="20"/>
      <c r="AM791" s="20"/>
      <c r="AN791" s="20"/>
      <c r="AO791" s="20"/>
      <c r="AP791" s="20"/>
      <c r="AQ791" s="20"/>
      <c r="AR791" s="20" t="s">
        <v>442</v>
      </c>
      <c r="AS791" s="20" t="s">
        <v>442</v>
      </c>
      <c r="AT791" s="20"/>
      <c r="AU791" s="20" t="s">
        <v>442</v>
      </c>
      <c r="AV791" s="20" t="s">
        <v>442</v>
      </c>
      <c r="AW791" s="20"/>
      <c r="AX791" s="20" t="s">
        <v>442</v>
      </c>
      <c r="AY791" s="20" t="s">
        <v>442</v>
      </c>
      <c r="AZ791" s="20"/>
      <c r="BA791" s="20" t="s">
        <v>442</v>
      </c>
      <c r="BB791" s="20" t="s">
        <v>442</v>
      </c>
      <c r="BC791" s="20"/>
      <c r="BD791" s="20" t="s">
        <v>442</v>
      </c>
      <c r="BE791" s="20" t="s">
        <v>442</v>
      </c>
      <c r="BF791" s="20"/>
      <c r="BG791" s="20" t="s">
        <v>442</v>
      </c>
      <c r="BH791" s="20" t="s">
        <v>442</v>
      </c>
      <c r="BI791" s="20"/>
      <c r="BJ791" s="20" t="s">
        <v>442</v>
      </c>
      <c r="BK791" s="20" t="s">
        <v>442</v>
      </c>
      <c r="BL791" s="20" t="s">
        <v>442</v>
      </c>
      <c r="BM791" s="20" t="s">
        <v>442</v>
      </c>
      <c r="BN791" s="20" t="s">
        <v>442</v>
      </c>
      <c r="BO791" s="20" t="s">
        <v>442</v>
      </c>
      <c r="BP791" s="9" t="s">
        <v>442</v>
      </c>
      <c r="BQ791" s="9" t="s">
        <v>442</v>
      </c>
      <c r="BR791" s="9" t="s">
        <v>442</v>
      </c>
      <c r="BS791" s="9" t="s">
        <v>442</v>
      </c>
      <c r="BT791" s="9" t="s">
        <v>442</v>
      </c>
      <c r="BU791" s="9" t="s">
        <v>442</v>
      </c>
      <c r="BV791" s="9" t="s">
        <v>442</v>
      </c>
      <c r="BW791" s="9" t="s">
        <v>442</v>
      </c>
      <c r="BX791" s="9" t="s">
        <v>442</v>
      </c>
      <c r="BY791" s="9" t="s">
        <v>442</v>
      </c>
      <c r="BZ791" s="9" t="s">
        <v>442</v>
      </c>
      <c r="CA791" s="9" t="s">
        <v>442</v>
      </c>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row>
    <row r="792" spans="1:110" x14ac:dyDescent="0.25">
      <c r="A792" s="9"/>
      <c r="B792" s="10"/>
      <c r="C792" s="9"/>
      <c r="D792" s="9"/>
      <c r="E792" s="131"/>
      <c r="F792" s="131"/>
      <c r="G792" s="131"/>
      <c r="H792" s="131"/>
      <c r="I792" s="131"/>
      <c r="J792" s="131"/>
      <c r="K792" s="131"/>
      <c r="L792" s="131"/>
      <c r="M792" s="131"/>
      <c r="N792" s="131"/>
      <c r="O792" s="131"/>
      <c r="P792" s="131"/>
      <c r="Q792" s="131"/>
      <c r="R792" s="131"/>
      <c r="S792" s="131"/>
      <c r="T792" s="131"/>
      <c r="U792" s="131"/>
      <c r="V792" s="131"/>
      <c r="W792" s="131"/>
      <c r="X792" s="131"/>
      <c r="Y792" s="20"/>
      <c r="Z792" s="20"/>
      <c r="AA792" s="19"/>
      <c r="AB792" s="19"/>
      <c r="AC792" s="20"/>
      <c r="AD792" s="20"/>
      <c r="AE792" s="20"/>
      <c r="AF792" s="20"/>
      <c r="AG792" s="20"/>
      <c r="AH792" s="20"/>
      <c r="AI792" s="20"/>
      <c r="AJ792" s="20"/>
      <c r="AK792" s="20"/>
      <c r="AL792" s="20"/>
      <c r="AM792" s="20"/>
      <c r="AN792" s="20"/>
      <c r="AO792" s="20"/>
      <c r="AP792" s="20"/>
      <c r="AQ792" s="20"/>
      <c r="AR792" s="20" t="s">
        <v>442</v>
      </c>
      <c r="AS792" s="20" t="s">
        <v>442</v>
      </c>
      <c r="AT792" s="20"/>
      <c r="AU792" s="20" t="s">
        <v>442</v>
      </c>
      <c r="AV792" s="20" t="s">
        <v>442</v>
      </c>
      <c r="AW792" s="20"/>
      <c r="AX792" s="20" t="s">
        <v>442</v>
      </c>
      <c r="AY792" s="20" t="s">
        <v>442</v>
      </c>
      <c r="AZ792" s="20"/>
      <c r="BA792" s="20" t="s">
        <v>442</v>
      </c>
      <c r="BB792" s="20" t="s">
        <v>442</v>
      </c>
      <c r="BC792" s="20"/>
      <c r="BD792" s="20" t="s">
        <v>442</v>
      </c>
      <c r="BE792" s="20" t="s">
        <v>442</v>
      </c>
      <c r="BF792" s="20"/>
      <c r="BG792" s="20" t="s">
        <v>442</v>
      </c>
      <c r="BH792" s="20" t="s">
        <v>442</v>
      </c>
      <c r="BI792" s="20"/>
      <c r="BJ792" s="20" t="s">
        <v>442</v>
      </c>
      <c r="BK792" s="20" t="s">
        <v>442</v>
      </c>
      <c r="BL792" s="20" t="s">
        <v>442</v>
      </c>
      <c r="BM792" s="20" t="s">
        <v>442</v>
      </c>
      <c r="BN792" s="20" t="s">
        <v>442</v>
      </c>
      <c r="BO792" s="20" t="s">
        <v>442</v>
      </c>
      <c r="BP792" s="9" t="s">
        <v>442</v>
      </c>
      <c r="BQ792" s="9" t="s">
        <v>442</v>
      </c>
      <c r="BR792" s="9" t="s">
        <v>442</v>
      </c>
      <c r="BS792" s="9" t="s">
        <v>442</v>
      </c>
      <c r="BT792" s="9" t="s">
        <v>442</v>
      </c>
      <c r="BU792" s="9" t="s">
        <v>442</v>
      </c>
      <c r="BV792" s="9" t="s">
        <v>442</v>
      </c>
      <c r="BW792" s="9" t="s">
        <v>442</v>
      </c>
      <c r="BX792" s="9" t="s">
        <v>442</v>
      </c>
      <c r="BY792" s="9" t="s">
        <v>442</v>
      </c>
      <c r="BZ792" s="9" t="s">
        <v>442</v>
      </c>
      <c r="CA792" s="9" t="s">
        <v>442</v>
      </c>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row>
    <row r="793" spans="1:110" x14ac:dyDescent="0.25">
      <c r="A793" s="9"/>
      <c r="B793" s="10"/>
      <c r="C793" s="9"/>
      <c r="D793" s="9"/>
      <c r="E793" s="131"/>
      <c r="F793" s="131"/>
      <c r="G793" s="131"/>
      <c r="H793" s="131"/>
      <c r="I793" s="131"/>
      <c r="J793" s="131"/>
      <c r="K793" s="131"/>
      <c r="L793" s="131"/>
      <c r="M793" s="131"/>
      <c r="N793" s="131"/>
      <c r="O793" s="131"/>
      <c r="P793" s="131"/>
      <c r="Q793" s="131"/>
      <c r="R793" s="131"/>
      <c r="S793" s="131"/>
      <c r="T793" s="131"/>
      <c r="U793" s="131"/>
      <c r="V793" s="131"/>
      <c r="W793" s="131"/>
      <c r="X793" s="131"/>
      <c r="Y793" s="20"/>
      <c r="Z793" s="20"/>
      <c r="AA793" s="19"/>
      <c r="AB793" s="19"/>
      <c r="AC793" s="20"/>
      <c r="AD793" s="20"/>
      <c r="AE793" s="20"/>
      <c r="AF793" s="20"/>
      <c r="AG793" s="20"/>
      <c r="AH793" s="20"/>
      <c r="AI793" s="20"/>
      <c r="AJ793" s="20"/>
      <c r="AK793" s="20"/>
      <c r="AL793" s="20"/>
      <c r="AM793" s="20"/>
      <c r="AN793" s="20"/>
      <c r="AO793" s="20"/>
      <c r="AP793" s="20"/>
      <c r="AQ793" s="20"/>
      <c r="AR793" s="20" t="s">
        <v>442</v>
      </c>
      <c r="AS793" s="20" t="s">
        <v>442</v>
      </c>
      <c r="AT793" s="20"/>
      <c r="AU793" s="20" t="s">
        <v>442</v>
      </c>
      <c r="AV793" s="20" t="s">
        <v>442</v>
      </c>
      <c r="AW793" s="20"/>
      <c r="AX793" s="20" t="s">
        <v>442</v>
      </c>
      <c r="AY793" s="20" t="s">
        <v>442</v>
      </c>
      <c r="AZ793" s="20"/>
      <c r="BA793" s="20" t="s">
        <v>442</v>
      </c>
      <c r="BB793" s="20" t="s">
        <v>442</v>
      </c>
      <c r="BC793" s="20"/>
      <c r="BD793" s="20" t="s">
        <v>442</v>
      </c>
      <c r="BE793" s="20" t="s">
        <v>442</v>
      </c>
      <c r="BF793" s="20"/>
      <c r="BG793" s="20" t="s">
        <v>442</v>
      </c>
      <c r="BH793" s="20" t="s">
        <v>442</v>
      </c>
      <c r="BI793" s="20"/>
      <c r="BJ793" s="20" t="s">
        <v>442</v>
      </c>
      <c r="BK793" s="20" t="s">
        <v>442</v>
      </c>
      <c r="BL793" s="20" t="s">
        <v>442</v>
      </c>
      <c r="BM793" s="20" t="s">
        <v>442</v>
      </c>
      <c r="BN793" s="20" t="s">
        <v>442</v>
      </c>
      <c r="BO793" s="20" t="s">
        <v>442</v>
      </c>
      <c r="BP793" s="9" t="s">
        <v>442</v>
      </c>
      <c r="BQ793" s="9" t="s">
        <v>442</v>
      </c>
      <c r="BR793" s="9" t="s">
        <v>442</v>
      </c>
      <c r="BS793" s="9" t="s">
        <v>442</v>
      </c>
      <c r="BT793" s="9" t="s">
        <v>442</v>
      </c>
      <c r="BU793" s="9" t="s">
        <v>442</v>
      </c>
      <c r="BV793" s="9" t="s">
        <v>442</v>
      </c>
      <c r="BW793" s="9" t="s">
        <v>442</v>
      </c>
      <c r="BX793" s="9" t="s">
        <v>442</v>
      </c>
      <c r="BY793" s="9" t="s">
        <v>442</v>
      </c>
      <c r="BZ793" s="9" t="s">
        <v>442</v>
      </c>
      <c r="CA793" s="9" t="s">
        <v>442</v>
      </c>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row>
    <row r="794" spans="1:110" x14ac:dyDescent="0.25">
      <c r="A794" s="9"/>
      <c r="B794" s="10"/>
      <c r="C794" s="9"/>
      <c r="D794" s="9"/>
      <c r="E794" s="131"/>
      <c r="F794" s="131"/>
      <c r="G794" s="131"/>
      <c r="H794" s="131"/>
      <c r="I794" s="131"/>
      <c r="J794" s="131"/>
      <c r="K794" s="131"/>
      <c r="L794" s="131"/>
      <c r="M794" s="131"/>
      <c r="N794" s="131"/>
      <c r="O794" s="131"/>
      <c r="P794" s="131"/>
      <c r="Q794" s="131"/>
      <c r="R794" s="131"/>
      <c r="S794" s="131"/>
      <c r="T794" s="131"/>
      <c r="U794" s="131"/>
      <c r="V794" s="131"/>
      <c r="W794" s="131"/>
      <c r="X794" s="131"/>
      <c r="Y794" s="20"/>
      <c r="Z794" s="20"/>
      <c r="AA794" s="19"/>
      <c r="AB794" s="19"/>
      <c r="AC794" s="20"/>
      <c r="AD794" s="20"/>
      <c r="AE794" s="20"/>
      <c r="AF794" s="20"/>
      <c r="AG794" s="20"/>
      <c r="AH794" s="20"/>
      <c r="AI794" s="20"/>
      <c r="AJ794" s="20"/>
      <c r="AK794" s="20"/>
      <c r="AL794" s="20"/>
      <c r="AM794" s="20"/>
      <c r="AN794" s="20"/>
      <c r="AO794" s="20"/>
      <c r="AP794" s="20"/>
      <c r="AQ794" s="20"/>
      <c r="AR794" s="20" t="s">
        <v>442</v>
      </c>
      <c r="AS794" s="20" t="s">
        <v>442</v>
      </c>
      <c r="AT794" s="20"/>
      <c r="AU794" s="20" t="s">
        <v>442</v>
      </c>
      <c r="AV794" s="20" t="s">
        <v>442</v>
      </c>
      <c r="AW794" s="20"/>
      <c r="AX794" s="20" t="s">
        <v>442</v>
      </c>
      <c r="AY794" s="20" t="s">
        <v>442</v>
      </c>
      <c r="AZ794" s="20"/>
      <c r="BA794" s="20" t="s">
        <v>442</v>
      </c>
      <c r="BB794" s="20" t="s">
        <v>442</v>
      </c>
      <c r="BC794" s="20"/>
      <c r="BD794" s="20" t="s">
        <v>442</v>
      </c>
      <c r="BE794" s="20" t="s">
        <v>442</v>
      </c>
      <c r="BF794" s="20"/>
      <c r="BG794" s="20" t="s">
        <v>442</v>
      </c>
      <c r="BH794" s="20" t="s">
        <v>442</v>
      </c>
      <c r="BI794" s="20"/>
      <c r="BJ794" s="20" t="s">
        <v>442</v>
      </c>
      <c r="BK794" s="20" t="s">
        <v>442</v>
      </c>
      <c r="BL794" s="20" t="s">
        <v>442</v>
      </c>
      <c r="BM794" s="20" t="s">
        <v>442</v>
      </c>
      <c r="BN794" s="20" t="s">
        <v>442</v>
      </c>
      <c r="BO794" s="20" t="s">
        <v>442</v>
      </c>
      <c r="BP794" s="9" t="s">
        <v>442</v>
      </c>
      <c r="BQ794" s="9" t="s">
        <v>442</v>
      </c>
      <c r="BR794" s="9" t="s">
        <v>442</v>
      </c>
      <c r="BS794" s="9" t="s">
        <v>442</v>
      </c>
      <c r="BT794" s="9" t="s">
        <v>442</v>
      </c>
      <c r="BU794" s="9" t="s">
        <v>442</v>
      </c>
      <c r="BV794" s="9" t="s">
        <v>442</v>
      </c>
      <c r="BW794" s="9" t="s">
        <v>442</v>
      </c>
      <c r="BX794" s="9" t="s">
        <v>442</v>
      </c>
      <c r="BY794" s="9" t="s">
        <v>442</v>
      </c>
      <c r="BZ794" s="9" t="s">
        <v>442</v>
      </c>
      <c r="CA794" s="9" t="s">
        <v>442</v>
      </c>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row>
    <row r="795" spans="1:110" x14ac:dyDescent="0.25">
      <c r="A795" s="9"/>
      <c r="B795" s="10"/>
      <c r="C795" s="9"/>
      <c r="D795" s="9"/>
      <c r="E795" s="131"/>
      <c r="F795" s="131"/>
      <c r="G795" s="131"/>
      <c r="H795" s="131"/>
      <c r="I795" s="131"/>
      <c r="J795" s="131"/>
      <c r="K795" s="131"/>
      <c r="L795" s="131"/>
      <c r="M795" s="131"/>
      <c r="N795" s="131"/>
      <c r="O795" s="131"/>
      <c r="P795" s="131"/>
      <c r="Q795" s="131"/>
      <c r="R795" s="131"/>
      <c r="S795" s="131"/>
      <c r="T795" s="131"/>
      <c r="U795" s="131"/>
      <c r="V795" s="131"/>
      <c r="W795" s="131"/>
      <c r="X795" s="131"/>
      <c r="Y795" s="20"/>
      <c r="Z795" s="20"/>
      <c r="AA795" s="19"/>
      <c r="AB795" s="19"/>
      <c r="AC795" s="20"/>
      <c r="AD795" s="20"/>
      <c r="AE795" s="20"/>
      <c r="AF795" s="20"/>
      <c r="AG795" s="20"/>
      <c r="AH795" s="20"/>
      <c r="AI795" s="20"/>
      <c r="AJ795" s="20"/>
      <c r="AK795" s="20"/>
      <c r="AL795" s="20"/>
      <c r="AM795" s="20"/>
      <c r="AN795" s="20"/>
      <c r="AO795" s="20"/>
      <c r="AP795" s="20"/>
      <c r="AQ795" s="20"/>
      <c r="AR795" s="20" t="s">
        <v>442</v>
      </c>
      <c r="AS795" s="20" t="s">
        <v>442</v>
      </c>
      <c r="AT795" s="20"/>
      <c r="AU795" s="20" t="s">
        <v>442</v>
      </c>
      <c r="AV795" s="20" t="s">
        <v>442</v>
      </c>
      <c r="AW795" s="20"/>
      <c r="AX795" s="20" t="s">
        <v>442</v>
      </c>
      <c r="AY795" s="20" t="s">
        <v>442</v>
      </c>
      <c r="AZ795" s="20"/>
      <c r="BA795" s="20" t="s">
        <v>442</v>
      </c>
      <c r="BB795" s="20" t="s">
        <v>442</v>
      </c>
      <c r="BC795" s="20"/>
      <c r="BD795" s="20" t="s">
        <v>442</v>
      </c>
      <c r="BE795" s="20" t="s">
        <v>442</v>
      </c>
      <c r="BF795" s="20"/>
      <c r="BG795" s="20" t="s">
        <v>442</v>
      </c>
      <c r="BH795" s="20" t="s">
        <v>442</v>
      </c>
      <c r="BI795" s="20"/>
      <c r="BJ795" s="20" t="s">
        <v>442</v>
      </c>
      <c r="BK795" s="20" t="s">
        <v>442</v>
      </c>
      <c r="BL795" s="20" t="s">
        <v>442</v>
      </c>
      <c r="BM795" s="20" t="s">
        <v>442</v>
      </c>
      <c r="BN795" s="20" t="s">
        <v>442</v>
      </c>
      <c r="BO795" s="20" t="s">
        <v>442</v>
      </c>
      <c r="BP795" s="9" t="s">
        <v>442</v>
      </c>
      <c r="BQ795" s="9" t="s">
        <v>442</v>
      </c>
      <c r="BR795" s="9" t="s">
        <v>442</v>
      </c>
      <c r="BS795" s="9" t="s">
        <v>442</v>
      </c>
      <c r="BT795" s="9" t="s">
        <v>442</v>
      </c>
      <c r="BU795" s="9" t="s">
        <v>442</v>
      </c>
      <c r="BV795" s="9" t="s">
        <v>442</v>
      </c>
      <c r="BW795" s="9" t="s">
        <v>442</v>
      </c>
      <c r="BX795" s="9" t="s">
        <v>442</v>
      </c>
      <c r="BY795" s="9" t="s">
        <v>442</v>
      </c>
      <c r="BZ795" s="9" t="s">
        <v>442</v>
      </c>
      <c r="CA795" s="9" t="s">
        <v>442</v>
      </c>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row>
    <row r="796" spans="1:110" x14ac:dyDescent="0.25">
      <c r="A796" s="9"/>
      <c r="B796" s="10"/>
      <c r="C796" s="9"/>
      <c r="D796" s="9"/>
      <c r="E796" s="131"/>
      <c r="F796" s="131"/>
      <c r="G796" s="131"/>
      <c r="H796" s="131"/>
      <c r="I796" s="131"/>
      <c r="J796" s="131"/>
      <c r="K796" s="131"/>
      <c r="L796" s="131"/>
      <c r="M796" s="131"/>
      <c r="N796" s="131"/>
      <c r="O796" s="131"/>
      <c r="P796" s="131"/>
      <c r="Q796" s="131"/>
      <c r="R796" s="131"/>
      <c r="S796" s="131"/>
      <c r="T796" s="131"/>
      <c r="U796" s="131"/>
      <c r="V796" s="131"/>
      <c r="W796" s="131"/>
      <c r="X796" s="131"/>
      <c r="Y796" s="20"/>
      <c r="Z796" s="20"/>
      <c r="AA796" s="19"/>
      <c r="AB796" s="19"/>
      <c r="AC796" s="20"/>
      <c r="AD796" s="20"/>
      <c r="AE796" s="20"/>
      <c r="AF796" s="20"/>
      <c r="AG796" s="20"/>
      <c r="AH796" s="20"/>
      <c r="AI796" s="20"/>
      <c r="AJ796" s="20"/>
      <c r="AK796" s="20"/>
      <c r="AL796" s="20"/>
      <c r="AM796" s="20"/>
      <c r="AN796" s="20"/>
      <c r="AO796" s="20"/>
      <c r="AP796" s="20"/>
      <c r="AQ796" s="20"/>
      <c r="AR796" s="20" t="s">
        <v>442</v>
      </c>
      <c r="AS796" s="20" t="s">
        <v>442</v>
      </c>
      <c r="AT796" s="20"/>
      <c r="AU796" s="20" t="s">
        <v>442</v>
      </c>
      <c r="AV796" s="20" t="s">
        <v>442</v>
      </c>
      <c r="AW796" s="20"/>
      <c r="AX796" s="20" t="s">
        <v>442</v>
      </c>
      <c r="AY796" s="20" t="s">
        <v>442</v>
      </c>
      <c r="AZ796" s="20"/>
      <c r="BA796" s="20" t="s">
        <v>442</v>
      </c>
      <c r="BB796" s="20" t="s">
        <v>442</v>
      </c>
      <c r="BC796" s="20"/>
      <c r="BD796" s="20" t="s">
        <v>442</v>
      </c>
      <c r="BE796" s="20" t="s">
        <v>442</v>
      </c>
      <c r="BF796" s="20"/>
      <c r="BG796" s="20" t="s">
        <v>442</v>
      </c>
      <c r="BH796" s="20" t="s">
        <v>442</v>
      </c>
      <c r="BI796" s="20"/>
      <c r="BJ796" s="20" t="s">
        <v>442</v>
      </c>
      <c r="BK796" s="20" t="s">
        <v>442</v>
      </c>
      <c r="BL796" s="20" t="s">
        <v>442</v>
      </c>
      <c r="BM796" s="20" t="s">
        <v>442</v>
      </c>
      <c r="BN796" s="20" t="s">
        <v>442</v>
      </c>
      <c r="BO796" s="20" t="s">
        <v>442</v>
      </c>
      <c r="BP796" s="9" t="s">
        <v>442</v>
      </c>
      <c r="BQ796" s="9" t="s">
        <v>442</v>
      </c>
      <c r="BR796" s="9" t="s">
        <v>442</v>
      </c>
      <c r="BS796" s="9" t="s">
        <v>442</v>
      </c>
      <c r="BT796" s="9" t="s">
        <v>442</v>
      </c>
      <c r="BU796" s="9" t="s">
        <v>442</v>
      </c>
      <c r="BV796" s="9" t="s">
        <v>442</v>
      </c>
      <c r="BW796" s="9" t="s">
        <v>442</v>
      </c>
      <c r="BX796" s="9" t="s">
        <v>442</v>
      </c>
      <c r="BY796" s="9" t="s">
        <v>442</v>
      </c>
      <c r="BZ796" s="9" t="s">
        <v>442</v>
      </c>
      <c r="CA796" s="9" t="s">
        <v>442</v>
      </c>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row>
    <row r="797" spans="1:110" x14ac:dyDescent="0.25">
      <c r="A797" s="9"/>
      <c r="B797" s="10"/>
      <c r="C797" s="9"/>
      <c r="D797" s="9"/>
      <c r="E797" s="131"/>
      <c r="F797" s="131"/>
      <c r="G797" s="131"/>
      <c r="H797" s="131"/>
      <c r="I797" s="131"/>
      <c r="J797" s="131"/>
      <c r="K797" s="131"/>
      <c r="L797" s="131"/>
      <c r="M797" s="131"/>
      <c r="N797" s="131"/>
      <c r="O797" s="131"/>
      <c r="P797" s="131"/>
      <c r="Q797" s="131"/>
      <c r="R797" s="131"/>
      <c r="S797" s="131"/>
      <c r="T797" s="131"/>
      <c r="U797" s="131"/>
      <c r="V797" s="131"/>
      <c r="W797" s="131"/>
      <c r="X797" s="131"/>
      <c r="Y797" s="20"/>
      <c r="Z797" s="20"/>
      <c r="AA797" s="19"/>
      <c r="AB797" s="19"/>
      <c r="AC797" s="20"/>
      <c r="AD797" s="20"/>
      <c r="AE797" s="20"/>
      <c r="AF797" s="20"/>
      <c r="AG797" s="20"/>
      <c r="AH797" s="20"/>
      <c r="AI797" s="20"/>
      <c r="AJ797" s="20"/>
      <c r="AK797" s="20"/>
      <c r="AL797" s="20"/>
      <c r="AM797" s="20"/>
      <c r="AN797" s="20"/>
      <c r="AO797" s="20"/>
      <c r="AP797" s="20"/>
      <c r="AQ797" s="20"/>
      <c r="AR797" s="20" t="s">
        <v>442</v>
      </c>
      <c r="AS797" s="20" t="s">
        <v>442</v>
      </c>
      <c r="AT797" s="20"/>
      <c r="AU797" s="20" t="s">
        <v>442</v>
      </c>
      <c r="AV797" s="20" t="s">
        <v>442</v>
      </c>
      <c r="AW797" s="20"/>
      <c r="AX797" s="20" t="s">
        <v>442</v>
      </c>
      <c r="AY797" s="20" t="s">
        <v>442</v>
      </c>
      <c r="AZ797" s="20"/>
      <c r="BA797" s="20" t="s">
        <v>442</v>
      </c>
      <c r="BB797" s="20" t="s">
        <v>442</v>
      </c>
      <c r="BC797" s="20"/>
      <c r="BD797" s="20" t="s">
        <v>442</v>
      </c>
      <c r="BE797" s="20" t="s">
        <v>442</v>
      </c>
      <c r="BF797" s="20"/>
      <c r="BG797" s="20" t="s">
        <v>442</v>
      </c>
      <c r="BH797" s="20" t="s">
        <v>442</v>
      </c>
      <c r="BI797" s="20"/>
      <c r="BJ797" s="20" t="s">
        <v>442</v>
      </c>
      <c r="BK797" s="20" t="s">
        <v>442</v>
      </c>
      <c r="BL797" s="20" t="s">
        <v>442</v>
      </c>
      <c r="BM797" s="20" t="s">
        <v>442</v>
      </c>
      <c r="BN797" s="20" t="s">
        <v>442</v>
      </c>
      <c r="BO797" s="20" t="s">
        <v>442</v>
      </c>
      <c r="BP797" s="9" t="s">
        <v>442</v>
      </c>
      <c r="BQ797" s="9" t="s">
        <v>442</v>
      </c>
      <c r="BR797" s="9" t="s">
        <v>442</v>
      </c>
      <c r="BS797" s="9" t="s">
        <v>442</v>
      </c>
      <c r="BT797" s="9" t="s">
        <v>442</v>
      </c>
      <c r="BU797" s="9" t="s">
        <v>442</v>
      </c>
      <c r="BV797" s="9" t="s">
        <v>442</v>
      </c>
      <c r="BW797" s="9" t="s">
        <v>442</v>
      </c>
      <c r="BX797" s="9" t="s">
        <v>442</v>
      </c>
      <c r="BY797" s="9" t="s">
        <v>442</v>
      </c>
      <c r="BZ797" s="9" t="s">
        <v>442</v>
      </c>
      <c r="CA797" s="9" t="s">
        <v>442</v>
      </c>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row>
    <row r="798" spans="1:110" x14ac:dyDescent="0.25">
      <c r="A798" s="9"/>
      <c r="B798" s="10"/>
      <c r="C798" s="9"/>
      <c r="D798" s="9"/>
      <c r="E798" s="131"/>
      <c r="F798" s="131"/>
      <c r="G798" s="131"/>
      <c r="H798" s="131"/>
      <c r="I798" s="131"/>
      <c r="J798" s="131"/>
      <c r="K798" s="131"/>
      <c r="L798" s="131"/>
      <c r="M798" s="131"/>
      <c r="N798" s="131"/>
      <c r="O798" s="131"/>
      <c r="P798" s="131"/>
      <c r="Q798" s="131"/>
      <c r="R798" s="131"/>
      <c r="S798" s="131"/>
      <c r="T798" s="131"/>
      <c r="U798" s="131"/>
      <c r="V798" s="131"/>
      <c r="W798" s="131"/>
      <c r="X798" s="131"/>
      <c r="Y798" s="20"/>
      <c r="Z798" s="20"/>
      <c r="AA798" s="19"/>
      <c r="AB798" s="19"/>
      <c r="AC798" s="20"/>
      <c r="AD798" s="20"/>
      <c r="AE798" s="20"/>
      <c r="AF798" s="20"/>
      <c r="AG798" s="20"/>
      <c r="AH798" s="20"/>
      <c r="AI798" s="20"/>
      <c r="AJ798" s="20"/>
      <c r="AK798" s="20"/>
      <c r="AL798" s="20"/>
      <c r="AM798" s="20"/>
      <c r="AN798" s="20"/>
      <c r="AO798" s="20"/>
      <c r="AP798" s="20"/>
      <c r="AQ798" s="20"/>
      <c r="AR798" s="20" t="s">
        <v>442</v>
      </c>
      <c r="AS798" s="20" t="s">
        <v>442</v>
      </c>
      <c r="AT798" s="20"/>
      <c r="AU798" s="20" t="s">
        <v>442</v>
      </c>
      <c r="AV798" s="20" t="s">
        <v>442</v>
      </c>
      <c r="AW798" s="20"/>
      <c r="AX798" s="20" t="s">
        <v>442</v>
      </c>
      <c r="AY798" s="20" t="s">
        <v>442</v>
      </c>
      <c r="AZ798" s="20"/>
      <c r="BA798" s="20" t="s">
        <v>442</v>
      </c>
      <c r="BB798" s="20" t="s">
        <v>442</v>
      </c>
      <c r="BC798" s="20"/>
      <c r="BD798" s="20" t="s">
        <v>442</v>
      </c>
      <c r="BE798" s="20" t="s">
        <v>442</v>
      </c>
      <c r="BF798" s="20"/>
      <c r="BG798" s="20" t="s">
        <v>442</v>
      </c>
      <c r="BH798" s="20" t="s">
        <v>442</v>
      </c>
      <c r="BI798" s="20"/>
      <c r="BJ798" s="20" t="s">
        <v>442</v>
      </c>
      <c r="BK798" s="20" t="s">
        <v>442</v>
      </c>
      <c r="BL798" s="20" t="s">
        <v>442</v>
      </c>
      <c r="BM798" s="20" t="s">
        <v>442</v>
      </c>
      <c r="BN798" s="20" t="s">
        <v>442</v>
      </c>
      <c r="BO798" s="20" t="s">
        <v>442</v>
      </c>
      <c r="BP798" s="9" t="s">
        <v>442</v>
      </c>
      <c r="BQ798" s="9" t="s">
        <v>442</v>
      </c>
      <c r="BR798" s="9" t="s">
        <v>442</v>
      </c>
      <c r="BS798" s="9" t="s">
        <v>442</v>
      </c>
      <c r="BT798" s="9" t="s">
        <v>442</v>
      </c>
      <c r="BU798" s="9" t="s">
        <v>442</v>
      </c>
      <c r="BV798" s="9" t="s">
        <v>442</v>
      </c>
      <c r="BW798" s="9" t="s">
        <v>442</v>
      </c>
      <c r="BX798" s="9" t="s">
        <v>442</v>
      </c>
      <c r="BY798" s="9" t="s">
        <v>442</v>
      </c>
      <c r="BZ798" s="9" t="s">
        <v>442</v>
      </c>
      <c r="CA798" s="9" t="s">
        <v>442</v>
      </c>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row>
    <row r="799" spans="1:110" x14ac:dyDescent="0.25">
      <c r="A799" s="9"/>
      <c r="B799" s="10"/>
      <c r="C799" s="9"/>
      <c r="D799" s="9"/>
      <c r="E799" s="131"/>
      <c r="F799" s="131"/>
      <c r="G799" s="131"/>
      <c r="H799" s="131"/>
      <c r="I799" s="131"/>
      <c r="J799" s="131"/>
      <c r="K799" s="131"/>
      <c r="L799" s="131"/>
      <c r="M799" s="131"/>
      <c r="N799" s="131"/>
      <c r="O799" s="131"/>
      <c r="P799" s="131"/>
      <c r="Q799" s="131"/>
      <c r="R799" s="131"/>
      <c r="S799" s="131"/>
      <c r="T799" s="131"/>
      <c r="U799" s="131"/>
      <c r="V799" s="131"/>
      <c r="W799" s="131"/>
      <c r="X799" s="131"/>
      <c r="Y799" s="20"/>
      <c r="Z799" s="20"/>
      <c r="AA799" s="19"/>
      <c r="AB799" s="19"/>
      <c r="AC799" s="20"/>
      <c r="AD799" s="20"/>
      <c r="AE799" s="20"/>
      <c r="AF799" s="20"/>
      <c r="AG799" s="20"/>
      <c r="AH799" s="20"/>
      <c r="AI799" s="20"/>
      <c r="AJ799" s="20"/>
      <c r="AK799" s="20"/>
      <c r="AL799" s="20"/>
      <c r="AM799" s="20"/>
      <c r="AN799" s="20"/>
      <c r="AO799" s="20"/>
      <c r="AP799" s="20"/>
      <c r="AQ799" s="20"/>
      <c r="AR799" s="20" t="s">
        <v>442</v>
      </c>
      <c r="AS799" s="20" t="s">
        <v>442</v>
      </c>
      <c r="AT799" s="20"/>
      <c r="AU799" s="20" t="s">
        <v>442</v>
      </c>
      <c r="AV799" s="20" t="s">
        <v>442</v>
      </c>
      <c r="AW799" s="20"/>
      <c r="AX799" s="20" t="s">
        <v>442</v>
      </c>
      <c r="AY799" s="20" t="s">
        <v>442</v>
      </c>
      <c r="AZ799" s="20"/>
      <c r="BA799" s="20" t="s">
        <v>442</v>
      </c>
      <c r="BB799" s="20" t="s">
        <v>442</v>
      </c>
      <c r="BC799" s="20"/>
      <c r="BD799" s="20" t="s">
        <v>442</v>
      </c>
      <c r="BE799" s="20" t="s">
        <v>442</v>
      </c>
      <c r="BF799" s="20"/>
      <c r="BG799" s="20" t="s">
        <v>442</v>
      </c>
      <c r="BH799" s="20" t="s">
        <v>442</v>
      </c>
      <c r="BI799" s="20"/>
      <c r="BJ799" s="20" t="s">
        <v>442</v>
      </c>
      <c r="BK799" s="20" t="s">
        <v>442</v>
      </c>
      <c r="BL799" s="20" t="s">
        <v>442</v>
      </c>
      <c r="BM799" s="20" t="s">
        <v>442</v>
      </c>
      <c r="BN799" s="20" t="s">
        <v>442</v>
      </c>
      <c r="BO799" s="20" t="s">
        <v>442</v>
      </c>
      <c r="BP799" s="9" t="s">
        <v>442</v>
      </c>
      <c r="BQ799" s="9" t="s">
        <v>442</v>
      </c>
      <c r="BR799" s="9" t="s">
        <v>442</v>
      </c>
      <c r="BS799" s="9" t="s">
        <v>442</v>
      </c>
      <c r="BT799" s="9" t="s">
        <v>442</v>
      </c>
      <c r="BU799" s="9" t="s">
        <v>442</v>
      </c>
      <c r="BV799" s="9" t="s">
        <v>442</v>
      </c>
      <c r="BW799" s="9" t="s">
        <v>442</v>
      </c>
      <c r="BX799" s="9" t="s">
        <v>442</v>
      </c>
      <c r="BY799" s="9" t="s">
        <v>442</v>
      </c>
      <c r="BZ799" s="9" t="s">
        <v>442</v>
      </c>
      <c r="CA799" s="9" t="s">
        <v>442</v>
      </c>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row>
    <row r="800" spans="1:110" x14ac:dyDescent="0.25">
      <c r="A800" s="9"/>
      <c r="B800" s="10"/>
      <c r="C800" s="9"/>
      <c r="D800" s="9"/>
      <c r="E800" s="131"/>
      <c r="F800" s="131"/>
      <c r="G800" s="131"/>
      <c r="H800" s="131"/>
      <c r="I800" s="131"/>
      <c r="J800" s="131"/>
      <c r="K800" s="131"/>
      <c r="L800" s="131"/>
      <c r="M800" s="131"/>
      <c r="N800" s="131"/>
      <c r="O800" s="131"/>
      <c r="P800" s="131"/>
      <c r="Q800" s="131"/>
      <c r="R800" s="131"/>
      <c r="S800" s="131"/>
      <c r="T800" s="131"/>
      <c r="U800" s="131"/>
      <c r="V800" s="131"/>
      <c r="W800" s="131"/>
      <c r="X800" s="131"/>
      <c r="Y800" s="20"/>
      <c r="Z800" s="20"/>
      <c r="AA800" s="19"/>
      <c r="AB800" s="19"/>
      <c r="AC800" s="20"/>
      <c r="AD800" s="20"/>
      <c r="AE800" s="20"/>
      <c r="AF800" s="20"/>
      <c r="AG800" s="20"/>
      <c r="AH800" s="20"/>
      <c r="AI800" s="20"/>
      <c r="AJ800" s="20"/>
      <c r="AK800" s="20"/>
      <c r="AL800" s="20"/>
      <c r="AM800" s="20"/>
      <c r="AN800" s="20"/>
      <c r="AO800" s="20"/>
      <c r="AP800" s="20"/>
      <c r="AQ800" s="20"/>
      <c r="AR800" s="20" t="s">
        <v>442</v>
      </c>
      <c r="AS800" s="20" t="s">
        <v>442</v>
      </c>
      <c r="AT800" s="20"/>
      <c r="AU800" s="20" t="s">
        <v>442</v>
      </c>
      <c r="AV800" s="20" t="s">
        <v>442</v>
      </c>
      <c r="AW800" s="20"/>
      <c r="AX800" s="20" t="s">
        <v>442</v>
      </c>
      <c r="AY800" s="20" t="s">
        <v>442</v>
      </c>
      <c r="AZ800" s="20"/>
      <c r="BA800" s="20" t="s">
        <v>442</v>
      </c>
      <c r="BB800" s="20" t="s">
        <v>442</v>
      </c>
      <c r="BC800" s="20"/>
      <c r="BD800" s="20" t="s">
        <v>442</v>
      </c>
      <c r="BE800" s="20" t="s">
        <v>442</v>
      </c>
      <c r="BF800" s="20"/>
      <c r="BG800" s="20" t="s">
        <v>442</v>
      </c>
      <c r="BH800" s="20" t="s">
        <v>442</v>
      </c>
      <c r="BI800" s="20"/>
      <c r="BJ800" s="20" t="s">
        <v>442</v>
      </c>
      <c r="BK800" s="20" t="s">
        <v>442</v>
      </c>
      <c r="BL800" s="20" t="s">
        <v>442</v>
      </c>
      <c r="BM800" s="20" t="s">
        <v>442</v>
      </c>
      <c r="BN800" s="20" t="s">
        <v>442</v>
      </c>
      <c r="BO800" s="20" t="s">
        <v>442</v>
      </c>
      <c r="BP800" s="9" t="s">
        <v>442</v>
      </c>
      <c r="BQ800" s="9" t="s">
        <v>442</v>
      </c>
      <c r="BR800" s="9" t="s">
        <v>442</v>
      </c>
      <c r="BS800" s="9" t="s">
        <v>442</v>
      </c>
      <c r="BT800" s="9" t="s">
        <v>442</v>
      </c>
      <c r="BU800" s="9" t="s">
        <v>442</v>
      </c>
      <c r="BV800" s="9" t="s">
        <v>442</v>
      </c>
      <c r="BW800" s="9" t="s">
        <v>442</v>
      </c>
      <c r="BX800" s="9" t="s">
        <v>442</v>
      </c>
      <c r="BY800" s="9" t="s">
        <v>442</v>
      </c>
      <c r="BZ800" s="9" t="s">
        <v>442</v>
      </c>
      <c r="CA800" s="9" t="s">
        <v>442</v>
      </c>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row>
    <row r="801" spans="1:110" x14ac:dyDescent="0.25">
      <c r="A801" s="9"/>
      <c r="B801" s="10"/>
      <c r="C801" s="9"/>
      <c r="D801" s="9"/>
      <c r="E801" s="131"/>
      <c r="F801" s="131"/>
      <c r="G801" s="131"/>
      <c r="H801" s="131"/>
      <c r="I801" s="131"/>
      <c r="J801" s="131"/>
      <c r="K801" s="131"/>
      <c r="L801" s="131"/>
      <c r="M801" s="131"/>
      <c r="N801" s="131"/>
      <c r="O801" s="131"/>
      <c r="P801" s="131"/>
      <c r="Q801" s="131"/>
      <c r="R801" s="131"/>
      <c r="S801" s="131"/>
      <c r="T801" s="131"/>
      <c r="U801" s="131"/>
      <c r="V801" s="131"/>
      <c r="W801" s="131"/>
      <c r="X801" s="131"/>
      <c r="Y801" s="20"/>
      <c r="Z801" s="20"/>
      <c r="AA801" s="19"/>
      <c r="AB801" s="19"/>
      <c r="AC801" s="20"/>
      <c r="AD801" s="20"/>
      <c r="AE801" s="20"/>
      <c r="AF801" s="20"/>
      <c r="AG801" s="20"/>
      <c r="AH801" s="20"/>
      <c r="AI801" s="20"/>
      <c r="AJ801" s="20"/>
      <c r="AK801" s="20"/>
      <c r="AL801" s="20"/>
      <c r="AM801" s="20"/>
      <c r="AN801" s="20"/>
      <c r="AO801" s="20"/>
      <c r="AP801" s="20"/>
      <c r="AQ801" s="20"/>
      <c r="AR801" s="20" t="s">
        <v>442</v>
      </c>
      <c r="AS801" s="20" t="s">
        <v>442</v>
      </c>
      <c r="AT801" s="20"/>
      <c r="AU801" s="20" t="s">
        <v>442</v>
      </c>
      <c r="AV801" s="20" t="s">
        <v>442</v>
      </c>
      <c r="AW801" s="20"/>
      <c r="AX801" s="20" t="s">
        <v>442</v>
      </c>
      <c r="AY801" s="20" t="s">
        <v>442</v>
      </c>
      <c r="AZ801" s="20"/>
      <c r="BA801" s="20" t="s">
        <v>442</v>
      </c>
      <c r="BB801" s="20" t="s">
        <v>442</v>
      </c>
      <c r="BC801" s="20"/>
      <c r="BD801" s="20" t="s">
        <v>442</v>
      </c>
      <c r="BE801" s="20" t="s">
        <v>442</v>
      </c>
      <c r="BF801" s="20"/>
      <c r="BG801" s="20" t="s">
        <v>442</v>
      </c>
      <c r="BH801" s="20" t="s">
        <v>442</v>
      </c>
      <c r="BI801" s="20"/>
      <c r="BJ801" s="20" t="s">
        <v>442</v>
      </c>
      <c r="BK801" s="20" t="s">
        <v>442</v>
      </c>
      <c r="BL801" s="20" t="s">
        <v>442</v>
      </c>
      <c r="BM801" s="20" t="s">
        <v>442</v>
      </c>
      <c r="BN801" s="20" t="s">
        <v>442</v>
      </c>
      <c r="BO801" s="20" t="s">
        <v>442</v>
      </c>
      <c r="BP801" s="9" t="s">
        <v>442</v>
      </c>
      <c r="BQ801" s="9" t="s">
        <v>442</v>
      </c>
      <c r="BR801" s="9" t="s">
        <v>442</v>
      </c>
      <c r="BS801" s="9" t="s">
        <v>442</v>
      </c>
      <c r="BT801" s="9" t="s">
        <v>442</v>
      </c>
      <c r="BU801" s="9" t="s">
        <v>442</v>
      </c>
      <c r="BV801" s="9" t="s">
        <v>442</v>
      </c>
      <c r="BW801" s="9" t="s">
        <v>442</v>
      </c>
      <c r="BX801" s="9" t="s">
        <v>442</v>
      </c>
      <c r="BY801" s="9" t="s">
        <v>442</v>
      </c>
      <c r="BZ801" s="9" t="s">
        <v>442</v>
      </c>
      <c r="CA801" s="9" t="s">
        <v>442</v>
      </c>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row>
    <row r="802" spans="1:110" x14ac:dyDescent="0.25">
      <c r="A802" s="9"/>
      <c r="B802" s="10"/>
      <c r="C802" s="9"/>
      <c r="D802" s="9"/>
      <c r="E802" s="131"/>
      <c r="F802" s="131"/>
      <c r="G802" s="131"/>
      <c r="H802" s="131"/>
      <c r="I802" s="131"/>
      <c r="J802" s="131"/>
      <c r="K802" s="131"/>
      <c r="L802" s="131"/>
      <c r="M802" s="131"/>
      <c r="N802" s="131"/>
      <c r="O802" s="131"/>
      <c r="P802" s="131"/>
      <c r="Q802" s="131"/>
      <c r="R802" s="131"/>
      <c r="S802" s="131"/>
      <c r="T802" s="131"/>
      <c r="U802" s="131"/>
      <c r="V802" s="131"/>
      <c r="W802" s="131"/>
      <c r="X802" s="131"/>
      <c r="Y802" s="20"/>
      <c r="Z802" s="20"/>
      <c r="AA802" s="19"/>
      <c r="AB802" s="19"/>
      <c r="AC802" s="20"/>
      <c r="AD802" s="20"/>
      <c r="AE802" s="20"/>
      <c r="AF802" s="20"/>
      <c r="AG802" s="20"/>
      <c r="AH802" s="20"/>
      <c r="AI802" s="20"/>
      <c r="AJ802" s="20"/>
      <c r="AK802" s="20"/>
      <c r="AL802" s="20"/>
      <c r="AM802" s="20"/>
      <c r="AN802" s="20"/>
      <c r="AO802" s="20"/>
      <c r="AP802" s="20"/>
      <c r="AQ802" s="20"/>
      <c r="AR802" s="20" t="s">
        <v>442</v>
      </c>
      <c r="AS802" s="20" t="s">
        <v>442</v>
      </c>
      <c r="AT802" s="20"/>
      <c r="AU802" s="20" t="s">
        <v>442</v>
      </c>
      <c r="AV802" s="20" t="s">
        <v>442</v>
      </c>
      <c r="AW802" s="20"/>
      <c r="AX802" s="20" t="s">
        <v>442</v>
      </c>
      <c r="AY802" s="20" t="s">
        <v>442</v>
      </c>
      <c r="AZ802" s="20"/>
      <c r="BA802" s="20" t="s">
        <v>442</v>
      </c>
      <c r="BB802" s="20" t="s">
        <v>442</v>
      </c>
      <c r="BC802" s="20"/>
      <c r="BD802" s="20" t="s">
        <v>442</v>
      </c>
      <c r="BE802" s="20" t="s">
        <v>442</v>
      </c>
      <c r="BF802" s="20"/>
      <c r="BG802" s="20" t="s">
        <v>442</v>
      </c>
      <c r="BH802" s="20" t="s">
        <v>442</v>
      </c>
      <c r="BI802" s="20"/>
      <c r="BJ802" s="20" t="s">
        <v>442</v>
      </c>
      <c r="BK802" s="20" t="s">
        <v>442</v>
      </c>
      <c r="BL802" s="20" t="s">
        <v>442</v>
      </c>
      <c r="BM802" s="20" t="s">
        <v>442</v>
      </c>
      <c r="BN802" s="20" t="s">
        <v>442</v>
      </c>
      <c r="BO802" s="20" t="s">
        <v>442</v>
      </c>
      <c r="BP802" s="9" t="s">
        <v>442</v>
      </c>
      <c r="BQ802" s="9" t="s">
        <v>442</v>
      </c>
      <c r="BR802" s="9" t="s">
        <v>442</v>
      </c>
      <c r="BS802" s="9" t="s">
        <v>442</v>
      </c>
      <c r="BT802" s="9" t="s">
        <v>442</v>
      </c>
      <c r="BU802" s="9" t="s">
        <v>442</v>
      </c>
      <c r="BV802" s="9" t="s">
        <v>442</v>
      </c>
      <c r="BW802" s="9" t="s">
        <v>442</v>
      </c>
      <c r="BX802" s="9" t="s">
        <v>442</v>
      </c>
      <c r="BY802" s="9" t="s">
        <v>442</v>
      </c>
      <c r="BZ802" s="9" t="s">
        <v>442</v>
      </c>
      <c r="CA802" s="9" t="s">
        <v>442</v>
      </c>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row>
    <row r="803" spans="1:110" x14ac:dyDescent="0.25">
      <c r="A803" s="9"/>
      <c r="B803" s="10"/>
      <c r="C803" s="9"/>
      <c r="D803" s="9"/>
      <c r="E803" s="131"/>
      <c r="F803" s="131"/>
      <c r="G803" s="131"/>
      <c r="H803" s="131"/>
      <c r="I803" s="131"/>
      <c r="J803" s="131"/>
      <c r="K803" s="131"/>
      <c r="L803" s="131"/>
      <c r="M803" s="131"/>
      <c r="N803" s="131"/>
      <c r="O803" s="131"/>
      <c r="P803" s="131"/>
      <c r="Q803" s="131"/>
      <c r="R803" s="131"/>
      <c r="S803" s="131"/>
      <c r="T803" s="131"/>
      <c r="U803" s="131"/>
      <c r="V803" s="131"/>
      <c r="W803" s="131"/>
      <c r="X803" s="131"/>
      <c r="Y803" s="20"/>
      <c r="Z803" s="20"/>
      <c r="AA803" s="19"/>
      <c r="AB803" s="19"/>
      <c r="AC803" s="20"/>
      <c r="AD803" s="20"/>
      <c r="AE803" s="20"/>
      <c r="AF803" s="20"/>
      <c r="AG803" s="20"/>
      <c r="AH803" s="20"/>
      <c r="AI803" s="20"/>
      <c r="AJ803" s="20"/>
      <c r="AK803" s="20"/>
      <c r="AL803" s="20"/>
      <c r="AM803" s="20"/>
      <c r="AN803" s="20"/>
      <c r="AO803" s="20"/>
      <c r="AP803" s="20"/>
      <c r="AQ803" s="20"/>
      <c r="AR803" s="20" t="s">
        <v>442</v>
      </c>
      <c r="AS803" s="20" t="s">
        <v>442</v>
      </c>
      <c r="AT803" s="20"/>
      <c r="AU803" s="20" t="s">
        <v>442</v>
      </c>
      <c r="AV803" s="20" t="s">
        <v>442</v>
      </c>
      <c r="AW803" s="20"/>
      <c r="AX803" s="20" t="s">
        <v>442</v>
      </c>
      <c r="AY803" s="20" t="s">
        <v>442</v>
      </c>
      <c r="AZ803" s="20"/>
      <c r="BA803" s="20" t="s">
        <v>442</v>
      </c>
      <c r="BB803" s="20" t="s">
        <v>442</v>
      </c>
      <c r="BC803" s="20"/>
      <c r="BD803" s="20" t="s">
        <v>442</v>
      </c>
      <c r="BE803" s="20" t="s">
        <v>442</v>
      </c>
      <c r="BF803" s="20"/>
      <c r="BG803" s="20" t="s">
        <v>442</v>
      </c>
      <c r="BH803" s="20" t="s">
        <v>442</v>
      </c>
      <c r="BI803" s="20"/>
      <c r="BJ803" s="20" t="s">
        <v>442</v>
      </c>
      <c r="BK803" s="20" t="s">
        <v>442</v>
      </c>
      <c r="BL803" s="20" t="s">
        <v>442</v>
      </c>
      <c r="BM803" s="20" t="s">
        <v>442</v>
      </c>
      <c r="BN803" s="20" t="s">
        <v>442</v>
      </c>
      <c r="BO803" s="20" t="s">
        <v>442</v>
      </c>
      <c r="BP803" s="9" t="s">
        <v>442</v>
      </c>
      <c r="BQ803" s="9" t="s">
        <v>442</v>
      </c>
      <c r="BR803" s="9" t="s">
        <v>442</v>
      </c>
      <c r="BS803" s="9" t="s">
        <v>442</v>
      </c>
      <c r="BT803" s="9" t="s">
        <v>442</v>
      </c>
      <c r="BU803" s="9" t="s">
        <v>442</v>
      </c>
      <c r="BV803" s="9" t="s">
        <v>442</v>
      </c>
      <c r="BW803" s="9" t="s">
        <v>442</v>
      </c>
      <c r="BX803" s="9" t="s">
        <v>442</v>
      </c>
      <c r="BY803" s="9" t="s">
        <v>442</v>
      </c>
      <c r="BZ803" s="9" t="s">
        <v>442</v>
      </c>
      <c r="CA803" s="9" t="s">
        <v>442</v>
      </c>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row>
    <row r="804" spans="1:110" x14ac:dyDescent="0.25">
      <c r="A804" s="9"/>
      <c r="B804" s="10"/>
      <c r="C804" s="9"/>
      <c r="D804" s="9"/>
      <c r="E804" s="131"/>
      <c r="F804" s="131"/>
      <c r="G804" s="131"/>
      <c r="H804" s="131"/>
      <c r="I804" s="131"/>
      <c r="J804" s="131"/>
      <c r="K804" s="131"/>
      <c r="L804" s="131"/>
      <c r="M804" s="131"/>
      <c r="N804" s="131"/>
      <c r="O804" s="131"/>
      <c r="P804" s="131"/>
      <c r="Q804" s="131"/>
      <c r="R804" s="131"/>
      <c r="S804" s="131"/>
      <c r="T804" s="131"/>
      <c r="U804" s="131"/>
      <c r="V804" s="131"/>
      <c r="W804" s="131"/>
      <c r="X804" s="131"/>
      <c r="Y804" s="20"/>
      <c r="Z804" s="20"/>
      <c r="AA804" s="19"/>
      <c r="AB804" s="19"/>
      <c r="AC804" s="20"/>
      <c r="AD804" s="20"/>
      <c r="AE804" s="20"/>
      <c r="AF804" s="20"/>
      <c r="AG804" s="20"/>
      <c r="AH804" s="20"/>
      <c r="AI804" s="20"/>
      <c r="AJ804" s="20"/>
      <c r="AK804" s="20"/>
      <c r="AL804" s="20"/>
      <c r="AM804" s="20"/>
      <c r="AN804" s="20"/>
      <c r="AO804" s="20"/>
      <c r="AP804" s="20"/>
      <c r="AQ804" s="20"/>
      <c r="AR804" s="20" t="s">
        <v>442</v>
      </c>
      <c r="AS804" s="20" t="s">
        <v>442</v>
      </c>
      <c r="AT804" s="20"/>
      <c r="AU804" s="20" t="s">
        <v>442</v>
      </c>
      <c r="AV804" s="20" t="s">
        <v>442</v>
      </c>
      <c r="AW804" s="20"/>
      <c r="AX804" s="20" t="s">
        <v>442</v>
      </c>
      <c r="AY804" s="20" t="s">
        <v>442</v>
      </c>
      <c r="AZ804" s="20"/>
      <c r="BA804" s="20" t="s">
        <v>442</v>
      </c>
      <c r="BB804" s="20" t="s">
        <v>442</v>
      </c>
      <c r="BC804" s="20"/>
      <c r="BD804" s="20" t="s">
        <v>442</v>
      </c>
      <c r="BE804" s="20" t="s">
        <v>442</v>
      </c>
      <c r="BF804" s="20"/>
      <c r="BG804" s="20" t="s">
        <v>442</v>
      </c>
      <c r="BH804" s="20" t="s">
        <v>442</v>
      </c>
      <c r="BI804" s="20"/>
      <c r="BJ804" s="20" t="s">
        <v>442</v>
      </c>
      <c r="BK804" s="20" t="s">
        <v>442</v>
      </c>
      <c r="BL804" s="20" t="s">
        <v>442</v>
      </c>
      <c r="BM804" s="20" t="s">
        <v>442</v>
      </c>
      <c r="BN804" s="20" t="s">
        <v>442</v>
      </c>
      <c r="BO804" s="20" t="s">
        <v>442</v>
      </c>
      <c r="BP804" s="9" t="s">
        <v>442</v>
      </c>
      <c r="BQ804" s="9" t="s">
        <v>442</v>
      </c>
      <c r="BR804" s="9" t="s">
        <v>442</v>
      </c>
      <c r="BS804" s="9" t="s">
        <v>442</v>
      </c>
      <c r="BT804" s="9" t="s">
        <v>442</v>
      </c>
      <c r="BU804" s="9" t="s">
        <v>442</v>
      </c>
      <c r="BV804" s="9" t="s">
        <v>442</v>
      </c>
      <c r="BW804" s="9" t="s">
        <v>442</v>
      </c>
      <c r="BX804" s="9" t="s">
        <v>442</v>
      </c>
      <c r="BY804" s="9" t="s">
        <v>442</v>
      </c>
      <c r="BZ804" s="9" t="s">
        <v>442</v>
      </c>
      <c r="CA804" s="9" t="s">
        <v>442</v>
      </c>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row>
    <row r="805" spans="1:110" x14ac:dyDescent="0.25">
      <c r="A805" s="9"/>
      <c r="B805" s="10"/>
      <c r="C805" s="9"/>
      <c r="D805" s="9"/>
      <c r="E805" s="131"/>
      <c r="F805" s="131"/>
      <c r="G805" s="131"/>
      <c r="H805" s="131"/>
      <c r="I805" s="131"/>
      <c r="J805" s="131"/>
      <c r="K805" s="131"/>
      <c r="L805" s="131"/>
      <c r="M805" s="131"/>
      <c r="N805" s="131"/>
      <c r="O805" s="131"/>
      <c r="P805" s="131"/>
      <c r="Q805" s="131"/>
      <c r="R805" s="131"/>
      <c r="S805" s="131"/>
      <c r="T805" s="131"/>
      <c r="U805" s="131"/>
      <c r="V805" s="131"/>
      <c r="W805" s="131"/>
      <c r="X805" s="131"/>
      <c r="Y805" s="20"/>
      <c r="Z805" s="20"/>
      <c r="AA805" s="19"/>
      <c r="AB805" s="19"/>
      <c r="AC805" s="20"/>
      <c r="AD805" s="20"/>
      <c r="AE805" s="20"/>
      <c r="AF805" s="20"/>
      <c r="AG805" s="20"/>
      <c r="AH805" s="20"/>
      <c r="AI805" s="20"/>
      <c r="AJ805" s="20"/>
      <c r="AK805" s="20"/>
      <c r="AL805" s="20"/>
      <c r="AM805" s="20"/>
      <c r="AN805" s="20"/>
      <c r="AO805" s="20"/>
      <c r="AP805" s="20"/>
      <c r="AQ805" s="20"/>
      <c r="AR805" s="20" t="s">
        <v>442</v>
      </c>
      <c r="AS805" s="20" t="s">
        <v>442</v>
      </c>
      <c r="AT805" s="20"/>
      <c r="AU805" s="20" t="s">
        <v>442</v>
      </c>
      <c r="AV805" s="20" t="s">
        <v>442</v>
      </c>
      <c r="AW805" s="20"/>
      <c r="AX805" s="20" t="s">
        <v>442</v>
      </c>
      <c r="AY805" s="20" t="s">
        <v>442</v>
      </c>
      <c r="AZ805" s="20"/>
      <c r="BA805" s="20" t="s">
        <v>442</v>
      </c>
      <c r="BB805" s="20" t="s">
        <v>442</v>
      </c>
      <c r="BC805" s="20"/>
      <c r="BD805" s="20" t="s">
        <v>442</v>
      </c>
      <c r="BE805" s="20" t="s">
        <v>442</v>
      </c>
      <c r="BF805" s="20"/>
      <c r="BG805" s="20" t="s">
        <v>442</v>
      </c>
      <c r="BH805" s="20" t="s">
        <v>442</v>
      </c>
      <c r="BI805" s="20"/>
      <c r="BJ805" s="20" t="s">
        <v>442</v>
      </c>
      <c r="BK805" s="20" t="s">
        <v>442</v>
      </c>
      <c r="BL805" s="20" t="s">
        <v>442</v>
      </c>
      <c r="BM805" s="20" t="s">
        <v>442</v>
      </c>
      <c r="BN805" s="20" t="s">
        <v>442</v>
      </c>
      <c r="BO805" s="20" t="s">
        <v>442</v>
      </c>
      <c r="BP805" s="9" t="s">
        <v>442</v>
      </c>
      <c r="BQ805" s="9" t="s">
        <v>442</v>
      </c>
      <c r="BR805" s="9" t="s">
        <v>442</v>
      </c>
      <c r="BS805" s="9" t="s">
        <v>442</v>
      </c>
      <c r="BT805" s="9" t="s">
        <v>442</v>
      </c>
      <c r="BU805" s="9" t="s">
        <v>442</v>
      </c>
      <c r="BV805" s="9" t="s">
        <v>442</v>
      </c>
      <c r="BW805" s="9" t="s">
        <v>442</v>
      </c>
      <c r="BX805" s="9" t="s">
        <v>442</v>
      </c>
      <c r="BY805" s="9" t="s">
        <v>442</v>
      </c>
      <c r="BZ805" s="9" t="s">
        <v>442</v>
      </c>
      <c r="CA805" s="9" t="s">
        <v>442</v>
      </c>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row>
    <row r="806" spans="1:110" x14ac:dyDescent="0.25">
      <c r="A806" s="9"/>
      <c r="B806" s="10"/>
      <c r="C806" s="9"/>
      <c r="D806" s="9"/>
      <c r="E806" s="131"/>
      <c r="F806" s="131"/>
      <c r="G806" s="131"/>
      <c r="H806" s="131"/>
      <c r="I806" s="131"/>
      <c r="J806" s="131"/>
      <c r="K806" s="131"/>
      <c r="L806" s="131"/>
      <c r="M806" s="131"/>
      <c r="N806" s="131"/>
      <c r="O806" s="131"/>
      <c r="P806" s="131"/>
      <c r="Q806" s="131"/>
      <c r="R806" s="131"/>
      <c r="S806" s="131"/>
      <c r="T806" s="131"/>
      <c r="U806" s="131"/>
      <c r="V806" s="131"/>
      <c r="W806" s="131"/>
      <c r="X806" s="131"/>
      <c r="Y806" s="20"/>
      <c r="Z806" s="20"/>
      <c r="AA806" s="19"/>
      <c r="AB806" s="19"/>
      <c r="AC806" s="20"/>
      <c r="AD806" s="20"/>
      <c r="AE806" s="20"/>
      <c r="AF806" s="20"/>
      <c r="AG806" s="20"/>
      <c r="AH806" s="20"/>
      <c r="AI806" s="20"/>
      <c r="AJ806" s="20"/>
      <c r="AK806" s="20"/>
      <c r="AL806" s="20"/>
      <c r="AM806" s="20"/>
      <c r="AN806" s="20"/>
      <c r="AO806" s="20"/>
      <c r="AP806" s="20"/>
      <c r="AQ806" s="20"/>
      <c r="AR806" s="20" t="s">
        <v>442</v>
      </c>
      <c r="AS806" s="20" t="s">
        <v>442</v>
      </c>
      <c r="AT806" s="20"/>
      <c r="AU806" s="20" t="s">
        <v>442</v>
      </c>
      <c r="AV806" s="20" t="s">
        <v>442</v>
      </c>
      <c r="AW806" s="20"/>
      <c r="AX806" s="20" t="s">
        <v>442</v>
      </c>
      <c r="AY806" s="20" t="s">
        <v>442</v>
      </c>
      <c r="AZ806" s="20"/>
      <c r="BA806" s="20" t="s">
        <v>442</v>
      </c>
      <c r="BB806" s="20" t="s">
        <v>442</v>
      </c>
      <c r="BC806" s="20"/>
      <c r="BD806" s="20" t="s">
        <v>442</v>
      </c>
      <c r="BE806" s="20" t="s">
        <v>442</v>
      </c>
      <c r="BF806" s="20"/>
      <c r="BG806" s="20" t="s">
        <v>442</v>
      </c>
      <c r="BH806" s="20" t="s">
        <v>442</v>
      </c>
      <c r="BI806" s="20"/>
      <c r="BJ806" s="20" t="s">
        <v>442</v>
      </c>
      <c r="BK806" s="20" t="s">
        <v>442</v>
      </c>
      <c r="BL806" s="20" t="s">
        <v>442</v>
      </c>
      <c r="BM806" s="20" t="s">
        <v>442</v>
      </c>
      <c r="BN806" s="20" t="s">
        <v>442</v>
      </c>
      <c r="BO806" s="20" t="s">
        <v>442</v>
      </c>
      <c r="BP806" s="9" t="s">
        <v>442</v>
      </c>
      <c r="BQ806" s="9" t="s">
        <v>442</v>
      </c>
      <c r="BR806" s="9" t="s">
        <v>442</v>
      </c>
      <c r="BS806" s="9" t="s">
        <v>442</v>
      </c>
      <c r="BT806" s="9" t="s">
        <v>442</v>
      </c>
      <c r="BU806" s="9" t="s">
        <v>442</v>
      </c>
      <c r="BV806" s="9" t="s">
        <v>442</v>
      </c>
      <c r="BW806" s="9" t="s">
        <v>442</v>
      </c>
      <c r="BX806" s="9" t="s">
        <v>442</v>
      </c>
      <c r="BY806" s="9" t="s">
        <v>442</v>
      </c>
      <c r="BZ806" s="9" t="s">
        <v>442</v>
      </c>
      <c r="CA806" s="9" t="s">
        <v>442</v>
      </c>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row>
    <row r="807" spans="1:110" x14ac:dyDescent="0.25">
      <c r="A807" s="9"/>
      <c r="B807" s="10"/>
      <c r="C807" s="9"/>
      <c r="D807" s="9"/>
      <c r="E807" s="131"/>
      <c r="F807" s="131"/>
      <c r="G807" s="131"/>
      <c r="H807" s="131"/>
      <c r="I807" s="131"/>
      <c r="J807" s="131"/>
      <c r="K807" s="131"/>
      <c r="L807" s="131"/>
      <c r="M807" s="131"/>
      <c r="N807" s="131"/>
      <c r="O807" s="131"/>
      <c r="P807" s="131"/>
      <c r="Q807" s="131"/>
      <c r="R807" s="131"/>
      <c r="S807" s="131"/>
      <c r="T807" s="131"/>
      <c r="U807" s="131"/>
      <c r="V807" s="131"/>
      <c r="W807" s="131"/>
      <c r="X807" s="131"/>
      <c r="Y807" s="20"/>
      <c r="Z807" s="20"/>
      <c r="AA807" s="19"/>
      <c r="AB807" s="19"/>
      <c r="AC807" s="20"/>
      <c r="AD807" s="20"/>
      <c r="AE807" s="20"/>
      <c r="AF807" s="20"/>
      <c r="AG807" s="20"/>
      <c r="AH807" s="20"/>
      <c r="AI807" s="20"/>
      <c r="AJ807" s="20"/>
      <c r="AK807" s="20"/>
      <c r="AL807" s="20"/>
      <c r="AM807" s="20"/>
      <c r="AN807" s="20"/>
      <c r="AO807" s="20"/>
      <c r="AP807" s="20"/>
      <c r="AQ807" s="20"/>
      <c r="AR807" s="20" t="s">
        <v>442</v>
      </c>
      <c r="AS807" s="20" t="s">
        <v>442</v>
      </c>
      <c r="AT807" s="20"/>
      <c r="AU807" s="20" t="s">
        <v>442</v>
      </c>
      <c r="AV807" s="20" t="s">
        <v>442</v>
      </c>
      <c r="AW807" s="20"/>
      <c r="AX807" s="20" t="s">
        <v>442</v>
      </c>
      <c r="AY807" s="20" t="s">
        <v>442</v>
      </c>
      <c r="AZ807" s="20"/>
      <c r="BA807" s="20" t="s">
        <v>442</v>
      </c>
      <c r="BB807" s="20" t="s">
        <v>442</v>
      </c>
      <c r="BC807" s="20"/>
      <c r="BD807" s="20" t="s">
        <v>442</v>
      </c>
      <c r="BE807" s="20" t="s">
        <v>442</v>
      </c>
      <c r="BF807" s="20"/>
      <c r="BG807" s="20" t="s">
        <v>442</v>
      </c>
      <c r="BH807" s="20" t="s">
        <v>442</v>
      </c>
      <c r="BI807" s="20"/>
      <c r="BJ807" s="20" t="s">
        <v>442</v>
      </c>
      <c r="BK807" s="20" t="s">
        <v>442</v>
      </c>
      <c r="BL807" s="20" t="s">
        <v>442</v>
      </c>
      <c r="BM807" s="20" t="s">
        <v>442</v>
      </c>
      <c r="BN807" s="20" t="s">
        <v>442</v>
      </c>
      <c r="BO807" s="20" t="s">
        <v>442</v>
      </c>
      <c r="BP807" s="9" t="s">
        <v>442</v>
      </c>
      <c r="BQ807" s="9" t="s">
        <v>442</v>
      </c>
      <c r="BR807" s="9" t="s">
        <v>442</v>
      </c>
      <c r="BS807" s="9" t="s">
        <v>442</v>
      </c>
      <c r="BT807" s="9" t="s">
        <v>442</v>
      </c>
      <c r="BU807" s="9" t="s">
        <v>442</v>
      </c>
      <c r="BV807" s="9" t="s">
        <v>442</v>
      </c>
      <c r="BW807" s="9" t="s">
        <v>442</v>
      </c>
      <c r="BX807" s="9" t="s">
        <v>442</v>
      </c>
      <c r="BY807" s="9" t="s">
        <v>442</v>
      </c>
      <c r="BZ807" s="9" t="s">
        <v>442</v>
      </c>
      <c r="CA807" s="9" t="s">
        <v>442</v>
      </c>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row>
    <row r="808" spans="1:110" x14ac:dyDescent="0.25">
      <c r="A808" s="9"/>
      <c r="B808" s="10"/>
      <c r="C808" s="9"/>
      <c r="D808" s="9"/>
      <c r="E808" s="131"/>
      <c r="F808" s="131"/>
      <c r="G808" s="131"/>
      <c r="H808" s="131"/>
      <c r="I808" s="131"/>
      <c r="J808" s="131"/>
      <c r="K808" s="131"/>
      <c r="L808" s="131"/>
      <c r="M808" s="131"/>
      <c r="N808" s="131"/>
      <c r="O808" s="131"/>
      <c r="P808" s="131"/>
      <c r="Q808" s="131"/>
      <c r="R808" s="131"/>
      <c r="S808" s="131"/>
      <c r="T808" s="131"/>
      <c r="U808" s="131"/>
      <c r="V808" s="131"/>
      <c r="W808" s="131"/>
      <c r="X808" s="131"/>
      <c r="Y808" s="20"/>
      <c r="Z808" s="20"/>
      <c r="AA808" s="19"/>
      <c r="AB808" s="19"/>
      <c r="AC808" s="20"/>
      <c r="AD808" s="20"/>
      <c r="AE808" s="20"/>
      <c r="AF808" s="20"/>
      <c r="AG808" s="20"/>
      <c r="AH808" s="20"/>
      <c r="AI808" s="20"/>
      <c r="AJ808" s="20"/>
      <c r="AK808" s="20"/>
      <c r="AL808" s="20"/>
      <c r="AM808" s="20"/>
      <c r="AN808" s="20"/>
      <c r="AO808" s="20"/>
      <c r="AP808" s="20"/>
      <c r="AQ808" s="20"/>
      <c r="AR808" s="20" t="s">
        <v>442</v>
      </c>
      <c r="AS808" s="20" t="s">
        <v>442</v>
      </c>
      <c r="AT808" s="20"/>
      <c r="AU808" s="20" t="s">
        <v>442</v>
      </c>
      <c r="AV808" s="20" t="s">
        <v>442</v>
      </c>
      <c r="AW808" s="20"/>
      <c r="AX808" s="20" t="s">
        <v>442</v>
      </c>
      <c r="AY808" s="20" t="s">
        <v>442</v>
      </c>
      <c r="AZ808" s="20"/>
      <c r="BA808" s="20" t="s">
        <v>442</v>
      </c>
      <c r="BB808" s="20" t="s">
        <v>442</v>
      </c>
      <c r="BC808" s="20"/>
      <c r="BD808" s="20" t="s">
        <v>442</v>
      </c>
      <c r="BE808" s="20" t="s">
        <v>442</v>
      </c>
      <c r="BF808" s="20"/>
      <c r="BG808" s="20" t="s">
        <v>442</v>
      </c>
      <c r="BH808" s="20" t="s">
        <v>442</v>
      </c>
      <c r="BI808" s="20"/>
      <c r="BJ808" s="20" t="s">
        <v>442</v>
      </c>
      <c r="BK808" s="20" t="s">
        <v>442</v>
      </c>
      <c r="BL808" s="20" t="s">
        <v>442</v>
      </c>
      <c r="BM808" s="20" t="s">
        <v>442</v>
      </c>
      <c r="BN808" s="20" t="s">
        <v>442</v>
      </c>
      <c r="BO808" s="20" t="s">
        <v>442</v>
      </c>
      <c r="BP808" s="9" t="s">
        <v>442</v>
      </c>
      <c r="BQ808" s="9" t="s">
        <v>442</v>
      </c>
      <c r="BR808" s="9" t="s">
        <v>442</v>
      </c>
      <c r="BS808" s="9" t="s">
        <v>442</v>
      </c>
      <c r="BT808" s="9" t="s">
        <v>442</v>
      </c>
      <c r="BU808" s="9" t="s">
        <v>442</v>
      </c>
      <c r="BV808" s="9" t="s">
        <v>442</v>
      </c>
      <c r="BW808" s="9" t="s">
        <v>442</v>
      </c>
      <c r="BX808" s="9" t="s">
        <v>442</v>
      </c>
      <c r="BY808" s="9" t="s">
        <v>442</v>
      </c>
      <c r="BZ808" s="9" t="s">
        <v>442</v>
      </c>
      <c r="CA808" s="9" t="s">
        <v>442</v>
      </c>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row>
    <row r="809" spans="1:110" x14ac:dyDescent="0.25">
      <c r="A809" s="9"/>
      <c r="B809" s="10"/>
      <c r="C809" s="9"/>
      <c r="D809" s="9"/>
      <c r="E809" s="131"/>
      <c r="F809" s="131"/>
      <c r="G809" s="131"/>
      <c r="H809" s="131"/>
      <c r="I809" s="131"/>
      <c r="J809" s="131"/>
      <c r="K809" s="131"/>
      <c r="L809" s="131"/>
      <c r="M809" s="131"/>
      <c r="N809" s="131"/>
      <c r="O809" s="131"/>
      <c r="P809" s="131"/>
      <c r="Q809" s="131"/>
      <c r="R809" s="131"/>
      <c r="S809" s="131"/>
      <c r="T809" s="131"/>
      <c r="U809" s="131"/>
      <c r="V809" s="131"/>
      <c r="W809" s="131"/>
      <c r="X809" s="131"/>
      <c r="Y809" s="20"/>
      <c r="Z809" s="20"/>
      <c r="AA809" s="19"/>
      <c r="AB809" s="19"/>
      <c r="AC809" s="20"/>
      <c r="AD809" s="20"/>
      <c r="AE809" s="20"/>
      <c r="AF809" s="20"/>
      <c r="AG809" s="20"/>
      <c r="AH809" s="20"/>
      <c r="AI809" s="20"/>
      <c r="AJ809" s="20"/>
      <c r="AK809" s="20"/>
      <c r="AL809" s="20"/>
      <c r="AM809" s="20"/>
      <c r="AN809" s="20"/>
      <c r="AO809" s="20"/>
      <c r="AP809" s="20"/>
      <c r="AQ809" s="20"/>
      <c r="AR809" s="20" t="s">
        <v>442</v>
      </c>
      <c r="AS809" s="20" t="s">
        <v>442</v>
      </c>
      <c r="AT809" s="20"/>
      <c r="AU809" s="20" t="s">
        <v>442</v>
      </c>
      <c r="AV809" s="20" t="s">
        <v>442</v>
      </c>
      <c r="AW809" s="20"/>
      <c r="AX809" s="20" t="s">
        <v>442</v>
      </c>
      <c r="AY809" s="20" t="s">
        <v>442</v>
      </c>
      <c r="AZ809" s="20"/>
      <c r="BA809" s="20" t="s">
        <v>442</v>
      </c>
      <c r="BB809" s="20" t="s">
        <v>442</v>
      </c>
      <c r="BC809" s="20"/>
      <c r="BD809" s="20" t="s">
        <v>442</v>
      </c>
      <c r="BE809" s="20" t="s">
        <v>442</v>
      </c>
      <c r="BF809" s="20"/>
      <c r="BG809" s="20" t="s">
        <v>442</v>
      </c>
      <c r="BH809" s="20" t="s">
        <v>442</v>
      </c>
      <c r="BI809" s="20"/>
      <c r="BJ809" s="20" t="s">
        <v>442</v>
      </c>
      <c r="BK809" s="20" t="s">
        <v>442</v>
      </c>
      <c r="BL809" s="20" t="s">
        <v>442</v>
      </c>
      <c r="BM809" s="20" t="s">
        <v>442</v>
      </c>
      <c r="BN809" s="20" t="s">
        <v>442</v>
      </c>
      <c r="BO809" s="20" t="s">
        <v>442</v>
      </c>
      <c r="BP809" s="9" t="s">
        <v>442</v>
      </c>
      <c r="BQ809" s="9" t="s">
        <v>442</v>
      </c>
      <c r="BR809" s="9" t="s">
        <v>442</v>
      </c>
      <c r="BS809" s="9" t="s">
        <v>442</v>
      </c>
      <c r="BT809" s="9" t="s">
        <v>442</v>
      </c>
      <c r="BU809" s="9" t="s">
        <v>442</v>
      </c>
      <c r="BV809" s="9" t="s">
        <v>442</v>
      </c>
      <c r="BW809" s="9" t="s">
        <v>442</v>
      </c>
      <c r="BX809" s="9" t="s">
        <v>442</v>
      </c>
      <c r="BY809" s="9" t="s">
        <v>442</v>
      </c>
      <c r="BZ809" s="9" t="s">
        <v>442</v>
      </c>
      <c r="CA809" s="9" t="s">
        <v>442</v>
      </c>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row>
    <row r="810" spans="1:110" x14ac:dyDescent="0.25">
      <c r="A810" s="9"/>
      <c r="B810" s="10"/>
      <c r="C810" s="9"/>
      <c r="D810" s="9"/>
      <c r="E810" s="131"/>
      <c r="F810" s="131"/>
      <c r="G810" s="131"/>
      <c r="H810" s="131"/>
      <c r="I810" s="131"/>
      <c r="J810" s="131"/>
      <c r="K810" s="131"/>
      <c r="L810" s="131"/>
      <c r="M810" s="131"/>
      <c r="N810" s="131"/>
      <c r="O810" s="131"/>
      <c r="P810" s="131"/>
      <c r="Q810" s="131"/>
      <c r="R810" s="131"/>
      <c r="S810" s="131"/>
      <c r="T810" s="131"/>
      <c r="U810" s="131"/>
      <c r="V810" s="131"/>
      <c r="W810" s="131"/>
      <c r="X810" s="131"/>
      <c r="Y810" s="20"/>
      <c r="Z810" s="20"/>
      <c r="AA810" s="19"/>
      <c r="AB810" s="19"/>
      <c r="AC810" s="20"/>
      <c r="AD810" s="20"/>
      <c r="AE810" s="20"/>
      <c r="AF810" s="20"/>
      <c r="AG810" s="20"/>
      <c r="AH810" s="20"/>
      <c r="AI810" s="20"/>
      <c r="AJ810" s="20"/>
      <c r="AK810" s="20"/>
      <c r="AL810" s="20"/>
      <c r="AM810" s="20"/>
      <c r="AN810" s="20"/>
      <c r="AO810" s="20"/>
      <c r="AP810" s="20"/>
      <c r="AQ810" s="20"/>
      <c r="AR810" s="20" t="s">
        <v>442</v>
      </c>
      <c r="AS810" s="20" t="s">
        <v>442</v>
      </c>
      <c r="AT810" s="20"/>
      <c r="AU810" s="20" t="s">
        <v>442</v>
      </c>
      <c r="AV810" s="20" t="s">
        <v>442</v>
      </c>
      <c r="AW810" s="20"/>
      <c r="AX810" s="20" t="s">
        <v>442</v>
      </c>
      <c r="AY810" s="20" t="s">
        <v>442</v>
      </c>
      <c r="AZ810" s="20"/>
      <c r="BA810" s="20" t="s">
        <v>442</v>
      </c>
      <c r="BB810" s="20" t="s">
        <v>442</v>
      </c>
      <c r="BC810" s="20"/>
      <c r="BD810" s="20" t="s">
        <v>442</v>
      </c>
      <c r="BE810" s="20" t="s">
        <v>442</v>
      </c>
      <c r="BF810" s="20"/>
      <c r="BG810" s="20" t="s">
        <v>442</v>
      </c>
      <c r="BH810" s="20" t="s">
        <v>442</v>
      </c>
      <c r="BI810" s="20"/>
      <c r="BJ810" s="20" t="s">
        <v>442</v>
      </c>
      <c r="BK810" s="20" t="s">
        <v>442</v>
      </c>
      <c r="BL810" s="20" t="s">
        <v>442</v>
      </c>
      <c r="BM810" s="20" t="s">
        <v>442</v>
      </c>
      <c r="BN810" s="20" t="s">
        <v>442</v>
      </c>
      <c r="BO810" s="20" t="s">
        <v>442</v>
      </c>
      <c r="BP810" s="9" t="s">
        <v>442</v>
      </c>
      <c r="BQ810" s="9" t="s">
        <v>442</v>
      </c>
      <c r="BR810" s="9" t="s">
        <v>442</v>
      </c>
      <c r="BS810" s="9" t="s">
        <v>442</v>
      </c>
      <c r="BT810" s="9" t="s">
        <v>442</v>
      </c>
      <c r="BU810" s="9" t="s">
        <v>442</v>
      </c>
      <c r="BV810" s="9" t="s">
        <v>442</v>
      </c>
      <c r="BW810" s="9" t="s">
        <v>442</v>
      </c>
      <c r="BX810" s="9" t="s">
        <v>442</v>
      </c>
      <c r="BY810" s="9" t="s">
        <v>442</v>
      </c>
      <c r="BZ810" s="9" t="s">
        <v>442</v>
      </c>
      <c r="CA810" s="9" t="s">
        <v>442</v>
      </c>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row>
    <row r="811" spans="1:110" x14ac:dyDescent="0.25">
      <c r="A811" s="9"/>
      <c r="B811" s="10"/>
      <c r="C811" s="9"/>
      <c r="D811" s="9"/>
      <c r="E811" s="131"/>
      <c r="F811" s="131"/>
      <c r="G811" s="131"/>
      <c r="H811" s="131"/>
      <c r="I811" s="131"/>
      <c r="J811" s="131"/>
      <c r="K811" s="131"/>
      <c r="L811" s="131"/>
      <c r="M811" s="131"/>
      <c r="N811" s="131"/>
      <c r="O811" s="131"/>
      <c r="P811" s="131"/>
      <c r="Q811" s="131"/>
      <c r="R811" s="131"/>
      <c r="S811" s="131"/>
      <c r="T811" s="131"/>
      <c r="U811" s="131"/>
      <c r="V811" s="131"/>
      <c r="W811" s="131"/>
      <c r="X811" s="131"/>
      <c r="Y811" s="20"/>
      <c r="Z811" s="20"/>
      <c r="AA811" s="19"/>
      <c r="AB811" s="19"/>
      <c r="AC811" s="20"/>
      <c r="AD811" s="20"/>
      <c r="AE811" s="20"/>
      <c r="AF811" s="20"/>
      <c r="AG811" s="20"/>
      <c r="AH811" s="20"/>
      <c r="AI811" s="20"/>
      <c r="AJ811" s="20"/>
      <c r="AK811" s="20"/>
      <c r="AL811" s="20"/>
      <c r="AM811" s="20"/>
      <c r="AN811" s="20"/>
      <c r="AO811" s="20"/>
      <c r="AP811" s="20"/>
      <c r="AQ811" s="20"/>
      <c r="AR811" s="20" t="s">
        <v>442</v>
      </c>
      <c r="AS811" s="20" t="s">
        <v>442</v>
      </c>
      <c r="AT811" s="20"/>
      <c r="AU811" s="20" t="s">
        <v>442</v>
      </c>
      <c r="AV811" s="20" t="s">
        <v>442</v>
      </c>
      <c r="AW811" s="20"/>
      <c r="AX811" s="20" t="s">
        <v>442</v>
      </c>
      <c r="AY811" s="20" t="s">
        <v>442</v>
      </c>
      <c r="AZ811" s="20"/>
      <c r="BA811" s="20" t="s">
        <v>442</v>
      </c>
      <c r="BB811" s="20" t="s">
        <v>442</v>
      </c>
      <c r="BC811" s="20"/>
      <c r="BD811" s="20" t="s">
        <v>442</v>
      </c>
      <c r="BE811" s="20" t="s">
        <v>442</v>
      </c>
      <c r="BF811" s="20"/>
      <c r="BG811" s="20" t="s">
        <v>442</v>
      </c>
      <c r="BH811" s="20" t="s">
        <v>442</v>
      </c>
      <c r="BI811" s="20"/>
      <c r="BJ811" s="20" t="s">
        <v>442</v>
      </c>
      <c r="BK811" s="20" t="s">
        <v>442</v>
      </c>
      <c r="BL811" s="20" t="s">
        <v>442</v>
      </c>
      <c r="BM811" s="20" t="s">
        <v>442</v>
      </c>
      <c r="BN811" s="20" t="s">
        <v>442</v>
      </c>
      <c r="BO811" s="20" t="s">
        <v>442</v>
      </c>
      <c r="BP811" s="9" t="s">
        <v>442</v>
      </c>
      <c r="BQ811" s="9" t="s">
        <v>442</v>
      </c>
      <c r="BR811" s="9" t="s">
        <v>442</v>
      </c>
      <c r="BS811" s="9" t="s">
        <v>442</v>
      </c>
      <c r="BT811" s="9" t="s">
        <v>442</v>
      </c>
      <c r="BU811" s="9" t="s">
        <v>442</v>
      </c>
      <c r="BV811" s="9" t="s">
        <v>442</v>
      </c>
      <c r="BW811" s="9" t="s">
        <v>442</v>
      </c>
      <c r="BX811" s="9" t="s">
        <v>442</v>
      </c>
      <c r="BY811" s="9" t="s">
        <v>442</v>
      </c>
      <c r="BZ811" s="9" t="s">
        <v>442</v>
      </c>
      <c r="CA811" s="9" t="s">
        <v>442</v>
      </c>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row>
    <row r="812" spans="1:110" x14ac:dyDescent="0.25">
      <c r="A812" s="9"/>
      <c r="B812" s="10"/>
      <c r="C812" s="9"/>
      <c r="D812" s="9"/>
      <c r="E812" s="131"/>
      <c r="F812" s="131"/>
      <c r="G812" s="131"/>
      <c r="H812" s="131"/>
      <c r="I812" s="131"/>
      <c r="J812" s="131"/>
      <c r="K812" s="131"/>
      <c r="L812" s="131"/>
      <c r="M812" s="131"/>
      <c r="N812" s="131"/>
      <c r="O812" s="131"/>
      <c r="P812" s="131"/>
      <c r="Q812" s="131"/>
      <c r="R812" s="131"/>
      <c r="S812" s="131"/>
      <c r="T812" s="131"/>
      <c r="U812" s="131"/>
      <c r="V812" s="131"/>
      <c r="W812" s="131"/>
      <c r="X812" s="131"/>
      <c r="Y812" s="20"/>
      <c r="Z812" s="20"/>
      <c r="AA812" s="19"/>
      <c r="AB812" s="19"/>
      <c r="AC812" s="20"/>
      <c r="AD812" s="20"/>
      <c r="AE812" s="20"/>
      <c r="AF812" s="20"/>
      <c r="AG812" s="20"/>
      <c r="AH812" s="20"/>
      <c r="AI812" s="20"/>
      <c r="AJ812" s="20"/>
      <c r="AK812" s="20"/>
      <c r="AL812" s="20"/>
      <c r="AM812" s="20"/>
      <c r="AN812" s="20"/>
      <c r="AO812" s="20"/>
      <c r="AP812" s="20"/>
      <c r="AQ812" s="20"/>
      <c r="AR812" s="20" t="s">
        <v>442</v>
      </c>
      <c r="AS812" s="20" t="s">
        <v>442</v>
      </c>
      <c r="AT812" s="20"/>
      <c r="AU812" s="20" t="s">
        <v>442</v>
      </c>
      <c r="AV812" s="20" t="s">
        <v>442</v>
      </c>
      <c r="AW812" s="20"/>
      <c r="AX812" s="20" t="s">
        <v>442</v>
      </c>
      <c r="AY812" s="20" t="s">
        <v>442</v>
      </c>
      <c r="AZ812" s="20"/>
      <c r="BA812" s="20" t="s">
        <v>442</v>
      </c>
      <c r="BB812" s="20" t="s">
        <v>442</v>
      </c>
      <c r="BC812" s="20"/>
      <c r="BD812" s="20" t="s">
        <v>442</v>
      </c>
      <c r="BE812" s="20" t="s">
        <v>442</v>
      </c>
      <c r="BF812" s="20"/>
      <c r="BG812" s="20" t="s">
        <v>442</v>
      </c>
      <c r="BH812" s="20" t="s">
        <v>442</v>
      </c>
      <c r="BI812" s="20"/>
      <c r="BJ812" s="20" t="s">
        <v>442</v>
      </c>
      <c r="BK812" s="20" t="s">
        <v>442</v>
      </c>
      <c r="BL812" s="20" t="s">
        <v>442</v>
      </c>
      <c r="BM812" s="20" t="s">
        <v>442</v>
      </c>
      <c r="BN812" s="20" t="s">
        <v>442</v>
      </c>
      <c r="BO812" s="20" t="s">
        <v>442</v>
      </c>
      <c r="BP812" s="9" t="s">
        <v>442</v>
      </c>
      <c r="BQ812" s="9" t="s">
        <v>442</v>
      </c>
      <c r="BR812" s="9" t="s">
        <v>442</v>
      </c>
      <c r="BS812" s="9" t="s">
        <v>442</v>
      </c>
      <c r="BT812" s="9" t="s">
        <v>442</v>
      </c>
      <c r="BU812" s="9" t="s">
        <v>442</v>
      </c>
      <c r="BV812" s="9" t="s">
        <v>442</v>
      </c>
      <c r="BW812" s="9" t="s">
        <v>442</v>
      </c>
      <c r="BX812" s="9" t="s">
        <v>442</v>
      </c>
      <c r="BY812" s="9" t="s">
        <v>442</v>
      </c>
      <c r="BZ812" s="9" t="s">
        <v>442</v>
      </c>
      <c r="CA812" s="9" t="s">
        <v>442</v>
      </c>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row>
    <row r="813" spans="1:110" x14ac:dyDescent="0.25">
      <c r="A813" s="9"/>
      <c r="B813" s="10"/>
      <c r="C813" s="9"/>
      <c r="D813" s="9"/>
      <c r="E813" s="131"/>
      <c r="F813" s="131"/>
      <c r="G813" s="131"/>
      <c r="H813" s="131"/>
      <c r="I813" s="131"/>
      <c r="J813" s="131"/>
      <c r="K813" s="131"/>
      <c r="L813" s="131"/>
      <c r="M813" s="131"/>
      <c r="N813" s="131"/>
      <c r="O813" s="131"/>
      <c r="P813" s="131"/>
      <c r="Q813" s="131"/>
      <c r="R813" s="131"/>
      <c r="S813" s="131"/>
      <c r="T813" s="131"/>
      <c r="U813" s="131"/>
      <c r="V813" s="131"/>
      <c r="W813" s="131"/>
      <c r="X813" s="131"/>
      <c r="Y813" s="20"/>
      <c r="Z813" s="20"/>
      <c r="AA813" s="19"/>
      <c r="AB813" s="19"/>
      <c r="AC813" s="20"/>
      <c r="AD813" s="20"/>
      <c r="AE813" s="20"/>
      <c r="AF813" s="20"/>
      <c r="AG813" s="20"/>
      <c r="AH813" s="20"/>
      <c r="AI813" s="20"/>
      <c r="AJ813" s="20"/>
      <c r="AK813" s="20"/>
      <c r="AL813" s="20"/>
      <c r="AM813" s="20"/>
      <c r="AN813" s="20"/>
      <c r="AO813" s="20"/>
      <c r="AP813" s="20"/>
      <c r="AQ813" s="20"/>
      <c r="AR813" s="20" t="s">
        <v>442</v>
      </c>
      <c r="AS813" s="20" t="s">
        <v>442</v>
      </c>
      <c r="AT813" s="20"/>
      <c r="AU813" s="20" t="s">
        <v>442</v>
      </c>
      <c r="AV813" s="20" t="s">
        <v>442</v>
      </c>
      <c r="AW813" s="20"/>
      <c r="AX813" s="20" t="s">
        <v>442</v>
      </c>
      <c r="AY813" s="20" t="s">
        <v>442</v>
      </c>
      <c r="AZ813" s="20"/>
      <c r="BA813" s="20" t="s">
        <v>442</v>
      </c>
      <c r="BB813" s="20" t="s">
        <v>442</v>
      </c>
      <c r="BC813" s="20"/>
      <c r="BD813" s="20" t="s">
        <v>442</v>
      </c>
      <c r="BE813" s="20" t="s">
        <v>442</v>
      </c>
      <c r="BF813" s="20"/>
      <c r="BG813" s="20" t="s">
        <v>442</v>
      </c>
      <c r="BH813" s="20" t="s">
        <v>442</v>
      </c>
      <c r="BI813" s="20"/>
      <c r="BJ813" s="20" t="s">
        <v>442</v>
      </c>
      <c r="BK813" s="20" t="s">
        <v>442</v>
      </c>
      <c r="BL813" s="20" t="s">
        <v>442</v>
      </c>
      <c r="BM813" s="20" t="s">
        <v>442</v>
      </c>
      <c r="BN813" s="20" t="s">
        <v>442</v>
      </c>
      <c r="BO813" s="20" t="s">
        <v>442</v>
      </c>
      <c r="BP813" s="9" t="s">
        <v>442</v>
      </c>
      <c r="BQ813" s="9" t="s">
        <v>442</v>
      </c>
      <c r="BR813" s="9" t="s">
        <v>442</v>
      </c>
      <c r="BS813" s="9" t="s">
        <v>442</v>
      </c>
      <c r="BT813" s="9" t="s">
        <v>442</v>
      </c>
      <c r="BU813" s="9" t="s">
        <v>442</v>
      </c>
      <c r="BV813" s="9" t="s">
        <v>442</v>
      </c>
      <c r="BW813" s="9" t="s">
        <v>442</v>
      </c>
      <c r="BX813" s="9" t="s">
        <v>442</v>
      </c>
      <c r="BY813" s="9" t="s">
        <v>442</v>
      </c>
      <c r="BZ813" s="9" t="s">
        <v>442</v>
      </c>
      <c r="CA813" s="9" t="s">
        <v>442</v>
      </c>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row>
    <row r="814" spans="1:110" x14ac:dyDescent="0.25">
      <c r="A814" s="9"/>
      <c r="B814" s="10"/>
      <c r="C814" s="9"/>
      <c r="D814" s="9"/>
      <c r="E814" s="131"/>
      <c r="F814" s="131"/>
      <c r="G814" s="131"/>
      <c r="H814" s="131"/>
      <c r="I814" s="131"/>
      <c r="J814" s="131"/>
      <c r="K814" s="131"/>
      <c r="L814" s="131"/>
      <c r="M814" s="131"/>
      <c r="N814" s="131"/>
      <c r="O814" s="131"/>
      <c r="P814" s="131"/>
      <c r="Q814" s="131"/>
      <c r="R814" s="131"/>
      <c r="S814" s="131"/>
      <c r="T814" s="131"/>
      <c r="U814" s="131"/>
      <c r="V814" s="131"/>
      <c r="W814" s="131"/>
      <c r="X814" s="131"/>
      <c r="Y814" s="20"/>
      <c r="Z814" s="20"/>
      <c r="AA814" s="19"/>
      <c r="AB814" s="19"/>
      <c r="AC814" s="20"/>
      <c r="AD814" s="20"/>
      <c r="AE814" s="20"/>
      <c r="AF814" s="20"/>
      <c r="AG814" s="20"/>
      <c r="AH814" s="20"/>
      <c r="AI814" s="20"/>
      <c r="AJ814" s="20"/>
      <c r="AK814" s="20"/>
      <c r="AL814" s="20"/>
      <c r="AM814" s="20"/>
      <c r="AN814" s="20"/>
      <c r="AO814" s="20"/>
      <c r="AP814" s="20"/>
      <c r="AQ814" s="20"/>
      <c r="AR814" s="20" t="s">
        <v>442</v>
      </c>
      <c r="AS814" s="20" t="s">
        <v>442</v>
      </c>
      <c r="AT814" s="20"/>
      <c r="AU814" s="20" t="s">
        <v>442</v>
      </c>
      <c r="AV814" s="20" t="s">
        <v>442</v>
      </c>
      <c r="AW814" s="20"/>
      <c r="AX814" s="20" t="s">
        <v>442</v>
      </c>
      <c r="AY814" s="20" t="s">
        <v>442</v>
      </c>
      <c r="AZ814" s="20"/>
      <c r="BA814" s="20" t="s">
        <v>442</v>
      </c>
      <c r="BB814" s="20" t="s">
        <v>442</v>
      </c>
      <c r="BC814" s="20"/>
      <c r="BD814" s="20" t="s">
        <v>442</v>
      </c>
      <c r="BE814" s="20" t="s">
        <v>442</v>
      </c>
      <c r="BF814" s="20"/>
      <c r="BG814" s="20" t="s">
        <v>442</v>
      </c>
      <c r="BH814" s="20" t="s">
        <v>442</v>
      </c>
      <c r="BI814" s="20"/>
      <c r="BJ814" s="20" t="s">
        <v>442</v>
      </c>
      <c r="BK814" s="20" t="s">
        <v>442</v>
      </c>
      <c r="BL814" s="20" t="s">
        <v>442</v>
      </c>
      <c r="BM814" s="20" t="s">
        <v>442</v>
      </c>
      <c r="BN814" s="20" t="s">
        <v>442</v>
      </c>
      <c r="BO814" s="20" t="s">
        <v>442</v>
      </c>
      <c r="BP814" s="9" t="s">
        <v>442</v>
      </c>
      <c r="BQ814" s="9" t="s">
        <v>442</v>
      </c>
      <c r="BR814" s="9" t="s">
        <v>442</v>
      </c>
      <c r="BS814" s="9" t="s">
        <v>442</v>
      </c>
      <c r="BT814" s="9" t="s">
        <v>442</v>
      </c>
      <c r="BU814" s="9" t="s">
        <v>442</v>
      </c>
      <c r="BV814" s="9" t="s">
        <v>442</v>
      </c>
      <c r="BW814" s="9" t="s">
        <v>442</v>
      </c>
      <c r="BX814" s="9" t="s">
        <v>442</v>
      </c>
      <c r="BY814" s="9" t="s">
        <v>442</v>
      </c>
      <c r="BZ814" s="9" t="s">
        <v>442</v>
      </c>
      <c r="CA814" s="9" t="s">
        <v>442</v>
      </c>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row>
    <row r="815" spans="1:110" x14ac:dyDescent="0.25">
      <c r="A815" s="9"/>
      <c r="B815" s="10"/>
      <c r="C815" s="9"/>
      <c r="D815" s="9"/>
      <c r="E815" s="131"/>
      <c r="F815" s="131"/>
      <c r="G815" s="131"/>
      <c r="H815" s="131"/>
      <c r="I815" s="131"/>
      <c r="J815" s="131"/>
      <c r="K815" s="131"/>
      <c r="L815" s="131"/>
      <c r="M815" s="131"/>
      <c r="N815" s="131"/>
      <c r="O815" s="131"/>
      <c r="P815" s="131"/>
      <c r="Q815" s="131"/>
      <c r="R815" s="131"/>
      <c r="S815" s="131"/>
      <c r="T815" s="131"/>
      <c r="U815" s="131"/>
      <c r="V815" s="131"/>
      <c r="W815" s="131"/>
      <c r="X815" s="131"/>
      <c r="Y815" s="20"/>
      <c r="Z815" s="20"/>
      <c r="AA815" s="19"/>
      <c r="AB815" s="19"/>
      <c r="AC815" s="20"/>
      <c r="AD815" s="20"/>
      <c r="AE815" s="20"/>
      <c r="AF815" s="20"/>
      <c r="AG815" s="20"/>
      <c r="AH815" s="20"/>
      <c r="AI815" s="20"/>
      <c r="AJ815" s="20"/>
      <c r="AK815" s="20"/>
      <c r="AL815" s="20"/>
      <c r="AM815" s="20"/>
      <c r="AN815" s="20"/>
      <c r="AO815" s="20"/>
      <c r="AP815" s="20"/>
      <c r="AQ815" s="20"/>
      <c r="AR815" s="20" t="s">
        <v>442</v>
      </c>
      <c r="AS815" s="20" t="s">
        <v>442</v>
      </c>
      <c r="AT815" s="20"/>
      <c r="AU815" s="20" t="s">
        <v>442</v>
      </c>
      <c r="AV815" s="20" t="s">
        <v>442</v>
      </c>
      <c r="AW815" s="20"/>
      <c r="AX815" s="20" t="s">
        <v>442</v>
      </c>
      <c r="AY815" s="20" t="s">
        <v>442</v>
      </c>
      <c r="AZ815" s="20"/>
      <c r="BA815" s="20" t="s">
        <v>442</v>
      </c>
      <c r="BB815" s="20" t="s">
        <v>442</v>
      </c>
      <c r="BC815" s="20"/>
      <c r="BD815" s="20" t="s">
        <v>442</v>
      </c>
      <c r="BE815" s="20" t="s">
        <v>442</v>
      </c>
      <c r="BF815" s="20"/>
      <c r="BG815" s="20" t="s">
        <v>442</v>
      </c>
      <c r="BH815" s="20" t="s">
        <v>442</v>
      </c>
      <c r="BI815" s="20"/>
      <c r="BJ815" s="20" t="s">
        <v>442</v>
      </c>
      <c r="BK815" s="20" t="s">
        <v>442</v>
      </c>
      <c r="BL815" s="20" t="s">
        <v>442</v>
      </c>
      <c r="BM815" s="20" t="s">
        <v>442</v>
      </c>
      <c r="BN815" s="20" t="s">
        <v>442</v>
      </c>
      <c r="BO815" s="20" t="s">
        <v>442</v>
      </c>
      <c r="BP815" s="9" t="s">
        <v>442</v>
      </c>
      <c r="BQ815" s="9" t="s">
        <v>442</v>
      </c>
      <c r="BR815" s="9" t="s">
        <v>442</v>
      </c>
      <c r="BS815" s="9" t="s">
        <v>442</v>
      </c>
      <c r="BT815" s="9" t="s">
        <v>442</v>
      </c>
      <c r="BU815" s="9" t="s">
        <v>442</v>
      </c>
      <c r="BV815" s="9" t="s">
        <v>442</v>
      </c>
      <c r="BW815" s="9" t="s">
        <v>442</v>
      </c>
      <c r="BX815" s="9" t="s">
        <v>442</v>
      </c>
      <c r="BY815" s="9" t="s">
        <v>442</v>
      </c>
      <c r="BZ815" s="9" t="s">
        <v>442</v>
      </c>
      <c r="CA815" s="9" t="s">
        <v>442</v>
      </c>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row>
    <row r="816" spans="1:110" x14ac:dyDescent="0.25">
      <c r="A816" s="9"/>
      <c r="B816" s="10"/>
      <c r="C816" s="9"/>
      <c r="D816" s="9"/>
      <c r="E816" s="131"/>
      <c r="F816" s="131"/>
      <c r="G816" s="131"/>
      <c r="H816" s="131"/>
      <c r="I816" s="131"/>
      <c r="J816" s="131"/>
      <c r="K816" s="131"/>
      <c r="L816" s="131"/>
      <c r="M816" s="131"/>
      <c r="N816" s="131"/>
      <c r="O816" s="131"/>
      <c r="P816" s="131"/>
      <c r="Q816" s="131"/>
      <c r="R816" s="131"/>
      <c r="S816" s="131"/>
      <c r="T816" s="131"/>
      <c r="U816" s="131"/>
      <c r="V816" s="131"/>
      <c r="W816" s="131"/>
      <c r="X816" s="131"/>
      <c r="Y816" s="20"/>
      <c r="Z816" s="20"/>
      <c r="AA816" s="19"/>
      <c r="AB816" s="19"/>
      <c r="AC816" s="20"/>
      <c r="AD816" s="20"/>
      <c r="AE816" s="20"/>
      <c r="AF816" s="20"/>
      <c r="AG816" s="20"/>
      <c r="AH816" s="20"/>
      <c r="AI816" s="20"/>
      <c r="AJ816" s="20"/>
      <c r="AK816" s="20"/>
      <c r="AL816" s="20"/>
      <c r="AM816" s="20"/>
      <c r="AN816" s="20"/>
      <c r="AO816" s="20"/>
      <c r="AP816" s="20"/>
      <c r="AQ816" s="20"/>
      <c r="AR816" s="20" t="s">
        <v>442</v>
      </c>
      <c r="AS816" s="20" t="s">
        <v>442</v>
      </c>
      <c r="AT816" s="20"/>
      <c r="AU816" s="20" t="s">
        <v>442</v>
      </c>
      <c r="AV816" s="20" t="s">
        <v>442</v>
      </c>
      <c r="AW816" s="20"/>
      <c r="AX816" s="20" t="s">
        <v>442</v>
      </c>
      <c r="AY816" s="20" t="s">
        <v>442</v>
      </c>
      <c r="AZ816" s="20"/>
      <c r="BA816" s="20" t="s">
        <v>442</v>
      </c>
      <c r="BB816" s="20" t="s">
        <v>442</v>
      </c>
      <c r="BC816" s="20"/>
      <c r="BD816" s="20" t="s">
        <v>442</v>
      </c>
      <c r="BE816" s="20" t="s">
        <v>442</v>
      </c>
      <c r="BF816" s="20"/>
      <c r="BG816" s="20" t="s">
        <v>442</v>
      </c>
      <c r="BH816" s="20" t="s">
        <v>442</v>
      </c>
      <c r="BI816" s="20"/>
      <c r="BJ816" s="20" t="s">
        <v>442</v>
      </c>
      <c r="BK816" s="20" t="s">
        <v>442</v>
      </c>
      <c r="BL816" s="20" t="s">
        <v>442</v>
      </c>
      <c r="BM816" s="20" t="s">
        <v>442</v>
      </c>
      <c r="BN816" s="20" t="s">
        <v>442</v>
      </c>
      <c r="BO816" s="20" t="s">
        <v>442</v>
      </c>
      <c r="BP816" s="9" t="s">
        <v>442</v>
      </c>
      <c r="BQ816" s="9" t="s">
        <v>442</v>
      </c>
      <c r="BR816" s="9" t="s">
        <v>442</v>
      </c>
      <c r="BS816" s="9" t="s">
        <v>442</v>
      </c>
      <c r="BT816" s="9" t="s">
        <v>442</v>
      </c>
      <c r="BU816" s="9" t="s">
        <v>442</v>
      </c>
      <c r="BV816" s="9" t="s">
        <v>442</v>
      </c>
      <c r="BW816" s="9" t="s">
        <v>442</v>
      </c>
      <c r="BX816" s="9" t="s">
        <v>442</v>
      </c>
      <c r="BY816" s="9" t="s">
        <v>442</v>
      </c>
      <c r="BZ816" s="9" t="s">
        <v>442</v>
      </c>
      <c r="CA816" s="9" t="s">
        <v>442</v>
      </c>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row>
    <row r="817" spans="1:110" x14ac:dyDescent="0.25">
      <c r="A817" s="9"/>
      <c r="B817" s="10"/>
      <c r="C817" s="9"/>
      <c r="D817" s="9"/>
      <c r="E817" s="131"/>
      <c r="F817" s="131"/>
      <c r="G817" s="131"/>
      <c r="H817" s="131"/>
      <c r="I817" s="131"/>
      <c r="J817" s="131"/>
      <c r="K817" s="131"/>
      <c r="L817" s="131"/>
      <c r="M817" s="131"/>
      <c r="N817" s="131"/>
      <c r="O817" s="131"/>
      <c r="P817" s="131"/>
      <c r="Q817" s="131"/>
      <c r="R817" s="131"/>
      <c r="S817" s="131"/>
      <c r="T817" s="131"/>
      <c r="U817" s="131"/>
      <c r="V817" s="131"/>
      <c r="W817" s="131"/>
      <c r="X817" s="131"/>
      <c r="Y817" s="20"/>
      <c r="Z817" s="20"/>
      <c r="AA817" s="19"/>
      <c r="AB817" s="19"/>
      <c r="AC817" s="20"/>
      <c r="AD817" s="20"/>
      <c r="AE817" s="20"/>
      <c r="AF817" s="20"/>
      <c r="AG817" s="20"/>
      <c r="AH817" s="20"/>
      <c r="AI817" s="20"/>
      <c r="AJ817" s="20"/>
      <c r="AK817" s="20"/>
      <c r="AL817" s="20"/>
      <c r="AM817" s="20"/>
      <c r="AN817" s="20"/>
      <c r="AO817" s="20"/>
      <c r="AP817" s="20"/>
      <c r="AQ817" s="20"/>
      <c r="AR817" s="20" t="s">
        <v>442</v>
      </c>
      <c r="AS817" s="20" t="s">
        <v>442</v>
      </c>
      <c r="AT817" s="20"/>
      <c r="AU817" s="20" t="s">
        <v>442</v>
      </c>
      <c r="AV817" s="20" t="s">
        <v>442</v>
      </c>
      <c r="AW817" s="20"/>
      <c r="AX817" s="20" t="s">
        <v>442</v>
      </c>
      <c r="AY817" s="20" t="s">
        <v>442</v>
      </c>
      <c r="AZ817" s="20"/>
      <c r="BA817" s="20" t="s">
        <v>442</v>
      </c>
      <c r="BB817" s="20" t="s">
        <v>442</v>
      </c>
      <c r="BC817" s="20"/>
      <c r="BD817" s="20" t="s">
        <v>442</v>
      </c>
      <c r="BE817" s="20" t="s">
        <v>442</v>
      </c>
      <c r="BF817" s="20"/>
      <c r="BG817" s="20" t="s">
        <v>442</v>
      </c>
      <c r="BH817" s="20" t="s">
        <v>442</v>
      </c>
      <c r="BI817" s="20"/>
      <c r="BJ817" s="20" t="s">
        <v>442</v>
      </c>
      <c r="BK817" s="20" t="s">
        <v>442</v>
      </c>
      <c r="BL817" s="20" t="s">
        <v>442</v>
      </c>
      <c r="BM817" s="20" t="s">
        <v>442</v>
      </c>
      <c r="BN817" s="20" t="s">
        <v>442</v>
      </c>
      <c r="BO817" s="20" t="s">
        <v>442</v>
      </c>
      <c r="BP817" s="9" t="s">
        <v>442</v>
      </c>
      <c r="BQ817" s="9" t="s">
        <v>442</v>
      </c>
      <c r="BR817" s="9" t="s">
        <v>442</v>
      </c>
      <c r="BS817" s="9" t="s">
        <v>442</v>
      </c>
      <c r="BT817" s="9" t="s">
        <v>442</v>
      </c>
      <c r="BU817" s="9" t="s">
        <v>442</v>
      </c>
      <c r="BV817" s="9" t="s">
        <v>442</v>
      </c>
      <c r="BW817" s="9" t="s">
        <v>442</v>
      </c>
      <c r="BX817" s="9" t="s">
        <v>442</v>
      </c>
      <c r="BY817" s="9" t="s">
        <v>442</v>
      </c>
      <c r="BZ817" s="9" t="s">
        <v>442</v>
      </c>
      <c r="CA817" s="9" t="s">
        <v>442</v>
      </c>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row>
    <row r="818" spans="1:110" x14ac:dyDescent="0.25">
      <c r="A818" s="9"/>
      <c r="B818" s="10"/>
      <c r="C818" s="9"/>
      <c r="D818" s="9"/>
      <c r="E818" s="131"/>
      <c r="F818" s="131"/>
      <c r="G818" s="131"/>
      <c r="H818" s="131"/>
      <c r="I818" s="131"/>
      <c r="J818" s="131"/>
      <c r="K818" s="131"/>
      <c r="L818" s="131"/>
      <c r="M818" s="131"/>
      <c r="N818" s="131"/>
      <c r="O818" s="131"/>
      <c r="P818" s="131"/>
      <c r="Q818" s="131"/>
      <c r="R818" s="131"/>
      <c r="S818" s="131"/>
      <c r="T818" s="131"/>
      <c r="U818" s="131"/>
      <c r="V818" s="131"/>
      <c r="W818" s="131"/>
      <c r="X818" s="131"/>
      <c r="Y818" s="20"/>
      <c r="Z818" s="20"/>
      <c r="AA818" s="19"/>
      <c r="AB818" s="19"/>
      <c r="AC818" s="20"/>
      <c r="AD818" s="20"/>
      <c r="AE818" s="20"/>
      <c r="AF818" s="20"/>
      <c r="AG818" s="20"/>
      <c r="AH818" s="20"/>
      <c r="AI818" s="20"/>
      <c r="AJ818" s="20"/>
      <c r="AK818" s="20"/>
      <c r="AL818" s="20"/>
      <c r="AM818" s="20"/>
      <c r="AN818" s="20"/>
      <c r="AO818" s="20"/>
      <c r="AP818" s="20"/>
      <c r="AQ818" s="20"/>
      <c r="AR818" s="20" t="s">
        <v>442</v>
      </c>
      <c r="AS818" s="20" t="s">
        <v>442</v>
      </c>
      <c r="AT818" s="20"/>
      <c r="AU818" s="20" t="s">
        <v>442</v>
      </c>
      <c r="AV818" s="20" t="s">
        <v>442</v>
      </c>
      <c r="AW818" s="20"/>
      <c r="AX818" s="20" t="s">
        <v>442</v>
      </c>
      <c r="AY818" s="20" t="s">
        <v>442</v>
      </c>
      <c r="AZ818" s="20"/>
      <c r="BA818" s="20" t="s">
        <v>442</v>
      </c>
      <c r="BB818" s="20" t="s">
        <v>442</v>
      </c>
      <c r="BC818" s="20"/>
      <c r="BD818" s="20" t="s">
        <v>442</v>
      </c>
      <c r="BE818" s="20" t="s">
        <v>442</v>
      </c>
      <c r="BF818" s="20"/>
      <c r="BG818" s="20" t="s">
        <v>442</v>
      </c>
      <c r="BH818" s="20" t="s">
        <v>442</v>
      </c>
      <c r="BI818" s="20"/>
      <c r="BJ818" s="20" t="s">
        <v>442</v>
      </c>
      <c r="BK818" s="20" t="s">
        <v>442</v>
      </c>
      <c r="BL818" s="20" t="s">
        <v>442</v>
      </c>
      <c r="BM818" s="20" t="s">
        <v>442</v>
      </c>
      <c r="BN818" s="20" t="s">
        <v>442</v>
      </c>
      <c r="BO818" s="20" t="s">
        <v>442</v>
      </c>
      <c r="BP818" s="9" t="s">
        <v>442</v>
      </c>
      <c r="BQ818" s="9" t="s">
        <v>442</v>
      </c>
      <c r="BR818" s="9" t="s">
        <v>442</v>
      </c>
      <c r="BS818" s="9" t="s">
        <v>442</v>
      </c>
      <c r="BT818" s="9" t="s">
        <v>442</v>
      </c>
      <c r="BU818" s="9" t="s">
        <v>442</v>
      </c>
      <c r="BV818" s="9" t="s">
        <v>442</v>
      </c>
      <c r="BW818" s="9" t="s">
        <v>442</v>
      </c>
      <c r="BX818" s="9" t="s">
        <v>442</v>
      </c>
      <c r="BY818" s="9" t="s">
        <v>442</v>
      </c>
      <c r="BZ818" s="9" t="s">
        <v>442</v>
      </c>
      <c r="CA818" s="9" t="s">
        <v>442</v>
      </c>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row>
    <row r="819" spans="1:110" x14ac:dyDescent="0.25">
      <c r="A819" s="9"/>
      <c r="B819" s="10"/>
      <c r="C819" s="9"/>
      <c r="D819" s="9"/>
      <c r="E819" s="131"/>
      <c r="F819" s="131"/>
      <c r="G819" s="131"/>
      <c r="H819" s="131"/>
      <c r="I819" s="131"/>
      <c r="J819" s="131"/>
      <c r="K819" s="131"/>
      <c r="L819" s="131"/>
      <c r="M819" s="131"/>
      <c r="N819" s="131"/>
      <c r="O819" s="131"/>
      <c r="P819" s="131"/>
      <c r="Q819" s="131"/>
      <c r="R819" s="131"/>
      <c r="S819" s="131"/>
      <c r="T819" s="131"/>
      <c r="U819" s="131"/>
      <c r="V819" s="131"/>
      <c r="W819" s="131"/>
      <c r="X819" s="131"/>
      <c r="Y819" s="20"/>
      <c r="Z819" s="20"/>
      <c r="AA819" s="19"/>
      <c r="AB819" s="19"/>
      <c r="AC819" s="20"/>
      <c r="AD819" s="20"/>
      <c r="AE819" s="20"/>
      <c r="AF819" s="20"/>
      <c r="AG819" s="20"/>
      <c r="AH819" s="20"/>
      <c r="AI819" s="20"/>
      <c r="AJ819" s="20"/>
      <c r="AK819" s="20"/>
      <c r="AL819" s="20"/>
      <c r="AM819" s="20"/>
      <c r="AN819" s="20"/>
      <c r="AO819" s="20"/>
      <c r="AP819" s="20"/>
      <c r="AQ819" s="20"/>
      <c r="AR819" s="20" t="s">
        <v>442</v>
      </c>
      <c r="AS819" s="20" t="s">
        <v>442</v>
      </c>
      <c r="AT819" s="20"/>
      <c r="AU819" s="20" t="s">
        <v>442</v>
      </c>
      <c r="AV819" s="20" t="s">
        <v>442</v>
      </c>
      <c r="AW819" s="20"/>
      <c r="AX819" s="20" t="s">
        <v>442</v>
      </c>
      <c r="AY819" s="20" t="s">
        <v>442</v>
      </c>
      <c r="AZ819" s="20"/>
      <c r="BA819" s="20" t="s">
        <v>442</v>
      </c>
      <c r="BB819" s="20" t="s">
        <v>442</v>
      </c>
      <c r="BC819" s="20"/>
      <c r="BD819" s="20" t="s">
        <v>442</v>
      </c>
      <c r="BE819" s="20" t="s">
        <v>442</v>
      </c>
      <c r="BF819" s="20"/>
      <c r="BG819" s="20" t="s">
        <v>442</v>
      </c>
      <c r="BH819" s="20" t="s">
        <v>442</v>
      </c>
      <c r="BI819" s="20"/>
      <c r="BJ819" s="20" t="s">
        <v>442</v>
      </c>
      <c r="BK819" s="20" t="s">
        <v>442</v>
      </c>
      <c r="BL819" s="20" t="s">
        <v>442</v>
      </c>
      <c r="BM819" s="20" t="s">
        <v>442</v>
      </c>
      <c r="BN819" s="20" t="s">
        <v>442</v>
      </c>
      <c r="BO819" s="20" t="s">
        <v>442</v>
      </c>
      <c r="BP819" s="9" t="s">
        <v>442</v>
      </c>
      <c r="BQ819" s="9" t="s">
        <v>442</v>
      </c>
      <c r="BR819" s="9" t="s">
        <v>442</v>
      </c>
      <c r="BS819" s="9" t="s">
        <v>442</v>
      </c>
      <c r="BT819" s="9" t="s">
        <v>442</v>
      </c>
      <c r="BU819" s="9" t="s">
        <v>442</v>
      </c>
      <c r="BV819" s="9" t="s">
        <v>442</v>
      </c>
      <c r="BW819" s="9" t="s">
        <v>442</v>
      </c>
      <c r="BX819" s="9" t="s">
        <v>442</v>
      </c>
      <c r="BY819" s="9" t="s">
        <v>442</v>
      </c>
      <c r="BZ819" s="9" t="s">
        <v>442</v>
      </c>
      <c r="CA819" s="9" t="s">
        <v>442</v>
      </c>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row>
    <row r="820" spans="1:110" x14ac:dyDescent="0.25">
      <c r="A820" s="9"/>
      <c r="B820" s="10"/>
      <c r="C820" s="9"/>
      <c r="D820" s="9"/>
      <c r="E820" s="131"/>
      <c r="F820" s="131"/>
      <c r="G820" s="131"/>
      <c r="H820" s="131"/>
      <c r="I820" s="131"/>
      <c r="J820" s="131"/>
      <c r="K820" s="131"/>
      <c r="L820" s="131"/>
      <c r="M820" s="131"/>
      <c r="N820" s="131"/>
      <c r="O820" s="131"/>
      <c r="P820" s="131"/>
      <c r="Q820" s="131"/>
      <c r="R820" s="131"/>
      <c r="S820" s="131"/>
      <c r="T820" s="131"/>
      <c r="U820" s="131"/>
      <c r="V820" s="131"/>
      <c r="W820" s="131"/>
      <c r="X820" s="131"/>
      <c r="Y820" s="20"/>
      <c r="Z820" s="20"/>
      <c r="AA820" s="19"/>
      <c r="AB820" s="19"/>
      <c r="AC820" s="20"/>
      <c r="AD820" s="20"/>
      <c r="AE820" s="20"/>
      <c r="AF820" s="20"/>
      <c r="AG820" s="20"/>
      <c r="AH820" s="20"/>
      <c r="AI820" s="20"/>
      <c r="AJ820" s="20"/>
      <c r="AK820" s="20"/>
      <c r="AL820" s="20"/>
      <c r="AM820" s="20"/>
      <c r="AN820" s="20"/>
      <c r="AO820" s="20"/>
      <c r="AP820" s="20"/>
      <c r="AQ820" s="20"/>
      <c r="AR820" s="20" t="s">
        <v>442</v>
      </c>
      <c r="AS820" s="20" t="s">
        <v>442</v>
      </c>
      <c r="AT820" s="20"/>
      <c r="AU820" s="20" t="s">
        <v>442</v>
      </c>
      <c r="AV820" s="20" t="s">
        <v>442</v>
      </c>
      <c r="AW820" s="20"/>
      <c r="AX820" s="20" t="s">
        <v>442</v>
      </c>
      <c r="AY820" s="20" t="s">
        <v>442</v>
      </c>
      <c r="AZ820" s="20"/>
      <c r="BA820" s="20" t="s">
        <v>442</v>
      </c>
      <c r="BB820" s="20" t="s">
        <v>442</v>
      </c>
      <c r="BC820" s="20"/>
      <c r="BD820" s="20" t="s">
        <v>442</v>
      </c>
      <c r="BE820" s="20" t="s">
        <v>442</v>
      </c>
      <c r="BF820" s="20"/>
      <c r="BG820" s="20" t="s">
        <v>442</v>
      </c>
      <c r="BH820" s="20" t="s">
        <v>442</v>
      </c>
      <c r="BI820" s="20"/>
      <c r="BJ820" s="20" t="s">
        <v>442</v>
      </c>
      <c r="BK820" s="20" t="s">
        <v>442</v>
      </c>
      <c r="BL820" s="20" t="s">
        <v>442</v>
      </c>
      <c r="BM820" s="20" t="s">
        <v>442</v>
      </c>
      <c r="BN820" s="20" t="s">
        <v>442</v>
      </c>
      <c r="BO820" s="20" t="s">
        <v>442</v>
      </c>
      <c r="BP820" s="9" t="s">
        <v>442</v>
      </c>
      <c r="BQ820" s="9" t="s">
        <v>442</v>
      </c>
      <c r="BR820" s="9" t="s">
        <v>442</v>
      </c>
      <c r="BS820" s="9" t="s">
        <v>442</v>
      </c>
      <c r="BT820" s="9" t="s">
        <v>442</v>
      </c>
      <c r="BU820" s="9" t="s">
        <v>442</v>
      </c>
      <c r="BV820" s="9" t="s">
        <v>442</v>
      </c>
      <c r="BW820" s="9" t="s">
        <v>442</v>
      </c>
      <c r="BX820" s="9" t="s">
        <v>442</v>
      </c>
      <c r="BY820" s="9" t="s">
        <v>442</v>
      </c>
      <c r="BZ820" s="9" t="s">
        <v>442</v>
      </c>
      <c r="CA820" s="9" t="s">
        <v>442</v>
      </c>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row>
    <row r="821" spans="1:110" x14ac:dyDescent="0.25">
      <c r="A821" s="9"/>
      <c r="B821" s="10"/>
      <c r="C821" s="9"/>
      <c r="D821" s="9"/>
      <c r="E821" s="131"/>
      <c r="F821" s="131"/>
      <c r="G821" s="131"/>
      <c r="H821" s="131"/>
      <c r="I821" s="131"/>
      <c r="J821" s="131"/>
      <c r="K821" s="131"/>
      <c r="L821" s="131"/>
      <c r="M821" s="131"/>
      <c r="N821" s="131"/>
      <c r="O821" s="131"/>
      <c r="P821" s="131"/>
      <c r="Q821" s="131"/>
      <c r="R821" s="131"/>
      <c r="S821" s="131"/>
      <c r="T821" s="131"/>
      <c r="U821" s="131"/>
      <c r="V821" s="131"/>
      <c r="W821" s="131"/>
      <c r="X821" s="131"/>
      <c r="Y821" s="20"/>
      <c r="Z821" s="20"/>
      <c r="AA821" s="19"/>
      <c r="AB821" s="19"/>
      <c r="AC821" s="20"/>
      <c r="AD821" s="20"/>
      <c r="AE821" s="20"/>
      <c r="AF821" s="20"/>
      <c r="AG821" s="20"/>
      <c r="AH821" s="20"/>
      <c r="AI821" s="20"/>
      <c r="AJ821" s="20"/>
      <c r="AK821" s="20"/>
      <c r="AL821" s="20"/>
      <c r="AM821" s="20"/>
      <c r="AN821" s="20"/>
      <c r="AO821" s="20"/>
      <c r="AP821" s="20"/>
      <c r="AQ821" s="20"/>
      <c r="AR821" s="20" t="s">
        <v>442</v>
      </c>
      <c r="AS821" s="20" t="s">
        <v>442</v>
      </c>
      <c r="AT821" s="20"/>
      <c r="AU821" s="20" t="s">
        <v>442</v>
      </c>
      <c r="AV821" s="20" t="s">
        <v>442</v>
      </c>
      <c r="AW821" s="20"/>
      <c r="AX821" s="20" t="s">
        <v>442</v>
      </c>
      <c r="AY821" s="20" t="s">
        <v>442</v>
      </c>
      <c r="AZ821" s="20"/>
      <c r="BA821" s="20" t="s">
        <v>442</v>
      </c>
      <c r="BB821" s="20" t="s">
        <v>442</v>
      </c>
      <c r="BC821" s="20"/>
      <c r="BD821" s="20" t="s">
        <v>442</v>
      </c>
      <c r="BE821" s="20" t="s">
        <v>442</v>
      </c>
      <c r="BF821" s="20"/>
      <c r="BG821" s="20" t="s">
        <v>442</v>
      </c>
      <c r="BH821" s="20" t="s">
        <v>442</v>
      </c>
      <c r="BI821" s="20"/>
      <c r="BJ821" s="20" t="s">
        <v>442</v>
      </c>
      <c r="BK821" s="20" t="s">
        <v>442</v>
      </c>
      <c r="BL821" s="20" t="s">
        <v>442</v>
      </c>
      <c r="BM821" s="20" t="s">
        <v>442</v>
      </c>
      <c r="BN821" s="20" t="s">
        <v>442</v>
      </c>
      <c r="BO821" s="20" t="s">
        <v>442</v>
      </c>
      <c r="BP821" s="9" t="s">
        <v>442</v>
      </c>
      <c r="BQ821" s="9" t="s">
        <v>442</v>
      </c>
      <c r="BR821" s="9" t="s">
        <v>442</v>
      </c>
      <c r="BS821" s="9" t="s">
        <v>442</v>
      </c>
      <c r="BT821" s="9" t="s">
        <v>442</v>
      </c>
      <c r="BU821" s="9" t="s">
        <v>442</v>
      </c>
      <c r="BV821" s="9" t="s">
        <v>442</v>
      </c>
      <c r="BW821" s="9" t="s">
        <v>442</v>
      </c>
      <c r="BX821" s="9" t="s">
        <v>442</v>
      </c>
      <c r="BY821" s="9" t="s">
        <v>442</v>
      </c>
      <c r="BZ821" s="9" t="s">
        <v>442</v>
      </c>
      <c r="CA821" s="9" t="s">
        <v>442</v>
      </c>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row>
    <row r="822" spans="1:110" x14ac:dyDescent="0.25">
      <c r="A822" s="9"/>
      <c r="B822" s="10"/>
      <c r="C822" s="9"/>
      <c r="D822" s="9"/>
      <c r="E822" s="131"/>
      <c r="F822" s="131"/>
      <c r="G822" s="131"/>
      <c r="H822" s="131"/>
      <c r="I822" s="131"/>
      <c r="J822" s="131"/>
      <c r="K822" s="131"/>
      <c r="L822" s="131"/>
      <c r="M822" s="131"/>
      <c r="N822" s="131"/>
      <c r="O822" s="131"/>
      <c r="P822" s="131"/>
      <c r="Q822" s="131"/>
      <c r="R822" s="131"/>
      <c r="S822" s="131"/>
      <c r="T822" s="131"/>
      <c r="U822" s="131"/>
      <c r="V822" s="131"/>
      <c r="W822" s="131"/>
      <c r="X822" s="131"/>
      <c r="Y822" s="20"/>
      <c r="Z822" s="20"/>
      <c r="AA822" s="19"/>
      <c r="AB822" s="19"/>
      <c r="AC822" s="20"/>
      <c r="AD822" s="20"/>
      <c r="AE822" s="20"/>
      <c r="AF822" s="20"/>
      <c r="AG822" s="20"/>
      <c r="AH822" s="20"/>
      <c r="AI822" s="20"/>
      <c r="AJ822" s="20"/>
      <c r="AK822" s="20"/>
      <c r="AL822" s="20"/>
      <c r="AM822" s="20"/>
      <c r="AN822" s="20"/>
      <c r="AO822" s="20"/>
      <c r="AP822" s="20"/>
      <c r="AQ822" s="20"/>
      <c r="AR822" s="20" t="s">
        <v>442</v>
      </c>
      <c r="AS822" s="20" t="s">
        <v>442</v>
      </c>
      <c r="AT822" s="20"/>
      <c r="AU822" s="20" t="s">
        <v>442</v>
      </c>
      <c r="AV822" s="20" t="s">
        <v>442</v>
      </c>
      <c r="AW822" s="20"/>
      <c r="AX822" s="20" t="s">
        <v>442</v>
      </c>
      <c r="AY822" s="20" t="s">
        <v>442</v>
      </c>
      <c r="AZ822" s="20"/>
      <c r="BA822" s="20" t="s">
        <v>442</v>
      </c>
      <c r="BB822" s="20" t="s">
        <v>442</v>
      </c>
      <c r="BC822" s="20"/>
      <c r="BD822" s="20" t="s">
        <v>442</v>
      </c>
      <c r="BE822" s="20" t="s">
        <v>442</v>
      </c>
      <c r="BF822" s="20"/>
      <c r="BG822" s="20" t="s">
        <v>442</v>
      </c>
      <c r="BH822" s="20" t="s">
        <v>442</v>
      </c>
      <c r="BI822" s="20"/>
      <c r="BJ822" s="20" t="s">
        <v>442</v>
      </c>
      <c r="BK822" s="20" t="s">
        <v>442</v>
      </c>
      <c r="BL822" s="20" t="s">
        <v>442</v>
      </c>
      <c r="BM822" s="20" t="s">
        <v>442</v>
      </c>
      <c r="BN822" s="20" t="s">
        <v>442</v>
      </c>
      <c r="BO822" s="20" t="s">
        <v>442</v>
      </c>
      <c r="BP822" s="9" t="s">
        <v>442</v>
      </c>
      <c r="BQ822" s="9" t="s">
        <v>442</v>
      </c>
      <c r="BR822" s="9" t="s">
        <v>442</v>
      </c>
      <c r="BS822" s="9" t="s">
        <v>442</v>
      </c>
      <c r="BT822" s="9" t="s">
        <v>442</v>
      </c>
      <c r="BU822" s="9" t="s">
        <v>442</v>
      </c>
      <c r="BV822" s="9" t="s">
        <v>442</v>
      </c>
      <c r="BW822" s="9" t="s">
        <v>442</v>
      </c>
      <c r="BX822" s="9" t="s">
        <v>442</v>
      </c>
      <c r="BY822" s="9" t="s">
        <v>442</v>
      </c>
      <c r="BZ822" s="9" t="s">
        <v>442</v>
      </c>
      <c r="CA822" s="9" t="s">
        <v>442</v>
      </c>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row>
    <row r="823" spans="1:110" x14ac:dyDescent="0.25">
      <c r="A823" s="9"/>
      <c r="B823" s="10"/>
      <c r="C823" s="9"/>
      <c r="D823" s="9"/>
      <c r="E823" s="131"/>
      <c r="F823" s="131"/>
      <c r="G823" s="131"/>
      <c r="H823" s="131"/>
      <c r="I823" s="131"/>
      <c r="J823" s="131"/>
      <c r="K823" s="131"/>
      <c r="L823" s="131"/>
      <c r="M823" s="131"/>
      <c r="N823" s="131"/>
      <c r="O823" s="131"/>
      <c r="P823" s="131"/>
      <c r="Q823" s="131"/>
      <c r="R823" s="131"/>
      <c r="S823" s="131"/>
      <c r="T823" s="131"/>
      <c r="U823" s="131"/>
      <c r="V823" s="131"/>
      <c r="W823" s="131"/>
      <c r="X823" s="131"/>
      <c r="Y823" s="20"/>
      <c r="Z823" s="20"/>
      <c r="AA823" s="19"/>
      <c r="AB823" s="19"/>
      <c r="AC823" s="20"/>
      <c r="AD823" s="20"/>
      <c r="AE823" s="20"/>
      <c r="AF823" s="20"/>
      <c r="AG823" s="20"/>
      <c r="AH823" s="20"/>
      <c r="AI823" s="20"/>
      <c r="AJ823" s="20"/>
      <c r="AK823" s="20"/>
      <c r="AL823" s="20"/>
      <c r="AM823" s="20"/>
      <c r="AN823" s="20"/>
      <c r="AO823" s="20"/>
      <c r="AP823" s="20"/>
      <c r="AQ823" s="20"/>
      <c r="AR823" s="20" t="s">
        <v>442</v>
      </c>
      <c r="AS823" s="20" t="s">
        <v>442</v>
      </c>
      <c r="AT823" s="20"/>
      <c r="AU823" s="20" t="s">
        <v>442</v>
      </c>
      <c r="AV823" s="20" t="s">
        <v>442</v>
      </c>
      <c r="AW823" s="20"/>
      <c r="AX823" s="20" t="s">
        <v>442</v>
      </c>
      <c r="AY823" s="20" t="s">
        <v>442</v>
      </c>
      <c r="AZ823" s="20"/>
      <c r="BA823" s="20" t="s">
        <v>442</v>
      </c>
      <c r="BB823" s="20" t="s">
        <v>442</v>
      </c>
      <c r="BC823" s="20"/>
      <c r="BD823" s="20" t="s">
        <v>442</v>
      </c>
      <c r="BE823" s="20" t="s">
        <v>442</v>
      </c>
      <c r="BF823" s="20"/>
      <c r="BG823" s="20" t="s">
        <v>442</v>
      </c>
      <c r="BH823" s="20" t="s">
        <v>442</v>
      </c>
      <c r="BI823" s="20"/>
      <c r="BJ823" s="20" t="s">
        <v>442</v>
      </c>
      <c r="BK823" s="20" t="s">
        <v>442</v>
      </c>
      <c r="BL823" s="20" t="s">
        <v>442</v>
      </c>
      <c r="BM823" s="20" t="s">
        <v>442</v>
      </c>
      <c r="BN823" s="20" t="s">
        <v>442</v>
      </c>
      <c r="BO823" s="20" t="s">
        <v>442</v>
      </c>
      <c r="BP823" s="9" t="s">
        <v>442</v>
      </c>
      <c r="BQ823" s="9" t="s">
        <v>442</v>
      </c>
      <c r="BR823" s="9" t="s">
        <v>442</v>
      </c>
      <c r="BS823" s="9" t="s">
        <v>442</v>
      </c>
      <c r="BT823" s="9" t="s">
        <v>442</v>
      </c>
      <c r="BU823" s="9" t="s">
        <v>442</v>
      </c>
      <c r="BV823" s="9" t="s">
        <v>442</v>
      </c>
      <c r="BW823" s="9" t="s">
        <v>442</v>
      </c>
      <c r="BX823" s="9" t="s">
        <v>442</v>
      </c>
      <c r="BY823" s="9" t="s">
        <v>442</v>
      </c>
      <c r="BZ823" s="9" t="s">
        <v>442</v>
      </c>
      <c r="CA823" s="9" t="s">
        <v>442</v>
      </c>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row>
    <row r="824" spans="1:110" x14ac:dyDescent="0.25">
      <c r="A824" s="9"/>
      <c r="B824" s="10"/>
      <c r="C824" s="9"/>
      <c r="D824" s="9"/>
      <c r="E824" s="131"/>
      <c r="F824" s="131"/>
      <c r="G824" s="131"/>
      <c r="H824" s="131"/>
      <c r="I824" s="131"/>
      <c r="J824" s="131"/>
      <c r="K824" s="131"/>
      <c r="L824" s="131"/>
      <c r="M824" s="131"/>
      <c r="N824" s="131"/>
      <c r="O824" s="131"/>
      <c r="P824" s="131"/>
      <c r="Q824" s="131"/>
      <c r="R824" s="131"/>
      <c r="S824" s="131"/>
      <c r="T824" s="131"/>
      <c r="U824" s="131"/>
      <c r="V824" s="131"/>
      <c r="W824" s="131"/>
      <c r="X824" s="131"/>
      <c r="Y824" s="20"/>
      <c r="Z824" s="20"/>
      <c r="AA824" s="19"/>
      <c r="AB824" s="19"/>
      <c r="AC824" s="20"/>
      <c r="AD824" s="20"/>
      <c r="AE824" s="20"/>
      <c r="AF824" s="20"/>
      <c r="AG824" s="20"/>
      <c r="AH824" s="20"/>
      <c r="AI824" s="20"/>
      <c r="AJ824" s="20"/>
      <c r="AK824" s="20"/>
      <c r="AL824" s="20"/>
      <c r="AM824" s="20"/>
      <c r="AN824" s="20"/>
      <c r="AO824" s="20"/>
      <c r="AP824" s="20"/>
      <c r="AQ824" s="20"/>
      <c r="AR824" s="20" t="s">
        <v>442</v>
      </c>
      <c r="AS824" s="20" t="s">
        <v>442</v>
      </c>
      <c r="AT824" s="20"/>
      <c r="AU824" s="20" t="s">
        <v>442</v>
      </c>
      <c r="AV824" s="20" t="s">
        <v>442</v>
      </c>
      <c r="AW824" s="20"/>
      <c r="AX824" s="20" t="s">
        <v>442</v>
      </c>
      <c r="AY824" s="20" t="s">
        <v>442</v>
      </c>
      <c r="AZ824" s="20"/>
      <c r="BA824" s="20" t="s">
        <v>442</v>
      </c>
      <c r="BB824" s="20" t="s">
        <v>442</v>
      </c>
      <c r="BC824" s="20"/>
      <c r="BD824" s="20" t="s">
        <v>442</v>
      </c>
      <c r="BE824" s="20" t="s">
        <v>442</v>
      </c>
      <c r="BF824" s="20"/>
      <c r="BG824" s="20" t="s">
        <v>442</v>
      </c>
      <c r="BH824" s="20" t="s">
        <v>442</v>
      </c>
      <c r="BI824" s="20"/>
      <c r="BJ824" s="20" t="s">
        <v>442</v>
      </c>
      <c r="BK824" s="20" t="s">
        <v>442</v>
      </c>
      <c r="BL824" s="20" t="s">
        <v>442</v>
      </c>
      <c r="BM824" s="20" t="s">
        <v>442</v>
      </c>
      <c r="BN824" s="20" t="s">
        <v>442</v>
      </c>
      <c r="BO824" s="20" t="s">
        <v>442</v>
      </c>
      <c r="BP824" s="9" t="s">
        <v>442</v>
      </c>
      <c r="BQ824" s="9" t="s">
        <v>442</v>
      </c>
      <c r="BR824" s="9" t="s">
        <v>442</v>
      </c>
      <c r="BS824" s="9" t="s">
        <v>442</v>
      </c>
      <c r="BT824" s="9" t="s">
        <v>442</v>
      </c>
      <c r="BU824" s="9" t="s">
        <v>442</v>
      </c>
      <c r="BV824" s="9" t="s">
        <v>442</v>
      </c>
      <c r="BW824" s="9" t="s">
        <v>442</v>
      </c>
      <c r="BX824" s="9" t="s">
        <v>442</v>
      </c>
      <c r="BY824" s="9" t="s">
        <v>442</v>
      </c>
      <c r="BZ824" s="9" t="s">
        <v>442</v>
      </c>
      <c r="CA824" s="9" t="s">
        <v>442</v>
      </c>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row>
    <row r="825" spans="1:110" x14ac:dyDescent="0.25">
      <c r="A825" s="9"/>
      <c r="B825" s="10"/>
      <c r="C825" s="9"/>
      <c r="D825" s="9"/>
      <c r="E825" s="131"/>
      <c r="F825" s="131"/>
      <c r="G825" s="131"/>
      <c r="H825" s="131"/>
      <c r="I825" s="131"/>
      <c r="J825" s="131"/>
      <c r="K825" s="131"/>
      <c r="L825" s="131"/>
      <c r="M825" s="131"/>
      <c r="N825" s="131"/>
      <c r="O825" s="131"/>
      <c r="P825" s="131"/>
      <c r="Q825" s="131"/>
      <c r="R825" s="131"/>
      <c r="S825" s="131"/>
      <c r="T825" s="131"/>
      <c r="U825" s="131"/>
      <c r="V825" s="131"/>
      <c r="W825" s="131"/>
      <c r="X825" s="131"/>
      <c r="Y825" s="20"/>
      <c r="Z825" s="20"/>
      <c r="AA825" s="19"/>
      <c r="AB825" s="19"/>
      <c r="AC825" s="20"/>
      <c r="AD825" s="20"/>
      <c r="AE825" s="20"/>
      <c r="AF825" s="20"/>
      <c r="AG825" s="20"/>
      <c r="AH825" s="20"/>
      <c r="AI825" s="20"/>
      <c r="AJ825" s="20"/>
      <c r="AK825" s="20"/>
      <c r="AL825" s="20"/>
      <c r="AM825" s="20"/>
      <c r="AN825" s="20"/>
      <c r="AO825" s="20"/>
      <c r="AP825" s="20"/>
      <c r="AQ825" s="20"/>
      <c r="AR825" s="20" t="s">
        <v>442</v>
      </c>
      <c r="AS825" s="20" t="s">
        <v>442</v>
      </c>
      <c r="AT825" s="20"/>
      <c r="AU825" s="20" t="s">
        <v>442</v>
      </c>
      <c r="AV825" s="20" t="s">
        <v>442</v>
      </c>
      <c r="AW825" s="20"/>
      <c r="AX825" s="20" t="s">
        <v>442</v>
      </c>
      <c r="AY825" s="20" t="s">
        <v>442</v>
      </c>
      <c r="AZ825" s="20"/>
      <c r="BA825" s="20" t="s">
        <v>442</v>
      </c>
      <c r="BB825" s="20" t="s">
        <v>442</v>
      </c>
      <c r="BC825" s="20"/>
      <c r="BD825" s="20" t="s">
        <v>442</v>
      </c>
      <c r="BE825" s="20" t="s">
        <v>442</v>
      </c>
      <c r="BF825" s="20"/>
      <c r="BG825" s="20" t="s">
        <v>442</v>
      </c>
      <c r="BH825" s="20" t="s">
        <v>442</v>
      </c>
      <c r="BI825" s="20"/>
      <c r="BJ825" s="20" t="s">
        <v>442</v>
      </c>
      <c r="BK825" s="20" t="s">
        <v>442</v>
      </c>
      <c r="BL825" s="20" t="s">
        <v>442</v>
      </c>
      <c r="BM825" s="20" t="s">
        <v>442</v>
      </c>
      <c r="BN825" s="20" t="s">
        <v>442</v>
      </c>
      <c r="BO825" s="20" t="s">
        <v>442</v>
      </c>
      <c r="BP825" s="9" t="s">
        <v>442</v>
      </c>
      <c r="BQ825" s="9" t="s">
        <v>442</v>
      </c>
      <c r="BR825" s="9" t="s">
        <v>442</v>
      </c>
      <c r="BS825" s="9" t="s">
        <v>442</v>
      </c>
      <c r="BT825" s="9" t="s">
        <v>442</v>
      </c>
      <c r="BU825" s="9" t="s">
        <v>442</v>
      </c>
      <c r="BV825" s="9" t="s">
        <v>442</v>
      </c>
      <c r="BW825" s="9" t="s">
        <v>442</v>
      </c>
      <c r="BX825" s="9" t="s">
        <v>442</v>
      </c>
      <c r="BY825" s="9" t="s">
        <v>442</v>
      </c>
      <c r="BZ825" s="9" t="s">
        <v>442</v>
      </c>
      <c r="CA825" s="9" t="s">
        <v>442</v>
      </c>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row>
    <row r="826" spans="1:110" x14ac:dyDescent="0.25">
      <c r="A826" s="9"/>
      <c r="B826" s="10"/>
      <c r="C826" s="9"/>
      <c r="D826" s="9"/>
      <c r="E826" s="131"/>
      <c r="F826" s="131"/>
      <c r="G826" s="131"/>
      <c r="H826" s="131"/>
      <c r="I826" s="131"/>
      <c r="J826" s="131"/>
      <c r="K826" s="131"/>
      <c r="L826" s="131"/>
      <c r="M826" s="131"/>
      <c r="N826" s="131"/>
      <c r="O826" s="131"/>
      <c r="P826" s="131"/>
      <c r="Q826" s="131"/>
      <c r="R826" s="131"/>
      <c r="S826" s="131"/>
      <c r="T826" s="131"/>
      <c r="U826" s="131"/>
      <c r="V826" s="131"/>
      <c r="W826" s="131"/>
      <c r="X826" s="131"/>
      <c r="Y826" s="20"/>
      <c r="Z826" s="20"/>
      <c r="AA826" s="19"/>
      <c r="AB826" s="19"/>
      <c r="AC826" s="20"/>
      <c r="AD826" s="20"/>
      <c r="AE826" s="20"/>
      <c r="AF826" s="20"/>
      <c r="AG826" s="20"/>
      <c r="AH826" s="20"/>
      <c r="AI826" s="20"/>
      <c r="AJ826" s="20"/>
      <c r="AK826" s="20"/>
      <c r="AL826" s="20"/>
      <c r="AM826" s="20"/>
      <c r="AN826" s="20"/>
      <c r="AO826" s="20"/>
      <c r="AP826" s="20"/>
      <c r="AQ826" s="20"/>
      <c r="AR826" s="20" t="s">
        <v>442</v>
      </c>
      <c r="AS826" s="20" t="s">
        <v>442</v>
      </c>
      <c r="AT826" s="20"/>
      <c r="AU826" s="20" t="s">
        <v>442</v>
      </c>
      <c r="AV826" s="20" t="s">
        <v>442</v>
      </c>
      <c r="AW826" s="20"/>
      <c r="AX826" s="20" t="s">
        <v>442</v>
      </c>
      <c r="AY826" s="20" t="s">
        <v>442</v>
      </c>
      <c r="AZ826" s="20"/>
      <c r="BA826" s="20" t="s">
        <v>442</v>
      </c>
      <c r="BB826" s="20" t="s">
        <v>442</v>
      </c>
      <c r="BC826" s="20"/>
      <c r="BD826" s="20" t="s">
        <v>442</v>
      </c>
      <c r="BE826" s="20" t="s">
        <v>442</v>
      </c>
      <c r="BF826" s="20"/>
      <c r="BG826" s="20" t="s">
        <v>442</v>
      </c>
      <c r="BH826" s="20" t="s">
        <v>442</v>
      </c>
      <c r="BI826" s="20"/>
      <c r="BJ826" s="20" t="s">
        <v>442</v>
      </c>
      <c r="BK826" s="20" t="s">
        <v>442</v>
      </c>
      <c r="BL826" s="20" t="s">
        <v>442</v>
      </c>
      <c r="BM826" s="20" t="s">
        <v>442</v>
      </c>
      <c r="BN826" s="20" t="s">
        <v>442</v>
      </c>
      <c r="BO826" s="20" t="s">
        <v>442</v>
      </c>
      <c r="BP826" s="9" t="s">
        <v>442</v>
      </c>
      <c r="BQ826" s="9" t="s">
        <v>442</v>
      </c>
      <c r="BR826" s="9" t="s">
        <v>442</v>
      </c>
      <c r="BS826" s="9" t="s">
        <v>442</v>
      </c>
      <c r="BT826" s="9" t="s">
        <v>442</v>
      </c>
      <c r="BU826" s="9" t="s">
        <v>442</v>
      </c>
      <c r="BV826" s="9" t="s">
        <v>442</v>
      </c>
      <c r="BW826" s="9" t="s">
        <v>442</v>
      </c>
      <c r="BX826" s="9" t="s">
        <v>442</v>
      </c>
      <c r="BY826" s="9" t="s">
        <v>442</v>
      </c>
      <c r="BZ826" s="9" t="s">
        <v>442</v>
      </c>
      <c r="CA826" s="9" t="s">
        <v>442</v>
      </c>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row>
    <row r="827" spans="1:110" x14ac:dyDescent="0.25">
      <c r="A827" s="9"/>
      <c r="B827" s="10"/>
      <c r="C827" s="9"/>
      <c r="D827" s="9"/>
      <c r="E827" s="131"/>
      <c r="F827" s="131"/>
      <c r="G827" s="131"/>
      <c r="H827" s="131"/>
      <c r="I827" s="131"/>
      <c r="J827" s="131"/>
      <c r="K827" s="131"/>
      <c r="L827" s="131"/>
      <c r="M827" s="131"/>
      <c r="N827" s="131"/>
      <c r="O827" s="131"/>
      <c r="P827" s="131"/>
      <c r="Q827" s="131"/>
      <c r="R827" s="131"/>
      <c r="S827" s="131"/>
      <c r="T827" s="131"/>
      <c r="U827" s="131"/>
      <c r="V827" s="131"/>
      <c r="W827" s="131"/>
      <c r="X827" s="131"/>
      <c r="Y827" s="20"/>
      <c r="Z827" s="20"/>
      <c r="AA827" s="19"/>
      <c r="AB827" s="19"/>
      <c r="AC827" s="20"/>
      <c r="AD827" s="20"/>
      <c r="AE827" s="20"/>
      <c r="AF827" s="20"/>
      <c r="AG827" s="20"/>
      <c r="AH827" s="20"/>
      <c r="AI827" s="20"/>
      <c r="AJ827" s="20"/>
      <c r="AK827" s="20"/>
      <c r="AL827" s="20"/>
      <c r="AM827" s="20"/>
      <c r="AN827" s="20"/>
      <c r="AO827" s="20"/>
      <c r="AP827" s="20"/>
      <c r="AQ827" s="20"/>
      <c r="AR827" s="20" t="s">
        <v>442</v>
      </c>
      <c r="AS827" s="20" t="s">
        <v>442</v>
      </c>
      <c r="AT827" s="20"/>
      <c r="AU827" s="20" t="s">
        <v>442</v>
      </c>
      <c r="AV827" s="20" t="s">
        <v>442</v>
      </c>
      <c r="AW827" s="20"/>
      <c r="AX827" s="20" t="s">
        <v>442</v>
      </c>
      <c r="AY827" s="20" t="s">
        <v>442</v>
      </c>
      <c r="AZ827" s="20"/>
      <c r="BA827" s="20" t="s">
        <v>442</v>
      </c>
      <c r="BB827" s="20" t="s">
        <v>442</v>
      </c>
      <c r="BC827" s="20"/>
      <c r="BD827" s="20" t="s">
        <v>442</v>
      </c>
      <c r="BE827" s="20" t="s">
        <v>442</v>
      </c>
      <c r="BF827" s="20"/>
      <c r="BG827" s="20" t="s">
        <v>442</v>
      </c>
      <c r="BH827" s="20" t="s">
        <v>442</v>
      </c>
      <c r="BI827" s="20"/>
      <c r="BJ827" s="20" t="s">
        <v>442</v>
      </c>
      <c r="BK827" s="20" t="s">
        <v>442</v>
      </c>
      <c r="BL827" s="20" t="s">
        <v>442</v>
      </c>
      <c r="BM827" s="20" t="s">
        <v>442</v>
      </c>
      <c r="BN827" s="20" t="s">
        <v>442</v>
      </c>
      <c r="BO827" s="20" t="s">
        <v>442</v>
      </c>
      <c r="BP827" s="9" t="s">
        <v>442</v>
      </c>
      <c r="BQ827" s="9" t="s">
        <v>442</v>
      </c>
      <c r="BR827" s="9" t="s">
        <v>442</v>
      </c>
      <c r="BS827" s="9" t="s">
        <v>442</v>
      </c>
      <c r="BT827" s="9" t="s">
        <v>442</v>
      </c>
      <c r="BU827" s="9" t="s">
        <v>442</v>
      </c>
      <c r="BV827" s="9" t="s">
        <v>442</v>
      </c>
      <c r="BW827" s="9" t="s">
        <v>442</v>
      </c>
      <c r="BX827" s="9" t="s">
        <v>442</v>
      </c>
      <c r="BY827" s="9" t="s">
        <v>442</v>
      </c>
      <c r="BZ827" s="9" t="s">
        <v>442</v>
      </c>
      <c r="CA827" s="9" t="s">
        <v>442</v>
      </c>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row>
    <row r="828" spans="1:110" x14ac:dyDescent="0.25">
      <c r="A828" s="9"/>
      <c r="B828" s="10"/>
      <c r="C828" s="9"/>
      <c r="D828" s="9"/>
      <c r="E828" s="131"/>
      <c r="F828" s="131"/>
      <c r="G828" s="131"/>
      <c r="H828" s="131"/>
      <c r="I828" s="131"/>
      <c r="J828" s="131"/>
      <c r="K828" s="131"/>
      <c r="L828" s="131"/>
      <c r="M828" s="131"/>
      <c r="N828" s="131"/>
      <c r="O828" s="131"/>
      <c r="P828" s="131"/>
      <c r="Q828" s="131"/>
      <c r="R828" s="131"/>
      <c r="S828" s="131"/>
      <c r="T828" s="131"/>
      <c r="U828" s="131"/>
      <c r="V828" s="131"/>
      <c r="W828" s="131"/>
      <c r="X828" s="131"/>
      <c r="Y828" s="20"/>
      <c r="Z828" s="20"/>
      <c r="AA828" s="19"/>
      <c r="AB828" s="19"/>
      <c r="AC828" s="20"/>
      <c r="AD828" s="20"/>
      <c r="AE828" s="20"/>
      <c r="AF828" s="20"/>
      <c r="AG828" s="20"/>
      <c r="AH828" s="20"/>
      <c r="AI828" s="20"/>
      <c r="AJ828" s="20"/>
      <c r="AK828" s="20"/>
      <c r="AL828" s="20"/>
      <c r="AM828" s="20"/>
      <c r="AN828" s="20"/>
      <c r="AO828" s="20"/>
      <c r="AP828" s="20"/>
      <c r="AQ828" s="20"/>
      <c r="AR828" s="20" t="s">
        <v>442</v>
      </c>
      <c r="AS828" s="20" t="s">
        <v>442</v>
      </c>
      <c r="AT828" s="20"/>
      <c r="AU828" s="20" t="s">
        <v>442</v>
      </c>
      <c r="AV828" s="20" t="s">
        <v>442</v>
      </c>
      <c r="AW828" s="20"/>
      <c r="AX828" s="20" t="s">
        <v>442</v>
      </c>
      <c r="AY828" s="20" t="s">
        <v>442</v>
      </c>
      <c r="AZ828" s="20"/>
      <c r="BA828" s="20" t="s">
        <v>442</v>
      </c>
      <c r="BB828" s="20" t="s">
        <v>442</v>
      </c>
      <c r="BC828" s="20"/>
      <c r="BD828" s="20" t="s">
        <v>442</v>
      </c>
      <c r="BE828" s="20" t="s">
        <v>442</v>
      </c>
      <c r="BF828" s="20"/>
      <c r="BG828" s="20" t="s">
        <v>442</v>
      </c>
      <c r="BH828" s="20" t="s">
        <v>442</v>
      </c>
      <c r="BI828" s="20"/>
      <c r="BJ828" s="20" t="s">
        <v>442</v>
      </c>
      <c r="BK828" s="20" t="s">
        <v>442</v>
      </c>
      <c r="BL828" s="20" t="s">
        <v>442</v>
      </c>
      <c r="BM828" s="20" t="s">
        <v>442</v>
      </c>
      <c r="BN828" s="20" t="s">
        <v>442</v>
      </c>
      <c r="BO828" s="20" t="s">
        <v>442</v>
      </c>
      <c r="BP828" s="9" t="s">
        <v>442</v>
      </c>
      <c r="BQ828" s="9" t="s">
        <v>442</v>
      </c>
      <c r="BR828" s="9" t="s">
        <v>442</v>
      </c>
      <c r="BS828" s="9" t="s">
        <v>442</v>
      </c>
      <c r="BT828" s="9" t="s">
        <v>442</v>
      </c>
      <c r="BU828" s="9" t="s">
        <v>442</v>
      </c>
      <c r="BV828" s="9" t="s">
        <v>442</v>
      </c>
      <c r="BW828" s="9" t="s">
        <v>442</v>
      </c>
      <c r="BX828" s="9" t="s">
        <v>442</v>
      </c>
      <c r="BY828" s="9" t="s">
        <v>442</v>
      </c>
      <c r="BZ828" s="9" t="s">
        <v>442</v>
      </c>
      <c r="CA828" s="9" t="s">
        <v>442</v>
      </c>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row>
    <row r="829" spans="1:110" x14ac:dyDescent="0.25">
      <c r="A829" s="9"/>
      <c r="B829" s="10"/>
      <c r="C829" s="9"/>
      <c r="D829" s="9"/>
      <c r="E829" s="131"/>
      <c r="F829" s="131"/>
      <c r="G829" s="131"/>
      <c r="H829" s="131"/>
      <c r="I829" s="131"/>
      <c r="J829" s="131"/>
      <c r="K829" s="131"/>
      <c r="L829" s="131"/>
      <c r="M829" s="131"/>
      <c r="N829" s="131"/>
      <c r="O829" s="131"/>
      <c r="P829" s="131"/>
      <c r="Q829" s="131"/>
      <c r="R829" s="131"/>
      <c r="S829" s="131"/>
      <c r="T829" s="131"/>
      <c r="U829" s="131"/>
      <c r="V829" s="131"/>
      <c r="W829" s="131"/>
      <c r="X829" s="131"/>
      <c r="Y829" s="20"/>
      <c r="Z829" s="20"/>
      <c r="AA829" s="19"/>
      <c r="AB829" s="19"/>
      <c r="AC829" s="20"/>
      <c r="AD829" s="20"/>
      <c r="AE829" s="20"/>
      <c r="AF829" s="20"/>
      <c r="AG829" s="20"/>
      <c r="AH829" s="20"/>
      <c r="AI829" s="20"/>
      <c r="AJ829" s="20"/>
      <c r="AK829" s="20"/>
      <c r="AL829" s="20"/>
      <c r="AM829" s="20"/>
      <c r="AN829" s="20"/>
      <c r="AO829" s="20"/>
      <c r="AP829" s="20"/>
      <c r="AQ829" s="20"/>
      <c r="AR829" s="20" t="s">
        <v>442</v>
      </c>
      <c r="AS829" s="20" t="s">
        <v>442</v>
      </c>
      <c r="AT829" s="20"/>
      <c r="AU829" s="20" t="s">
        <v>442</v>
      </c>
      <c r="AV829" s="20" t="s">
        <v>442</v>
      </c>
      <c r="AW829" s="20"/>
      <c r="AX829" s="20" t="s">
        <v>442</v>
      </c>
      <c r="AY829" s="20" t="s">
        <v>442</v>
      </c>
      <c r="AZ829" s="20"/>
      <c r="BA829" s="20" t="s">
        <v>442</v>
      </c>
      <c r="BB829" s="20" t="s">
        <v>442</v>
      </c>
      <c r="BC829" s="20"/>
      <c r="BD829" s="20" t="s">
        <v>442</v>
      </c>
      <c r="BE829" s="20" t="s">
        <v>442</v>
      </c>
      <c r="BF829" s="20"/>
      <c r="BG829" s="20" t="s">
        <v>442</v>
      </c>
      <c r="BH829" s="20" t="s">
        <v>442</v>
      </c>
      <c r="BI829" s="20"/>
      <c r="BJ829" s="20" t="s">
        <v>442</v>
      </c>
      <c r="BK829" s="20" t="s">
        <v>442</v>
      </c>
      <c r="BL829" s="20" t="s">
        <v>442</v>
      </c>
      <c r="BM829" s="20" t="s">
        <v>442</v>
      </c>
      <c r="BN829" s="20" t="s">
        <v>442</v>
      </c>
      <c r="BO829" s="20" t="s">
        <v>442</v>
      </c>
      <c r="BP829" s="9" t="s">
        <v>442</v>
      </c>
      <c r="BQ829" s="9" t="s">
        <v>442</v>
      </c>
      <c r="BR829" s="9" t="s">
        <v>442</v>
      </c>
      <c r="BS829" s="9" t="s">
        <v>442</v>
      </c>
      <c r="BT829" s="9" t="s">
        <v>442</v>
      </c>
      <c r="BU829" s="9" t="s">
        <v>442</v>
      </c>
      <c r="BV829" s="9" t="s">
        <v>442</v>
      </c>
      <c r="BW829" s="9" t="s">
        <v>442</v>
      </c>
      <c r="BX829" s="9" t="s">
        <v>442</v>
      </c>
      <c r="BY829" s="9" t="s">
        <v>442</v>
      </c>
      <c r="BZ829" s="9" t="s">
        <v>442</v>
      </c>
      <c r="CA829" s="9" t="s">
        <v>442</v>
      </c>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row>
    <row r="830" spans="1:110" x14ac:dyDescent="0.25">
      <c r="A830" s="9"/>
      <c r="B830" s="10"/>
      <c r="C830" s="9"/>
      <c r="D830" s="9"/>
      <c r="E830" s="131"/>
      <c r="F830" s="131"/>
      <c r="G830" s="131"/>
      <c r="H830" s="131"/>
      <c r="I830" s="131"/>
      <c r="J830" s="131"/>
      <c r="K830" s="131"/>
      <c r="L830" s="131"/>
      <c r="M830" s="131"/>
      <c r="N830" s="131"/>
      <c r="O830" s="131"/>
      <c r="P830" s="131"/>
      <c r="Q830" s="131"/>
      <c r="R830" s="131"/>
      <c r="S830" s="131"/>
      <c r="T830" s="131"/>
      <c r="U830" s="131"/>
      <c r="V830" s="131"/>
      <c r="W830" s="131"/>
      <c r="X830" s="131"/>
      <c r="Y830" s="20"/>
      <c r="Z830" s="20"/>
      <c r="AA830" s="19"/>
      <c r="AB830" s="19"/>
      <c r="AC830" s="20"/>
      <c r="AD830" s="20"/>
      <c r="AE830" s="20"/>
      <c r="AF830" s="20"/>
      <c r="AG830" s="20"/>
      <c r="AH830" s="20"/>
      <c r="AI830" s="20"/>
      <c r="AJ830" s="20"/>
      <c r="AK830" s="20"/>
      <c r="AL830" s="20"/>
      <c r="AM830" s="20"/>
      <c r="AN830" s="20"/>
      <c r="AO830" s="20"/>
      <c r="AP830" s="20"/>
      <c r="AQ830" s="20"/>
      <c r="AR830" s="20" t="s">
        <v>442</v>
      </c>
      <c r="AS830" s="20" t="s">
        <v>442</v>
      </c>
      <c r="AT830" s="20"/>
      <c r="AU830" s="20" t="s">
        <v>442</v>
      </c>
      <c r="AV830" s="20" t="s">
        <v>442</v>
      </c>
      <c r="AW830" s="20"/>
      <c r="AX830" s="20" t="s">
        <v>442</v>
      </c>
      <c r="AY830" s="20" t="s">
        <v>442</v>
      </c>
      <c r="AZ830" s="20"/>
      <c r="BA830" s="20" t="s">
        <v>442</v>
      </c>
      <c r="BB830" s="20" t="s">
        <v>442</v>
      </c>
      <c r="BC830" s="20"/>
      <c r="BD830" s="20" t="s">
        <v>442</v>
      </c>
      <c r="BE830" s="20" t="s">
        <v>442</v>
      </c>
      <c r="BF830" s="20"/>
      <c r="BG830" s="20" t="s">
        <v>442</v>
      </c>
      <c r="BH830" s="20" t="s">
        <v>442</v>
      </c>
      <c r="BI830" s="20"/>
      <c r="BJ830" s="20" t="s">
        <v>442</v>
      </c>
      <c r="BK830" s="20" t="s">
        <v>442</v>
      </c>
      <c r="BL830" s="20" t="s">
        <v>442</v>
      </c>
      <c r="BM830" s="20" t="s">
        <v>442</v>
      </c>
      <c r="BN830" s="20" t="s">
        <v>442</v>
      </c>
      <c r="BO830" s="20" t="s">
        <v>442</v>
      </c>
      <c r="BP830" s="9" t="s">
        <v>442</v>
      </c>
      <c r="BQ830" s="9" t="s">
        <v>442</v>
      </c>
      <c r="BR830" s="9" t="s">
        <v>442</v>
      </c>
      <c r="BS830" s="9" t="s">
        <v>442</v>
      </c>
      <c r="BT830" s="9" t="s">
        <v>442</v>
      </c>
      <c r="BU830" s="9" t="s">
        <v>442</v>
      </c>
      <c r="BV830" s="9" t="s">
        <v>442</v>
      </c>
      <c r="BW830" s="9" t="s">
        <v>442</v>
      </c>
      <c r="BX830" s="9" t="s">
        <v>442</v>
      </c>
      <c r="BY830" s="9" t="s">
        <v>442</v>
      </c>
      <c r="BZ830" s="9" t="s">
        <v>442</v>
      </c>
      <c r="CA830" s="9" t="s">
        <v>442</v>
      </c>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row>
    <row r="831" spans="1:110" x14ac:dyDescent="0.25">
      <c r="A831" s="9"/>
      <c r="B831" s="10"/>
      <c r="C831" s="9"/>
      <c r="D831" s="9"/>
      <c r="E831" s="131"/>
      <c r="F831" s="131"/>
      <c r="G831" s="131"/>
      <c r="H831" s="131"/>
      <c r="I831" s="131"/>
      <c r="J831" s="131"/>
      <c r="K831" s="131"/>
      <c r="L831" s="131"/>
      <c r="M831" s="131"/>
      <c r="N831" s="131"/>
      <c r="O831" s="131"/>
      <c r="P831" s="131"/>
      <c r="Q831" s="131"/>
      <c r="R831" s="131"/>
      <c r="S831" s="131"/>
      <c r="T831" s="131"/>
      <c r="U831" s="131"/>
      <c r="V831" s="131"/>
      <c r="W831" s="131"/>
      <c r="X831" s="131"/>
      <c r="Y831" s="20"/>
      <c r="Z831" s="20"/>
      <c r="AA831" s="19"/>
      <c r="AB831" s="19"/>
      <c r="AC831" s="20"/>
      <c r="AD831" s="20"/>
      <c r="AE831" s="20"/>
      <c r="AF831" s="20"/>
      <c r="AG831" s="20"/>
      <c r="AH831" s="20"/>
      <c r="AI831" s="20"/>
      <c r="AJ831" s="20"/>
      <c r="AK831" s="20"/>
      <c r="AL831" s="20"/>
      <c r="AM831" s="20"/>
      <c r="AN831" s="20"/>
      <c r="AO831" s="20"/>
      <c r="AP831" s="20"/>
      <c r="AQ831" s="20"/>
      <c r="AR831" s="20" t="s">
        <v>442</v>
      </c>
      <c r="AS831" s="20" t="s">
        <v>442</v>
      </c>
      <c r="AT831" s="20"/>
      <c r="AU831" s="20" t="s">
        <v>442</v>
      </c>
      <c r="AV831" s="20" t="s">
        <v>442</v>
      </c>
      <c r="AW831" s="20"/>
      <c r="AX831" s="20" t="s">
        <v>442</v>
      </c>
      <c r="AY831" s="20" t="s">
        <v>442</v>
      </c>
      <c r="AZ831" s="20"/>
      <c r="BA831" s="20" t="s">
        <v>442</v>
      </c>
      <c r="BB831" s="20" t="s">
        <v>442</v>
      </c>
      <c r="BC831" s="20"/>
      <c r="BD831" s="20" t="s">
        <v>442</v>
      </c>
      <c r="BE831" s="20" t="s">
        <v>442</v>
      </c>
      <c r="BF831" s="20"/>
      <c r="BG831" s="20" t="s">
        <v>442</v>
      </c>
      <c r="BH831" s="20" t="s">
        <v>442</v>
      </c>
      <c r="BI831" s="20"/>
      <c r="BJ831" s="20" t="s">
        <v>442</v>
      </c>
      <c r="BK831" s="20" t="s">
        <v>442</v>
      </c>
      <c r="BL831" s="20" t="s">
        <v>442</v>
      </c>
      <c r="BM831" s="20" t="s">
        <v>442</v>
      </c>
      <c r="BN831" s="20" t="s">
        <v>442</v>
      </c>
      <c r="BO831" s="20" t="s">
        <v>442</v>
      </c>
      <c r="BP831" s="9" t="s">
        <v>442</v>
      </c>
      <c r="BQ831" s="9" t="s">
        <v>442</v>
      </c>
      <c r="BR831" s="9" t="s">
        <v>442</v>
      </c>
      <c r="BS831" s="9" t="s">
        <v>442</v>
      </c>
      <c r="BT831" s="9" t="s">
        <v>442</v>
      </c>
      <c r="BU831" s="9" t="s">
        <v>442</v>
      </c>
      <c r="BV831" s="9" t="s">
        <v>442</v>
      </c>
      <c r="BW831" s="9" t="s">
        <v>442</v>
      </c>
      <c r="BX831" s="9" t="s">
        <v>442</v>
      </c>
      <c r="BY831" s="9" t="s">
        <v>442</v>
      </c>
      <c r="BZ831" s="9" t="s">
        <v>442</v>
      </c>
      <c r="CA831" s="9" t="s">
        <v>442</v>
      </c>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row>
    <row r="832" spans="1:110" x14ac:dyDescent="0.25">
      <c r="A832" s="9"/>
      <c r="B832" s="10"/>
      <c r="C832" s="9"/>
      <c r="D832" s="9"/>
      <c r="E832" s="131"/>
      <c r="F832" s="131"/>
      <c r="G832" s="131"/>
      <c r="H832" s="131"/>
      <c r="I832" s="131"/>
      <c r="J832" s="131"/>
      <c r="K832" s="131"/>
      <c r="L832" s="131"/>
      <c r="M832" s="131"/>
      <c r="N832" s="131"/>
      <c r="O832" s="131"/>
      <c r="P832" s="131"/>
      <c r="Q832" s="131"/>
      <c r="R832" s="131"/>
      <c r="S832" s="131"/>
      <c r="T832" s="131"/>
      <c r="U832" s="131"/>
      <c r="V832" s="131"/>
      <c r="W832" s="131"/>
      <c r="X832" s="131"/>
      <c r="Y832" s="20"/>
      <c r="Z832" s="20"/>
      <c r="AA832" s="19"/>
      <c r="AB832" s="19"/>
      <c r="AC832" s="20"/>
      <c r="AD832" s="20"/>
      <c r="AE832" s="20"/>
      <c r="AF832" s="20"/>
      <c r="AG832" s="20"/>
      <c r="AH832" s="20"/>
      <c r="AI832" s="20"/>
      <c r="AJ832" s="20"/>
      <c r="AK832" s="20"/>
      <c r="AL832" s="20"/>
      <c r="AM832" s="20"/>
      <c r="AN832" s="20"/>
      <c r="AO832" s="20"/>
      <c r="AP832" s="20"/>
      <c r="AQ832" s="20"/>
      <c r="AR832" s="20" t="s">
        <v>442</v>
      </c>
      <c r="AS832" s="20" t="s">
        <v>442</v>
      </c>
      <c r="AT832" s="20"/>
      <c r="AU832" s="20" t="s">
        <v>442</v>
      </c>
      <c r="AV832" s="20" t="s">
        <v>442</v>
      </c>
      <c r="AW832" s="20"/>
      <c r="AX832" s="20" t="s">
        <v>442</v>
      </c>
      <c r="AY832" s="20" t="s">
        <v>442</v>
      </c>
      <c r="AZ832" s="20"/>
      <c r="BA832" s="20" t="s">
        <v>442</v>
      </c>
      <c r="BB832" s="20" t="s">
        <v>442</v>
      </c>
      <c r="BC832" s="20"/>
      <c r="BD832" s="20" t="s">
        <v>442</v>
      </c>
      <c r="BE832" s="20" t="s">
        <v>442</v>
      </c>
      <c r="BF832" s="20"/>
      <c r="BG832" s="20" t="s">
        <v>442</v>
      </c>
      <c r="BH832" s="20" t="s">
        <v>442</v>
      </c>
      <c r="BI832" s="20"/>
      <c r="BJ832" s="20" t="s">
        <v>442</v>
      </c>
      <c r="BK832" s="20" t="s">
        <v>442</v>
      </c>
      <c r="BL832" s="20" t="s">
        <v>442</v>
      </c>
      <c r="BM832" s="20" t="s">
        <v>442</v>
      </c>
      <c r="BN832" s="20" t="s">
        <v>442</v>
      </c>
      <c r="BO832" s="20" t="s">
        <v>442</v>
      </c>
      <c r="BP832" s="9" t="s">
        <v>442</v>
      </c>
      <c r="BQ832" s="9" t="s">
        <v>442</v>
      </c>
      <c r="BR832" s="9" t="s">
        <v>442</v>
      </c>
      <c r="BS832" s="9" t="s">
        <v>442</v>
      </c>
      <c r="BT832" s="9" t="s">
        <v>442</v>
      </c>
      <c r="BU832" s="9" t="s">
        <v>442</v>
      </c>
      <c r="BV832" s="9" t="s">
        <v>442</v>
      </c>
      <c r="BW832" s="9" t="s">
        <v>442</v>
      </c>
      <c r="BX832" s="9" t="s">
        <v>442</v>
      </c>
      <c r="BY832" s="9" t="s">
        <v>442</v>
      </c>
      <c r="BZ832" s="9" t="s">
        <v>442</v>
      </c>
      <c r="CA832" s="9" t="s">
        <v>442</v>
      </c>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row>
    <row r="833" spans="1:110" x14ac:dyDescent="0.25">
      <c r="A833" s="9"/>
      <c r="B833" s="10"/>
      <c r="C833" s="9"/>
      <c r="D833" s="9"/>
      <c r="E833" s="131"/>
      <c r="F833" s="131"/>
      <c r="G833" s="131"/>
      <c r="H833" s="131"/>
      <c r="I833" s="131"/>
      <c r="J833" s="131"/>
      <c r="K833" s="131"/>
      <c r="L833" s="131"/>
      <c r="M833" s="131"/>
      <c r="N833" s="131"/>
      <c r="O833" s="131"/>
      <c r="P833" s="131"/>
      <c r="Q833" s="131"/>
      <c r="R833" s="131"/>
      <c r="S833" s="131"/>
      <c r="T833" s="131"/>
      <c r="U833" s="131"/>
      <c r="V833" s="131"/>
      <c r="W833" s="131"/>
      <c r="X833" s="131"/>
      <c r="Y833" s="20"/>
      <c r="Z833" s="20"/>
      <c r="AA833" s="19"/>
      <c r="AB833" s="19"/>
      <c r="AC833" s="20"/>
      <c r="AD833" s="20"/>
      <c r="AE833" s="20"/>
      <c r="AF833" s="20"/>
      <c r="AG833" s="20"/>
      <c r="AH833" s="20"/>
      <c r="AI833" s="20"/>
      <c r="AJ833" s="20"/>
      <c r="AK833" s="20"/>
      <c r="AL833" s="20"/>
      <c r="AM833" s="20"/>
      <c r="AN833" s="20"/>
      <c r="AO833" s="20"/>
      <c r="AP833" s="20"/>
      <c r="AQ833" s="20"/>
      <c r="AR833" s="20" t="s">
        <v>442</v>
      </c>
      <c r="AS833" s="20" t="s">
        <v>442</v>
      </c>
      <c r="AT833" s="20"/>
      <c r="AU833" s="20" t="s">
        <v>442</v>
      </c>
      <c r="AV833" s="20" t="s">
        <v>442</v>
      </c>
      <c r="AW833" s="20"/>
      <c r="AX833" s="20" t="s">
        <v>442</v>
      </c>
      <c r="AY833" s="20" t="s">
        <v>442</v>
      </c>
      <c r="AZ833" s="20"/>
      <c r="BA833" s="20" t="s">
        <v>442</v>
      </c>
      <c r="BB833" s="20" t="s">
        <v>442</v>
      </c>
      <c r="BC833" s="20"/>
      <c r="BD833" s="20" t="s">
        <v>442</v>
      </c>
      <c r="BE833" s="20" t="s">
        <v>442</v>
      </c>
      <c r="BF833" s="20"/>
      <c r="BG833" s="20" t="s">
        <v>442</v>
      </c>
      <c r="BH833" s="20" t="s">
        <v>442</v>
      </c>
      <c r="BI833" s="20"/>
      <c r="BJ833" s="20" t="s">
        <v>442</v>
      </c>
      <c r="BK833" s="20" t="s">
        <v>442</v>
      </c>
      <c r="BL833" s="20" t="s">
        <v>442</v>
      </c>
      <c r="BM833" s="20" t="s">
        <v>442</v>
      </c>
      <c r="BN833" s="20" t="s">
        <v>442</v>
      </c>
      <c r="BO833" s="20" t="s">
        <v>442</v>
      </c>
      <c r="BP833" s="9" t="s">
        <v>442</v>
      </c>
      <c r="BQ833" s="9" t="s">
        <v>442</v>
      </c>
      <c r="BR833" s="9" t="s">
        <v>442</v>
      </c>
      <c r="BS833" s="9" t="s">
        <v>442</v>
      </c>
      <c r="BT833" s="9" t="s">
        <v>442</v>
      </c>
      <c r="BU833" s="9" t="s">
        <v>442</v>
      </c>
      <c r="BV833" s="9" t="s">
        <v>442</v>
      </c>
      <c r="BW833" s="9" t="s">
        <v>442</v>
      </c>
      <c r="BX833" s="9" t="s">
        <v>442</v>
      </c>
      <c r="BY833" s="9" t="s">
        <v>442</v>
      </c>
      <c r="BZ833" s="9" t="s">
        <v>442</v>
      </c>
      <c r="CA833" s="9" t="s">
        <v>442</v>
      </c>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row>
    <row r="834" spans="1:110" x14ac:dyDescent="0.25">
      <c r="A834" s="9"/>
      <c r="B834" s="10"/>
      <c r="C834" s="9"/>
      <c r="D834" s="9"/>
      <c r="E834" s="131"/>
      <c r="F834" s="131"/>
      <c r="G834" s="131"/>
      <c r="H834" s="131"/>
      <c r="I834" s="131"/>
      <c r="J834" s="131"/>
      <c r="K834" s="131"/>
      <c r="L834" s="131"/>
      <c r="M834" s="131"/>
      <c r="N834" s="131"/>
      <c r="O834" s="131"/>
      <c r="P834" s="131"/>
      <c r="Q834" s="131"/>
      <c r="R834" s="131"/>
      <c r="S834" s="131"/>
      <c r="T834" s="131"/>
      <c r="U834" s="131"/>
      <c r="V834" s="131"/>
      <c r="W834" s="131"/>
      <c r="X834" s="131"/>
      <c r="Y834" s="20"/>
      <c r="Z834" s="20"/>
      <c r="AA834" s="19"/>
      <c r="AB834" s="19"/>
      <c r="AC834" s="20"/>
      <c r="AD834" s="20"/>
      <c r="AE834" s="20"/>
      <c r="AF834" s="20"/>
      <c r="AG834" s="20"/>
      <c r="AH834" s="20"/>
      <c r="AI834" s="20"/>
      <c r="AJ834" s="20"/>
      <c r="AK834" s="20"/>
      <c r="AL834" s="20"/>
      <c r="AM834" s="20"/>
      <c r="AN834" s="20"/>
      <c r="AO834" s="20"/>
      <c r="AP834" s="20"/>
      <c r="AQ834" s="20"/>
      <c r="AR834" s="20" t="s">
        <v>442</v>
      </c>
      <c r="AS834" s="20" t="s">
        <v>442</v>
      </c>
      <c r="AT834" s="20"/>
      <c r="AU834" s="20" t="s">
        <v>442</v>
      </c>
      <c r="AV834" s="20" t="s">
        <v>442</v>
      </c>
      <c r="AW834" s="20"/>
      <c r="AX834" s="20" t="s">
        <v>442</v>
      </c>
      <c r="AY834" s="20" t="s">
        <v>442</v>
      </c>
      <c r="AZ834" s="20"/>
      <c r="BA834" s="20" t="s">
        <v>442</v>
      </c>
      <c r="BB834" s="20" t="s">
        <v>442</v>
      </c>
      <c r="BC834" s="20"/>
      <c r="BD834" s="20" t="s">
        <v>442</v>
      </c>
      <c r="BE834" s="20" t="s">
        <v>442</v>
      </c>
      <c r="BF834" s="20"/>
      <c r="BG834" s="20" t="s">
        <v>442</v>
      </c>
      <c r="BH834" s="20" t="s">
        <v>442</v>
      </c>
      <c r="BI834" s="20"/>
      <c r="BJ834" s="20" t="s">
        <v>442</v>
      </c>
      <c r="BK834" s="20" t="s">
        <v>442</v>
      </c>
      <c r="BL834" s="20" t="s">
        <v>442</v>
      </c>
      <c r="BM834" s="20" t="s">
        <v>442</v>
      </c>
      <c r="BN834" s="20" t="s">
        <v>442</v>
      </c>
      <c r="BO834" s="20" t="s">
        <v>442</v>
      </c>
      <c r="BP834" s="9" t="s">
        <v>442</v>
      </c>
      <c r="BQ834" s="9" t="s">
        <v>442</v>
      </c>
      <c r="BR834" s="9" t="s">
        <v>442</v>
      </c>
      <c r="BS834" s="9" t="s">
        <v>442</v>
      </c>
      <c r="BT834" s="9" t="s">
        <v>442</v>
      </c>
      <c r="BU834" s="9" t="s">
        <v>442</v>
      </c>
      <c r="BV834" s="9" t="s">
        <v>442</v>
      </c>
      <c r="BW834" s="9" t="s">
        <v>442</v>
      </c>
      <c r="BX834" s="9" t="s">
        <v>442</v>
      </c>
      <c r="BY834" s="9" t="s">
        <v>442</v>
      </c>
      <c r="BZ834" s="9" t="s">
        <v>442</v>
      </c>
      <c r="CA834" s="9" t="s">
        <v>442</v>
      </c>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row>
    <row r="835" spans="1:110" x14ac:dyDescent="0.25">
      <c r="A835" s="9"/>
      <c r="B835" s="10"/>
      <c r="C835" s="9"/>
      <c r="D835" s="9"/>
      <c r="E835" s="131"/>
      <c r="F835" s="131"/>
      <c r="G835" s="131"/>
      <c r="H835" s="131"/>
      <c r="I835" s="131"/>
      <c r="J835" s="131"/>
      <c r="K835" s="131"/>
      <c r="L835" s="131"/>
      <c r="M835" s="131"/>
      <c r="N835" s="131"/>
      <c r="O835" s="131"/>
      <c r="P835" s="131"/>
      <c r="Q835" s="131"/>
      <c r="R835" s="131"/>
      <c r="S835" s="131"/>
      <c r="T835" s="131"/>
      <c r="U835" s="131"/>
      <c r="V835" s="131"/>
      <c r="W835" s="131"/>
      <c r="X835" s="131"/>
      <c r="Y835" s="20"/>
      <c r="Z835" s="20"/>
      <c r="AA835" s="19"/>
      <c r="AB835" s="19"/>
      <c r="AC835" s="20"/>
      <c r="AD835" s="20"/>
      <c r="AE835" s="20"/>
      <c r="AF835" s="20"/>
      <c r="AG835" s="20"/>
      <c r="AH835" s="20"/>
      <c r="AI835" s="20"/>
      <c r="AJ835" s="20"/>
      <c r="AK835" s="20"/>
      <c r="AL835" s="20"/>
      <c r="AM835" s="20"/>
      <c r="AN835" s="20"/>
      <c r="AO835" s="20"/>
      <c r="AP835" s="20"/>
      <c r="AQ835" s="20"/>
      <c r="AR835" s="20" t="s">
        <v>442</v>
      </c>
      <c r="AS835" s="20" t="s">
        <v>442</v>
      </c>
      <c r="AT835" s="20"/>
      <c r="AU835" s="20" t="s">
        <v>442</v>
      </c>
      <c r="AV835" s="20" t="s">
        <v>442</v>
      </c>
      <c r="AW835" s="20"/>
      <c r="AX835" s="20" t="s">
        <v>442</v>
      </c>
      <c r="AY835" s="20" t="s">
        <v>442</v>
      </c>
      <c r="AZ835" s="20"/>
      <c r="BA835" s="20" t="s">
        <v>442</v>
      </c>
      <c r="BB835" s="20" t="s">
        <v>442</v>
      </c>
      <c r="BC835" s="20"/>
      <c r="BD835" s="20" t="s">
        <v>442</v>
      </c>
      <c r="BE835" s="20" t="s">
        <v>442</v>
      </c>
      <c r="BF835" s="20"/>
      <c r="BG835" s="20" t="s">
        <v>442</v>
      </c>
      <c r="BH835" s="20" t="s">
        <v>442</v>
      </c>
      <c r="BI835" s="20"/>
      <c r="BJ835" s="20" t="s">
        <v>442</v>
      </c>
      <c r="BK835" s="20" t="s">
        <v>442</v>
      </c>
      <c r="BL835" s="20" t="s">
        <v>442</v>
      </c>
      <c r="BM835" s="20" t="s">
        <v>442</v>
      </c>
      <c r="BN835" s="20" t="s">
        <v>442</v>
      </c>
      <c r="BO835" s="20" t="s">
        <v>442</v>
      </c>
      <c r="BP835" s="9" t="s">
        <v>442</v>
      </c>
      <c r="BQ835" s="9" t="s">
        <v>442</v>
      </c>
      <c r="BR835" s="9" t="s">
        <v>442</v>
      </c>
      <c r="BS835" s="9" t="s">
        <v>442</v>
      </c>
      <c r="BT835" s="9" t="s">
        <v>442</v>
      </c>
      <c r="BU835" s="9" t="s">
        <v>442</v>
      </c>
      <c r="BV835" s="9" t="s">
        <v>442</v>
      </c>
      <c r="BW835" s="9" t="s">
        <v>442</v>
      </c>
      <c r="BX835" s="9" t="s">
        <v>442</v>
      </c>
      <c r="BY835" s="9" t="s">
        <v>442</v>
      </c>
      <c r="BZ835" s="9" t="s">
        <v>442</v>
      </c>
      <c r="CA835" s="9" t="s">
        <v>442</v>
      </c>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row>
    <row r="836" spans="1:110" x14ac:dyDescent="0.25">
      <c r="A836" s="9"/>
      <c r="B836" s="10"/>
      <c r="C836" s="9"/>
      <c r="D836" s="9"/>
      <c r="E836" s="131"/>
      <c r="F836" s="131"/>
      <c r="G836" s="131"/>
      <c r="H836" s="131"/>
      <c r="I836" s="131"/>
      <c r="J836" s="131"/>
      <c r="K836" s="131"/>
      <c r="L836" s="131"/>
      <c r="M836" s="131"/>
      <c r="N836" s="131"/>
      <c r="O836" s="131"/>
      <c r="P836" s="131"/>
      <c r="Q836" s="131"/>
      <c r="R836" s="131"/>
      <c r="S836" s="131"/>
      <c r="T836" s="131"/>
      <c r="U836" s="131"/>
      <c r="V836" s="131"/>
      <c r="W836" s="131"/>
      <c r="X836" s="131"/>
      <c r="Y836" s="20"/>
      <c r="Z836" s="20"/>
      <c r="AA836" s="19"/>
      <c r="AB836" s="19"/>
      <c r="AC836" s="20"/>
      <c r="AD836" s="20"/>
      <c r="AE836" s="20"/>
      <c r="AF836" s="20"/>
      <c r="AG836" s="20"/>
      <c r="AH836" s="20"/>
      <c r="AI836" s="20"/>
      <c r="AJ836" s="20"/>
      <c r="AK836" s="20"/>
      <c r="AL836" s="20"/>
      <c r="AM836" s="20"/>
      <c r="AN836" s="20"/>
      <c r="AO836" s="20"/>
      <c r="AP836" s="20"/>
      <c r="AQ836" s="20"/>
      <c r="AR836" s="20" t="s">
        <v>442</v>
      </c>
      <c r="AS836" s="20" t="s">
        <v>442</v>
      </c>
      <c r="AT836" s="20"/>
      <c r="AU836" s="20" t="s">
        <v>442</v>
      </c>
      <c r="AV836" s="20" t="s">
        <v>442</v>
      </c>
      <c r="AW836" s="20"/>
      <c r="AX836" s="20" t="s">
        <v>442</v>
      </c>
      <c r="AY836" s="20" t="s">
        <v>442</v>
      </c>
      <c r="AZ836" s="20"/>
      <c r="BA836" s="20" t="s">
        <v>442</v>
      </c>
      <c r="BB836" s="20" t="s">
        <v>442</v>
      </c>
      <c r="BC836" s="20"/>
      <c r="BD836" s="20" t="s">
        <v>442</v>
      </c>
      <c r="BE836" s="20" t="s">
        <v>442</v>
      </c>
      <c r="BF836" s="20"/>
      <c r="BG836" s="20" t="s">
        <v>442</v>
      </c>
      <c r="BH836" s="20" t="s">
        <v>442</v>
      </c>
      <c r="BI836" s="20"/>
      <c r="BJ836" s="20" t="s">
        <v>442</v>
      </c>
      <c r="BK836" s="20" t="s">
        <v>442</v>
      </c>
      <c r="BL836" s="20" t="s">
        <v>442</v>
      </c>
      <c r="BM836" s="20" t="s">
        <v>442</v>
      </c>
      <c r="BN836" s="20" t="s">
        <v>442</v>
      </c>
      <c r="BO836" s="20" t="s">
        <v>442</v>
      </c>
      <c r="BP836" s="9" t="s">
        <v>442</v>
      </c>
      <c r="BQ836" s="9" t="s">
        <v>442</v>
      </c>
      <c r="BR836" s="9" t="s">
        <v>442</v>
      </c>
      <c r="BS836" s="9" t="s">
        <v>442</v>
      </c>
      <c r="BT836" s="9" t="s">
        <v>442</v>
      </c>
      <c r="BU836" s="9" t="s">
        <v>442</v>
      </c>
      <c r="BV836" s="9" t="s">
        <v>442</v>
      </c>
      <c r="BW836" s="9" t="s">
        <v>442</v>
      </c>
      <c r="BX836" s="9" t="s">
        <v>442</v>
      </c>
      <c r="BY836" s="9" t="s">
        <v>442</v>
      </c>
      <c r="BZ836" s="9" t="s">
        <v>442</v>
      </c>
      <c r="CA836" s="9" t="s">
        <v>442</v>
      </c>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row>
    <row r="837" spans="1:110" x14ac:dyDescent="0.25">
      <c r="A837" s="9"/>
      <c r="B837" s="10"/>
      <c r="C837" s="9"/>
      <c r="D837" s="9"/>
      <c r="E837" s="131"/>
      <c r="F837" s="131"/>
      <c r="G837" s="131"/>
      <c r="H837" s="131"/>
      <c r="I837" s="131"/>
      <c r="J837" s="131"/>
      <c r="K837" s="131"/>
      <c r="L837" s="131"/>
      <c r="M837" s="131"/>
      <c r="N837" s="131"/>
      <c r="O837" s="131"/>
      <c r="P837" s="131"/>
      <c r="Q837" s="131"/>
      <c r="R837" s="131"/>
      <c r="S837" s="131"/>
      <c r="T837" s="131"/>
      <c r="U837" s="131"/>
      <c r="V837" s="131"/>
      <c r="W837" s="131"/>
      <c r="X837" s="131"/>
      <c r="Y837" s="20"/>
      <c r="Z837" s="20"/>
      <c r="AA837" s="19"/>
      <c r="AB837" s="19"/>
      <c r="AC837" s="20"/>
      <c r="AD837" s="20"/>
      <c r="AE837" s="20"/>
      <c r="AF837" s="20"/>
      <c r="AG837" s="20"/>
      <c r="AH837" s="20"/>
      <c r="AI837" s="20"/>
      <c r="AJ837" s="20"/>
      <c r="AK837" s="20"/>
      <c r="AL837" s="20"/>
      <c r="AM837" s="20"/>
      <c r="AN837" s="20"/>
      <c r="AO837" s="20"/>
      <c r="AP837" s="20"/>
      <c r="AQ837" s="20"/>
      <c r="AR837" s="20" t="s">
        <v>442</v>
      </c>
      <c r="AS837" s="20" t="s">
        <v>442</v>
      </c>
      <c r="AT837" s="20"/>
      <c r="AU837" s="20" t="s">
        <v>442</v>
      </c>
      <c r="AV837" s="20" t="s">
        <v>442</v>
      </c>
      <c r="AW837" s="20"/>
      <c r="AX837" s="20" t="s">
        <v>442</v>
      </c>
      <c r="AY837" s="20" t="s">
        <v>442</v>
      </c>
      <c r="AZ837" s="20"/>
      <c r="BA837" s="20" t="s">
        <v>442</v>
      </c>
      <c r="BB837" s="20" t="s">
        <v>442</v>
      </c>
      <c r="BC837" s="20"/>
      <c r="BD837" s="20" t="s">
        <v>442</v>
      </c>
      <c r="BE837" s="20" t="s">
        <v>442</v>
      </c>
      <c r="BF837" s="20"/>
      <c r="BG837" s="20" t="s">
        <v>442</v>
      </c>
      <c r="BH837" s="20" t="s">
        <v>442</v>
      </c>
      <c r="BI837" s="20"/>
      <c r="BJ837" s="20" t="s">
        <v>442</v>
      </c>
      <c r="BK837" s="20" t="s">
        <v>442</v>
      </c>
      <c r="BL837" s="20" t="s">
        <v>442</v>
      </c>
      <c r="BM837" s="20" t="s">
        <v>442</v>
      </c>
      <c r="BN837" s="20" t="s">
        <v>442</v>
      </c>
      <c r="BO837" s="20" t="s">
        <v>442</v>
      </c>
      <c r="BP837" s="9" t="s">
        <v>442</v>
      </c>
      <c r="BQ837" s="9" t="s">
        <v>442</v>
      </c>
      <c r="BR837" s="9" t="s">
        <v>442</v>
      </c>
      <c r="BS837" s="9" t="s">
        <v>442</v>
      </c>
      <c r="BT837" s="9" t="s">
        <v>442</v>
      </c>
      <c r="BU837" s="9" t="s">
        <v>442</v>
      </c>
      <c r="BV837" s="9" t="s">
        <v>442</v>
      </c>
      <c r="BW837" s="9" t="s">
        <v>442</v>
      </c>
      <c r="BX837" s="9" t="s">
        <v>442</v>
      </c>
      <c r="BY837" s="9" t="s">
        <v>442</v>
      </c>
      <c r="BZ837" s="9" t="s">
        <v>442</v>
      </c>
      <c r="CA837" s="9" t="s">
        <v>442</v>
      </c>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row>
    <row r="838" spans="1:110" x14ac:dyDescent="0.25">
      <c r="A838" s="9"/>
      <c r="B838" s="10"/>
      <c r="C838" s="9"/>
      <c r="D838" s="9"/>
      <c r="E838" s="131"/>
      <c r="F838" s="131"/>
      <c r="G838" s="131"/>
      <c r="H838" s="131"/>
      <c r="I838" s="131"/>
      <c r="J838" s="131"/>
      <c r="K838" s="131"/>
      <c r="L838" s="131"/>
      <c r="M838" s="131"/>
      <c r="N838" s="131"/>
      <c r="O838" s="131"/>
      <c r="P838" s="131"/>
      <c r="Q838" s="131"/>
      <c r="R838" s="131"/>
      <c r="S838" s="131"/>
      <c r="T838" s="131"/>
      <c r="U838" s="131"/>
      <c r="V838" s="131"/>
      <c r="W838" s="131"/>
      <c r="X838" s="131"/>
      <c r="Y838" s="20"/>
      <c r="Z838" s="20"/>
      <c r="AA838" s="19"/>
      <c r="AB838" s="19"/>
      <c r="AC838" s="20"/>
      <c r="AD838" s="20"/>
      <c r="AE838" s="20"/>
      <c r="AF838" s="20"/>
      <c r="AG838" s="20"/>
      <c r="AH838" s="20"/>
      <c r="AI838" s="20"/>
      <c r="AJ838" s="20"/>
      <c r="AK838" s="20"/>
      <c r="AL838" s="20"/>
      <c r="AM838" s="20"/>
      <c r="AN838" s="20"/>
      <c r="AO838" s="20"/>
      <c r="AP838" s="20"/>
      <c r="AQ838" s="20"/>
      <c r="AR838" s="20" t="s">
        <v>442</v>
      </c>
      <c r="AS838" s="20" t="s">
        <v>442</v>
      </c>
      <c r="AT838" s="20"/>
      <c r="AU838" s="20" t="s">
        <v>442</v>
      </c>
      <c r="AV838" s="20" t="s">
        <v>442</v>
      </c>
      <c r="AW838" s="20"/>
      <c r="AX838" s="20" t="s">
        <v>442</v>
      </c>
      <c r="AY838" s="20" t="s">
        <v>442</v>
      </c>
      <c r="AZ838" s="20"/>
      <c r="BA838" s="20" t="s">
        <v>442</v>
      </c>
      <c r="BB838" s="20" t="s">
        <v>442</v>
      </c>
      <c r="BC838" s="20"/>
      <c r="BD838" s="20" t="s">
        <v>442</v>
      </c>
      <c r="BE838" s="20" t="s">
        <v>442</v>
      </c>
      <c r="BF838" s="20"/>
      <c r="BG838" s="20" t="s">
        <v>442</v>
      </c>
      <c r="BH838" s="20" t="s">
        <v>442</v>
      </c>
      <c r="BI838" s="20"/>
      <c r="BJ838" s="20" t="s">
        <v>442</v>
      </c>
      <c r="BK838" s="20" t="s">
        <v>442</v>
      </c>
      <c r="BL838" s="20" t="s">
        <v>442</v>
      </c>
      <c r="BM838" s="20" t="s">
        <v>442</v>
      </c>
      <c r="BN838" s="20" t="s">
        <v>442</v>
      </c>
      <c r="BO838" s="20" t="s">
        <v>442</v>
      </c>
      <c r="BP838" s="9" t="s">
        <v>442</v>
      </c>
      <c r="BQ838" s="9" t="s">
        <v>442</v>
      </c>
      <c r="BR838" s="9" t="s">
        <v>442</v>
      </c>
      <c r="BS838" s="9" t="s">
        <v>442</v>
      </c>
      <c r="BT838" s="9" t="s">
        <v>442</v>
      </c>
      <c r="BU838" s="9" t="s">
        <v>442</v>
      </c>
      <c r="BV838" s="9" t="s">
        <v>442</v>
      </c>
      <c r="BW838" s="9" t="s">
        <v>442</v>
      </c>
      <c r="BX838" s="9" t="s">
        <v>442</v>
      </c>
      <c r="BY838" s="9" t="s">
        <v>442</v>
      </c>
      <c r="BZ838" s="9" t="s">
        <v>442</v>
      </c>
      <c r="CA838" s="9" t="s">
        <v>442</v>
      </c>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row>
    <row r="839" spans="1:110" x14ac:dyDescent="0.25">
      <c r="A839" s="9"/>
      <c r="B839" s="10"/>
      <c r="C839" s="9"/>
      <c r="D839" s="9"/>
      <c r="E839" s="131"/>
      <c r="F839" s="131"/>
      <c r="G839" s="131"/>
      <c r="H839" s="131"/>
      <c r="I839" s="131"/>
      <c r="J839" s="131"/>
      <c r="K839" s="131"/>
      <c r="L839" s="131"/>
      <c r="M839" s="131"/>
      <c r="N839" s="131"/>
      <c r="O839" s="131"/>
      <c r="P839" s="131"/>
      <c r="Q839" s="131"/>
      <c r="R839" s="131"/>
      <c r="S839" s="131"/>
      <c r="T839" s="131"/>
      <c r="U839" s="131"/>
      <c r="V839" s="131"/>
      <c r="W839" s="131"/>
      <c r="X839" s="131"/>
      <c r="Y839" s="20"/>
      <c r="Z839" s="20"/>
      <c r="AA839" s="19"/>
      <c r="AB839" s="19"/>
      <c r="AC839" s="20"/>
      <c r="AD839" s="20"/>
      <c r="AE839" s="20"/>
      <c r="AF839" s="20"/>
      <c r="AG839" s="20"/>
      <c r="AH839" s="20"/>
      <c r="AI839" s="20"/>
      <c r="AJ839" s="20"/>
      <c r="AK839" s="20"/>
      <c r="AL839" s="20"/>
      <c r="AM839" s="20"/>
      <c r="AN839" s="20"/>
      <c r="AO839" s="20"/>
      <c r="AP839" s="20"/>
      <c r="AQ839" s="20"/>
      <c r="AR839" s="20" t="s">
        <v>442</v>
      </c>
      <c r="AS839" s="20" t="s">
        <v>442</v>
      </c>
      <c r="AT839" s="20"/>
      <c r="AU839" s="20" t="s">
        <v>442</v>
      </c>
      <c r="AV839" s="20" t="s">
        <v>442</v>
      </c>
      <c r="AW839" s="20"/>
      <c r="AX839" s="20" t="s">
        <v>442</v>
      </c>
      <c r="AY839" s="20" t="s">
        <v>442</v>
      </c>
      <c r="AZ839" s="20"/>
      <c r="BA839" s="20" t="s">
        <v>442</v>
      </c>
      <c r="BB839" s="20" t="s">
        <v>442</v>
      </c>
      <c r="BC839" s="20"/>
      <c r="BD839" s="20" t="s">
        <v>442</v>
      </c>
      <c r="BE839" s="20" t="s">
        <v>442</v>
      </c>
      <c r="BF839" s="20"/>
      <c r="BG839" s="20" t="s">
        <v>442</v>
      </c>
      <c r="BH839" s="20" t="s">
        <v>442</v>
      </c>
      <c r="BI839" s="20"/>
      <c r="BJ839" s="20" t="s">
        <v>442</v>
      </c>
      <c r="BK839" s="20" t="s">
        <v>442</v>
      </c>
      <c r="BL839" s="20" t="s">
        <v>442</v>
      </c>
      <c r="BM839" s="20" t="s">
        <v>442</v>
      </c>
      <c r="BN839" s="20" t="s">
        <v>442</v>
      </c>
      <c r="BO839" s="20" t="s">
        <v>442</v>
      </c>
      <c r="BP839" s="9" t="s">
        <v>442</v>
      </c>
      <c r="BQ839" s="9" t="s">
        <v>442</v>
      </c>
      <c r="BR839" s="9" t="s">
        <v>442</v>
      </c>
      <c r="BS839" s="9" t="s">
        <v>442</v>
      </c>
      <c r="BT839" s="9" t="s">
        <v>442</v>
      </c>
      <c r="BU839" s="9" t="s">
        <v>442</v>
      </c>
      <c r="BV839" s="9" t="s">
        <v>442</v>
      </c>
      <c r="BW839" s="9" t="s">
        <v>442</v>
      </c>
      <c r="BX839" s="9" t="s">
        <v>442</v>
      </c>
      <c r="BY839" s="9" t="s">
        <v>442</v>
      </c>
      <c r="BZ839" s="9" t="s">
        <v>442</v>
      </c>
      <c r="CA839" s="9" t="s">
        <v>442</v>
      </c>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row>
    <row r="840" spans="1:110" x14ac:dyDescent="0.25">
      <c r="A840" s="9"/>
      <c r="B840" s="10"/>
      <c r="C840" s="9"/>
      <c r="D840" s="9"/>
      <c r="E840" s="131"/>
      <c r="F840" s="131"/>
      <c r="G840" s="131"/>
      <c r="H840" s="131"/>
      <c r="I840" s="131"/>
      <c r="J840" s="131"/>
      <c r="K840" s="131"/>
      <c r="L840" s="131"/>
      <c r="M840" s="131"/>
      <c r="N840" s="131"/>
      <c r="O840" s="131"/>
      <c r="P840" s="131"/>
      <c r="Q840" s="131"/>
      <c r="R840" s="131"/>
      <c r="S840" s="131"/>
      <c r="T840" s="131"/>
      <c r="U840" s="131"/>
      <c r="V840" s="131"/>
      <c r="W840" s="131"/>
      <c r="X840" s="131"/>
      <c r="Y840" s="20"/>
      <c r="Z840" s="20"/>
      <c r="AA840" s="19"/>
      <c r="AB840" s="19"/>
      <c r="AC840" s="20"/>
      <c r="AD840" s="20"/>
      <c r="AE840" s="20"/>
      <c r="AF840" s="20"/>
      <c r="AG840" s="20"/>
      <c r="AH840" s="20"/>
      <c r="AI840" s="20"/>
      <c r="AJ840" s="20"/>
      <c r="AK840" s="20"/>
      <c r="AL840" s="20"/>
      <c r="AM840" s="20"/>
      <c r="AN840" s="20"/>
      <c r="AO840" s="20"/>
      <c r="AP840" s="20"/>
      <c r="AQ840" s="20"/>
      <c r="AR840" s="20" t="s">
        <v>442</v>
      </c>
      <c r="AS840" s="20" t="s">
        <v>442</v>
      </c>
      <c r="AT840" s="20"/>
      <c r="AU840" s="20" t="s">
        <v>442</v>
      </c>
      <c r="AV840" s="20" t="s">
        <v>442</v>
      </c>
      <c r="AW840" s="20"/>
      <c r="AX840" s="20" t="s">
        <v>442</v>
      </c>
      <c r="AY840" s="20" t="s">
        <v>442</v>
      </c>
      <c r="AZ840" s="20"/>
      <c r="BA840" s="20" t="s">
        <v>442</v>
      </c>
      <c r="BB840" s="20" t="s">
        <v>442</v>
      </c>
      <c r="BC840" s="20"/>
      <c r="BD840" s="20" t="s">
        <v>442</v>
      </c>
      <c r="BE840" s="20" t="s">
        <v>442</v>
      </c>
      <c r="BF840" s="20"/>
      <c r="BG840" s="20" t="s">
        <v>442</v>
      </c>
      <c r="BH840" s="20" t="s">
        <v>442</v>
      </c>
      <c r="BI840" s="20"/>
      <c r="BJ840" s="20" t="s">
        <v>442</v>
      </c>
      <c r="BK840" s="20" t="s">
        <v>442</v>
      </c>
      <c r="BL840" s="20" t="s">
        <v>442</v>
      </c>
      <c r="BM840" s="20" t="s">
        <v>442</v>
      </c>
      <c r="BN840" s="20" t="s">
        <v>442</v>
      </c>
      <c r="BO840" s="20" t="s">
        <v>442</v>
      </c>
      <c r="BP840" s="9" t="s">
        <v>442</v>
      </c>
      <c r="BQ840" s="9" t="s">
        <v>442</v>
      </c>
      <c r="BR840" s="9" t="s">
        <v>442</v>
      </c>
      <c r="BS840" s="9" t="s">
        <v>442</v>
      </c>
      <c r="BT840" s="9" t="s">
        <v>442</v>
      </c>
      <c r="BU840" s="9" t="s">
        <v>442</v>
      </c>
      <c r="BV840" s="9" t="s">
        <v>442</v>
      </c>
      <c r="BW840" s="9" t="s">
        <v>442</v>
      </c>
      <c r="BX840" s="9" t="s">
        <v>442</v>
      </c>
      <c r="BY840" s="9" t="s">
        <v>442</v>
      </c>
      <c r="BZ840" s="9" t="s">
        <v>442</v>
      </c>
      <c r="CA840" s="9" t="s">
        <v>442</v>
      </c>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row>
    <row r="841" spans="1:110" x14ac:dyDescent="0.25">
      <c r="A841" s="9"/>
      <c r="B841" s="10"/>
      <c r="C841" s="9"/>
      <c r="D841" s="9"/>
      <c r="E841" s="131"/>
      <c r="F841" s="131"/>
      <c r="G841" s="131"/>
      <c r="H841" s="131"/>
      <c r="I841" s="131"/>
      <c r="J841" s="131"/>
      <c r="K841" s="131"/>
      <c r="L841" s="131"/>
      <c r="M841" s="131"/>
      <c r="N841" s="131"/>
      <c r="O841" s="131"/>
      <c r="P841" s="131"/>
      <c r="Q841" s="131"/>
      <c r="R841" s="131"/>
      <c r="S841" s="131"/>
      <c r="T841" s="131"/>
      <c r="U841" s="131"/>
      <c r="V841" s="131"/>
      <c r="W841" s="131"/>
      <c r="X841" s="131"/>
      <c r="Y841" s="20"/>
      <c r="Z841" s="20"/>
      <c r="AA841" s="19"/>
      <c r="AB841" s="19"/>
      <c r="AC841" s="20"/>
      <c r="AD841" s="20"/>
      <c r="AE841" s="20"/>
      <c r="AF841" s="20"/>
      <c r="AG841" s="20"/>
      <c r="AH841" s="20"/>
      <c r="AI841" s="20"/>
      <c r="AJ841" s="20"/>
      <c r="AK841" s="20"/>
      <c r="AL841" s="20"/>
      <c r="AM841" s="20"/>
      <c r="AN841" s="20"/>
      <c r="AO841" s="20"/>
      <c r="AP841" s="20"/>
      <c r="AQ841" s="20"/>
      <c r="AR841" s="20" t="s">
        <v>442</v>
      </c>
      <c r="AS841" s="20" t="s">
        <v>442</v>
      </c>
      <c r="AT841" s="20"/>
      <c r="AU841" s="20" t="s">
        <v>442</v>
      </c>
      <c r="AV841" s="20" t="s">
        <v>442</v>
      </c>
      <c r="AW841" s="20"/>
      <c r="AX841" s="20" t="s">
        <v>442</v>
      </c>
      <c r="AY841" s="20" t="s">
        <v>442</v>
      </c>
      <c r="AZ841" s="20"/>
      <c r="BA841" s="20" t="s">
        <v>442</v>
      </c>
      <c r="BB841" s="20" t="s">
        <v>442</v>
      </c>
      <c r="BC841" s="20"/>
      <c r="BD841" s="20" t="s">
        <v>442</v>
      </c>
      <c r="BE841" s="20" t="s">
        <v>442</v>
      </c>
      <c r="BF841" s="20"/>
      <c r="BG841" s="20" t="s">
        <v>442</v>
      </c>
      <c r="BH841" s="20" t="s">
        <v>442</v>
      </c>
      <c r="BI841" s="20"/>
      <c r="BJ841" s="20" t="s">
        <v>442</v>
      </c>
      <c r="BK841" s="20" t="s">
        <v>442</v>
      </c>
      <c r="BL841" s="20" t="s">
        <v>442</v>
      </c>
      <c r="BM841" s="20" t="s">
        <v>442</v>
      </c>
      <c r="BN841" s="20" t="s">
        <v>442</v>
      </c>
      <c r="BO841" s="20" t="s">
        <v>442</v>
      </c>
      <c r="BP841" s="9" t="s">
        <v>442</v>
      </c>
      <c r="BQ841" s="9" t="s">
        <v>442</v>
      </c>
      <c r="BR841" s="9" t="s">
        <v>442</v>
      </c>
      <c r="BS841" s="9" t="s">
        <v>442</v>
      </c>
      <c r="BT841" s="9" t="s">
        <v>442</v>
      </c>
      <c r="BU841" s="9" t="s">
        <v>442</v>
      </c>
      <c r="BV841" s="9" t="s">
        <v>442</v>
      </c>
      <c r="BW841" s="9" t="s">
        <v>442</v>
      </c>
      <c r="BX841" s="9" t="s">
        <v>442</v>
      </c>
      <c r="BY841" s="9" t="s">
        <v>442</v>
      </c>
      <c r="BZ841" s="9" t="s">
        <v>442</v>
      </c>
      <c r="CA841" s="9" t="s">
        <v>442</v>
      </c>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row>
    <row r="842" spans="1:110" x14ac:dyDescent="0.25">
      <c r="A842" s="9"/>
      <c r="B842" s="10"/>
      <c r="C842" s="9"/>
      <c r="D842" s="9"/>
      <c r="E842" s="131"/>
      <c r="F842" s="131"/>
      <c r="G842" s="131"/>
      <c r="H842" s="131"/>
      <c r="I842" s="131"/>
      <c r="J842" s="131"/>
      <c r="K842" s="131"/>
      <c r="L842" s="131"/>
      <c r="M842" s="131"/>
      <c r="N842" s="131"/>
      <c r="O842" s="131"/>
      <c r="P842" s="131"/>
      <c r="Q842" s="131"/>
      <c r="R842" s="131"/>
      <c r="S842" s="131"/>
      <c r="T842" s="131"/>
      <c r="U842" s="131"/>
      <c r="V842" s="131"/>
      <c r="W842" s="131"/>
      <c r="X842" s="131"/>
      <c r="Y842" s="20"/>
      <c r="Z842" s="20"/>
      <c r="AA842" s="19"/>
      <c r="AB842" s="19"/>
      <c r="AC842" s="20"/>
      <c r="AD842" s="20"/>
      <c r="AE842" s="20"/>
      <c r="AF842" s="20"/>
      <c r="AG842" s="20"/>
      <c r="AH842" s="20"/>
      <c r="AI842" s="20"/>
      <c r="AJ842" s="20"/>
      <c r="AK842" s="20"/>
      <c r="AL842" s="20"/>
      <c r="AM842" s="20"/>
      <c r="AN842" s="20"/>
      <c r="AO842" s="20"/>
      <c r="AP842" s="20"/>
      <c r="AQ842" s="20"/>
      <c r="AR842" s="20" t="s">
        <v>442</v>
      </c>
      <c r="AS842" s="20" t="s">
        <v>442</v>
      </c>
      <c r="AT842" s="20"/>
      <c r="AU842" s="20" t="s">
        <v>442</v>
      </c>
      <c r="AV842" s="20" t="s">
        <v>442</v>
      </c>
      <c r="AW842" s="20"/>
      <c r="AX842" s="20" t="s">
        <v>442</v>
      </c>
      <c r="AY842" s="20" t="s">
        <v>442</v>
      </c>
      <c r="AZ842" s="20"/>
      <c r="BA842" s="20" t="s">
        <v>442</v>
      </c>
      <c r="BB842" s="20" t="s">
        <v>442</v>
      </c>
      <c r="BC842" s="20"/>
      <c r="BD842" s="20" t="s">
        <v>442</v>
      </c>
      <c r="BE842" s="20" t="s">
        <v>442</v>
      </c>
      <c r="BF842" s="20"/>
      <c r="BG842" s="20" t="s">
        <v>442</v>
      </c>
      <c r="BH842" s="20" t="s">
        <v>442</v>
      </c>
      <c r="BI842" s="20"/>
      <c r="BJ842" s="20" t="s">
        <v>442</v>
      </c>
      <c r="BK842" s="20" t="s">
        <v>442</v>
      </c>
      <c r="BL842" s="20" t="s">
        <v>442</v>
      </c>
      <c r="BM842" s="20" t="s">
        <v>442</v>
      </c>
      <c r="BN842" s="20" t="s">
        <v>442</v>
      </c>
      <c r="BO842" s="20" t="s">
        <v>442</v>
      </c>
      <c r="BP842" s="9" t="s">
        <v>442</v>
      </c>
      <c r="BQ842" s="9" t="s">
        <v>442</v>
      </c>
      <c r="BR842" s="9" t="s">
        <v>442</v>
      </c>
      <c r="BS842" s="9" t="s">
        <v>442</v>
      </c>
      <c r="BT842" s="9" t="s">
        <v>442</v>
      </c>
      <c r="BU842" s="9" t="s">
        <v>442</v>
      </c>
      <c r="BV842" s="9" t="s">
        <v>442</v>
      </c>
      <c r="BW842" s="9" t="s">
        <v>442</v>
      </c>
      <c r="BX842" s="9" t="s">
        <v>442</v>
      </c>
      <c r="BY842" s="9" t="s">
        <v>442</v>
      </c>
      <c r="BZ842" s="9" t="s">
        <v>442</v>
      </c>
      <c r="CA842" s="9" t="s">
        <v>442</v>
      </c>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row>
    <row r="843" spans="1:110" x14ac:dyDescent="0.25">
      <c r="A843" s="9"/>
      <c r="B843" s="10"/>
      <c r="C843" s="9"/>
      <c r="D843" s="9"/>
      <c r="E843" s="131"/>
      <c r="F843" s="131"/>
      <c r="G843" s="131"/>
      <c r="H843" s="131"/>
      <c r="I843" s="131"/>
      <c r="J843" s="131"/>
      <c r="K843" s="131"/>
      <c r="L843" s="131"/>
      <c r="M843" s="131"/>
      <c r="N843" s="131"/>
      <c r="O843" s="131"/>
      <c r="P843" s="131"/>
      <c r="Q843" s="131"/>
      <c r="R843" s="131"/>
      <c r="S843" s="131"/>
      <c r="T843" s="131"/>
      <c r="U843" s="131"/>
      <c r="V843" s="131"/>
      <c r="W843" s="131"/>
      <c r="X843" s="131"/>
      <c r="Y843" s="20"/>
      <c r="Z843" s="20"/>
      <c r="AA843" s="19"/>
      <c r="AB843" s="19"/>
      <c r="AC843" s="20"/>
      <c r="AD843" s="20"/>
      <c r="AE843" s="20"/>
      <c r="AF843" s="20"/>
      <c r="AG843" s="20"/>
      <c r="AH843" s="20"/>
      <c r="AI843" s="20"/>
      <c r="AJ843" s="20"/>
      <c r="AK843" s="20"/>
      <c r="AL843" s="20"/>
      <c r="AM843" s="20"/>
      <c r="AN843" s="20"/>
      <c r="AO843" s="20"/>
      <c r="AP843" s="20"/>
      <c r="AQ843" s="20"/>
      <c r="AR843" s="20" t="s">
        <v>442</v>
      </c>
      <c r="AS843" s="20" t="s">
        <v>442</v>
      </c>
      <c r="AT843" s="20"/>
      <c r="AU843" s="20" t="s">
        <v>442</v>
      </c>
      <c r="AV843" s="20" t="s">
        <v>442</v>
      </c>
      <c r="AW843" s="20"/>
      <c r="AX843" s="20" t="s">
        <v>442</v>
      </c>
      <c r="AY843" s="20" t="s">
        <v>442</v>
      </c>
      <c r="AZ843" s="20"/>
      <c r="BA843" s="20" t="s">
        <v>442</v>
      </c>
      <c r="BB843" s="20" t="s">
        <v>442</v>
      </c>
      <c r="BC843" s="20"/>
      <c r="BD843" s="20" t="s">
        <v>442</v>
      </c>
      <c r="BE843" s="20" t="s">
        <v>442</v>
      </c>
      <c r="BF843" s="20"/>
      <c r="BG843" s="20" t="s">
        <v>442</v>
      </c>
      <c r="BH843" s="20" t="s">
        <v>442</v>
      </c>
      <c r="BI843" s="20"/>
      <c r="BJ843" s="20" t="s">
        <v>442</v>
      </c>
      <c r="BK843" s="20" t="s">
        <v>442</v>
      </c>
      <c r="BL843" s="20" t="s">
        <v>442</v>
      </c>
      <c r="BM843" s="20" t="s">
        <v>442</v>
      </c>
      <c r="BN843" s="20" t="s">
        <v>442</v>
      </c>
      <c r="BO843" s="20" t="s">
        <v>442</v>
      </c>
      <c r="BP843" s="9" t="s">
        <v>442</v>
      </c>
      <c r="BQ843" s="9" t="s">
        <v>442</v>
      </c>
      <c r="BR843" s="9" t="s">
        <v>442</v>
      </c>
      <c r="BS843" s="9" t="s">
        <v>442</v>
      </c>
      <c r="BT843" s="9" t="s">
        <v>442</v>
      </c>
      <c r="BU843" s="9" t="s">
        <v>442</v>
      </c>
      <c r="BV843" s="9" t="s">
        <v>442</v>
      </c>
      <c r="BW843" s="9" t="s">
        <v>442</v>
      </c>
      <c r="BX843" s="9" t="s">
        <v>442</v>
      </c>
      <c r="BY843" s="9" t="s">
        <v>442</v>
      </c>
      <c r="BZ843" s="9" t="s">
        <v>442</v>
      </c>
      <c r="CA843" s="9" t="s">
        <v>442</v>
      </c>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row>
    <row r="844" spans="1:110" x14ac:dyDescent="0.25">
      <c r="A844" s="9"/>
      <c r="B844" s="10"/>
      <c r="C844" s="9"/>
      <c r="D844" s="9"/>
      <c r="E844" s="131"/>
      <c r="F844" s="131"/>
      <c r="G844" s="131"/>
      <c r="H844" s="131"/>
      <c r="I844" s="131"/>
      <c r="J844" s="131"/>
      <c r="K844" s="131"/>
      <c r="L844" s="131"/>
      <c r="M844" s="131"/>
      <c r="N844" s="131"/>
      <c r="O844" s="131"/>
      <c r="P844" s="131"/>
      <c r="Q844" s="131"/>
      <c r="R844" s="131"/>
      <c r="S844" s="131"/>
      <c r="T844" s="131"/>
      <c r="U844" s="131"/>
      <c r="V844" s="131"/>
      <c r="W844" s="131"/>
      <c r="X844" s="131"/>
      <c r="Y844" s="20"/>
      <c r="Z844" s="20"/>
      <c r="AA844" s="19"/>
      <c r="AB844" s="19"/>
      <c r="AC844" s="20"/>
      <c r="AD844" s="20"/>
      <c r="AE844" s="20"/>
      <c r="AF844" s="20"/>
      <c r="AG844" s="20"/>
      <c r="AH844" s="20"/>
      <c r="AI844" s="20"/>
      <c r="AJ844" s="20"/>
      <c r="AK844" s="20"/>
      <c r="AL844" s="20"/>
      <c r="AM844" s="20"/>
      <c r="AN844" s="20"/>
      <c r="AO844" s="20"/>
      <c r="AP844" s="20"/>
      <c r="AQ844" s="20"/>
      <c r="AR844" s="20" t="s">
        <v>442</v>
      </c>
      <c r="AS844" s="20" t="s">
        <v>442</v>
      </c>
      <c r="AT844" s="20"/>
      <c r="AU844" s="20" t="s">
        <v>442</v>
      </c>
      <c r="AV844" s="20" t="s">
        <v>442</v>
      </c>
      <c r="AW844" s="20"/>
      <c r="AX844" s="20" t="s">
        <v>442</v>
      </c>
      <c r="AY844" s="20" t="s">
        <v>442</v>
      </c>
      <c r="AZ844" s="20"/>
      <c r="BA844" s="20" t="s">
        <v>442</v>
      </c>
      <c r="BB844" s="20" t="s">
        <v>442</v>
      </c>
      <c r="BC844" s="20"/>
      <c r="BD844" s="20" t="s">
        <v>442</v>
      </c>
      <c r="BE844" s="20" t="s">
        <v>442</v>
      </c>
      <c r="BF844" s="20"/>
      <c r="BG844" s="20" t="s">
        <v>442</v>
      </c>
      <c r="BH844" s="20" t="s">
        <v>442</v>
      </c>
      <c r="BI844" s="20"/>
      <c r="BJ844" s="20" t="s">
        <v>442</v>
      </c>
      <c r="BK844" s="20" t="s">
        <v>442</v>
      </c>
      <c r="BL844" s="20" t="s">
        <v>442</v>
      </c>
      <c r="BM844" s="20" t="s">
        <v>442</v>
      </c>
      <c r="BN844" s="20" t="s">
        <v>442</v>
      </c>
      <c r="BO844" s="20" t="s">
        <v>442</v>
      </c>
      <c r="BP844" s="9" t="s">
        <v>442</v>
      </c>
      <c r="BQ844" s="9" t="s">
        <v>442</v>
      </c>
      <c r="BR844" s="9" t="s">
        <v>442</v>
      </c>
      <c r="BS844" s="9" t="s">
        <v>442</v>
      </c>
      <c r="BT844" s="9" t="s">
        <v>442</v>
      </c>
      <c r="BU844" s="9" t="s">
        <v>442</v>
      </c>
      <c r="BV844" s="9" t="s">
        <v>442</v>
      </c>
      <c r="BW844" s="9" t="s">
        <v>442</v>
      </c>
      <c r="BX844" s="9" t="s">
        <v>442</v>
      </c>
      <c r="BY844" s="9" t="s">
        <v>442</v>
      </c>
      <c r="BZ844" s="9" t="s">
        <v>442</v>
      </c>
      <c r="CA844" s="9" t="s">
        <v>442</v>
      </c>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row>
    <row r="845" spans="1:110" x14ac:dyDescent="0.25">
      <c r="A845" s="9"/>
      <c r="B845" s="10"/>
      <c r="C845" s="9"/>
      <c r="D845" s="9"/>
      <c r="E845" s="131"/>
      <c r="F845" s="131"/>
      <c r="G845" s="131"/>
      <c r="H845" s="131"/>
      <c r="I845" s="131"/>
      <c r="J845" s="131"/>
      <c r="K845" s="131"/>
      <c r="L845" s="131"/>
      <c r="M845" s="131"/>
      <c r="N845" s="131"/>
      <c r="O845" s="131"/>
      <c r="P845" s="131"/>
      <c r="Q845" s="131"/>
      <c r="R845" s="131"/>
      <c r="S845" s="131"/>
      <c r="T845" s="131"/>
      <c r="U845" s="131"/>
      <c r="V845" s="131"/>
      <c r="W845" s="131"/>
      <c r="X845" s="131"/>
      <c r="Y845" s="20"/>
      <c r="Z845" s="20"/>
      <c r="AA845" s="19"/>
      <c r="AB845" s="19"/>
      <c r="AC845" s="20"/>
      <c r="AD845" s="20"/>
      <c r="AE845" s="20"/>
      <c r="AF845" s="20"/>
      <c r="AG845" s="20"/>
      <c r="AH845" s="20"/>
      <c r="AI845" s="20"/>
      <c r="AJ845" s="20"/>
      <c r="AK845" s="20"/>
      <c r="AL845" s="20"/>
      <c r="AM845" s="20"/>
      <c r="AN845" s="20"/>
      <c r="AO845" s="20"/>
      <c r="AP845" s="20"/>
      <c r="AQ845" s="20"/>
      <c r="AR845" s="20" t="s">
        <v>442</v>
      </c>
      <c r="AS845" s="20" t="s">
        <v>442</v>
      </c>
      <c r="AT845" s="20"/>
      <c r="AU845" s="20" t="s">
        <v>442</v>
      </c>
      <c r="AV845" s="20" t="s">
        <v>442</v>
      </c>
      <c r="AW845" s="20"/>
      <c r="AX845" s="20" t="s">
        <v>442</v>
      </c>
      <c r="AY845" s="20" t="s">
        <v>442</v>
      </c>
      <c r="AZ845" s="20"/>
      <c r="BA845" s="20" t="s">
        <v>442</v>
      </c>
      <c r="BB845" s="20" t="s">
        <v>442</v>
      </c>
      <c r="BC845" s="20"/>
      <c r="BD845" s="20" t="s">
        <v>442</v>
      </c>
      <c r="BE845" s="20" t="s">
        <v>442</v>
      </c>
      <c r="BF845" s="20"/>
      <c r="BG845" s="20" t="s">
        <v>442</v>
      </c>
      <c r="BH845" s="20" t="s">
        <v>442</v>
      </c>
      <c r="BI845" s="20"/>
      <c r="BJ845" s="20" t="s">
        <v>442</v>
      </c>
      <c r="BK845" s="20" t="s">
        <v>442</v>
      </c>
      <c r="BL845" s="20" t="s">
        <v>442</v>
      </c>
      <c r="BM845" s="20" t="s">
        <v>442</v>
      </c>
      <c r="BN845" s="20" t="s">
        <v>442</v>
      </c>
      <c r="BO845" s="20" t="s">
        <v>442</v>
      </c>
      <c r="BP845" s="9" t="s">
        <v>442</v>
      </c>
      <c r="BQ845" s="9" t="s">
        <v>442</v>
      </c>
      <c r="BR845" s="9" t="s">
        <v>442</v>
      </c>
      <c r="BS845" s="9" t="s">
        <v>442</v>
      </c>
      <c r="BT845" s="9" t="s">
        <v>442</v>
      </c>
      <c r="BU845" s="9" t="s">
        <v>442</v>
      </c>
      <c r="BV845" s="9" t="s">
        <v>442</v>
      </c>
      <c r="BW845" s="9" t="s">
        <v>442</v>
      </c>
      <c r="BX845" s="9" t="s">
        <v>442</v>
      </c>
      <c r="BY845" s="9" t="s">
        <v>442</v>
      </c>
      <c r="BZ845" s="9" t="s">
        <v>442</v>
      </c>
      <c r="CA845" s="9" t="s">
        <v>442</v>
      </c>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row>
    <row r="846" spans="1:110" x14ac:dyDescent="0.25">
      <c r="A846" s="9"/>
      <c r="B846" s="10"/>
      <c r="C846" s="9"/>
      <c r="D846" s="9"/>
      <c r="E846" s="131"/>
      <c r="F846" s="131"/>
      <c r="G846" s="131"/>
      <c r="H846" s="131"/>
      <c r="I846" s="131"/>
      <c r="J846" s="131"/>
      <c r="K846" s="131"/>
      <c r="L846" s="131"/>
      <c r="M846" s="131"/>
      <c r="N846" s="131"/>
      <c r="O846" s="131"/>
      <c r="P846" s="131"/>
      <c r="Q846" s="131"/>
      <c r="R846" s="131"/>
      <c r="S846" s="131"/>
      <c r="T846" s="131"/>
      <c r="U846" s="131"/>
      <c r="V846" s="131"/>
      <c r="W846" s="131"/>
      <c r="X846" s="131"/>
      <c r="Y846" s="20"/>
      <c r="Z846" s="20"/>
      <c r="AA846" s="19"/>
      <c r="AB846" s="19"/>
      <c r="AC846" s="20"/>
      <c r="AD846" s="20"/>
      <c r="AE846" s="20"/>
      <c r="AF846" s="20"/>
      <c r="AG846" s="20"/>
      <c r="AH846" s="20"/>
      <c r="AI846" s="20"/>
      <c r="AJ846" s="20"/>
      <c r="AK846" s="20"/>
      <c r="AL846" s="20"/>
      <c r="AM846" s="20"/>
      <c r="AN846" s="20"/>
      <c r="AO846" s="20"/>
      <c r="AP846" s="20"/>
      <c r="AQ846" s="20"/>
      <c r="AR846" s="20" t="s">
        <v>442</v>
      </c>
      <c r="AS846" s="20" t="s">
        <v>442</v>
      </c>
      <c r="AT846" s="20"/>
      <c r="AU846" s="20" t="s">
        <v>442</v>
      </c>
      <c r="AV846" s="20" t="s">
        <v>442</v>
      </c>
      <c r="AW846" s="20"/>
      <c r="AX846" s="20" t="s">
        <v>442</v>
      </c>
      <c r="AY846" s="20" t="s">
        <v>442</v>
      </c>
      <c r="AZ846" s="20"/>
      <c r="BA846" s="20" t="s">
        <v>442</v>
      </c>
      <c r="BB846" s="20" t="s">
        <v>442</v>
      </c>
      <c r="BC846" s="20"/>
      <c r="BD846" s="20" t="s">
        <v>442</v>
      </c>
      <c r="BE846" s="20" t="s">
        <v>442</v>
      </c>
      <c r="BF846" s="20"/>
      <c r="BG846" s="20" t="s">
        <v>442</v>
      </c>
      <c r="BH846" s="20" t="s">
        <v>442</v>
      </c>
      <c r="BI846" s="20"/>
      <c r="BJ846" s="20" t="s">
        <v>442</v>
      </c>
      <c r="BK846" s="20" t="s">
        <v>442</v>
      </c>
      <c r="BL846" s="20" t="s">
        <v>442</v>
      </c>
      <c r="BM846" s="20" t="s">
        <v>442</v>
      </c>
      <c r="BN846" s="20" t="s">
        <v>442</v>
      </c>
      <c r="BO846" s="20" t="s">
        <v>442</v>
      </c>
      <c r="BP846" s="9" t="s">
        <v>442</v>
      </c>
      <c r="BQ846" s="9" t="s">
        <v>442</v>
      </c>
      <c r="BR846" s="9" t="s">
        <v>442</v>
      </c>
      <c r="BS846" s="9" t="s">
        <v>442</v>
      </c>
      <c r="BT846" s="9" t="s">
        <v>442</v>
      </c>
      <c r="BU846" s="9" t="s">
        <v>442</v>
      </c>
      <c r="BV846" s="9" t="s">
        <v>442</v>
      </c>
      <c r="BW846" s="9" t="s">
        <v>442</v>
      </c>
      <c r="BX846" s="9" t="s">
        <v>442</v>
      </c>
      <c r="BY846" s="9" t="s">
        <v>442</v>
      </c>
      <c r="BZ846" s="9" t="s">
        <v>442</v>
      </c>
      <c r="CA846" s="9" t="s">
        <v>442</v>
      </c>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row>
    <row r="847" spans="1:110" x14ac:dyDescent="0.25">
      <c r="A847" s="9"/>
      <c r="B847" s="10"/>
      <c r="C847" s="9"/>
      <c r="D847" s="9"/>
      <c r="E847" s="131"/>
      <c r="F847" s="131"/>
      <c r="G847" s="131"/>
      <c r="H847" s="131"/>
      <c r="I847" s="131"/>
      <c r="J847" s="131"/>
      <c r="K847" s="131"/>
      <c r="L847" s="131"/>
      <c r="M847" s="131"/>
      <c r="N847" s="131"/>
      <c r="O847" s="131"/>
      <c r="P847" s="131"/>
      <c r="Q847" s="131"/>
      <c r="R847" s="131"/>
      <c r="S847" s="131"/>
      <c r="T847" s="131"/>
      <c r="U847" s="131"/>
      <c r="V847" s="131"/>
      <c r="W847" s="131"/>
      <c r="X847" s="131"/>
      <c r="Y847" s="20"/>
      <c r="Z847" s="20"/>
      <c r="AA847" s="19"/>
      <c r="AB847" s="19"/>
      <c r="AC847" s="20"/>
      <c r="AD847" s="20"/>
      <c r="AE847" s="20"/>
      <c r="AF847" s="20"/>
      <c r="AG847" s="20"/>
      <c r="AH847" s="20"/>
      <c r="AI847" s="20"/>
      <c r="AJ847" s="20"/>
      <c r="AK847" s="20"/>
      <c r="AL847" s="20"/>
      <c r="AM847" s="20"/>
      <c r="AN847" s="20"/>
      <c r="AO847" s="20"/>
      <c r="AP847" s="20"/>
      <c r="AQ847" s="20"/>
      <c r="AR847" s="20" t="s">
        <v>442</v>
      </c>
      <c r="AS847" s="20" t="s">
        <v>442</v>
      </c>
      <c r="AT847" s="20"/>
      <c r="AU847" s="20" t="s">
        <v>442</v>
      </c>
      <c r="AV847" s="20" t="s">
        <v>442</v>
      </c>
      <c r="AW847" s="20"/>
      <c r="AX847" s="20" t="s">
        <v>442</v>
      </c>
      <c r="AY847" s="20" t="s">
        <v>442</v>
      </c>
      <c r="AZ847" s="20"/>
      <c r="BA847" s="20" t="s">
        <v>442</v>
      </c>
      <c r="BB847" s="20" t="s">
        <v>442</v>
      </c>
      <c r="BC847" s="20"/>
      <c r="BD847" s="20" t="s">
        <v>442</v>
      </c>
      <c r="BE847" s="20" t="s">
        <v>442</v>
      </c>
      <c r="BF847" s="20"/>
      <c r="BG847" s="20" t="s">
        <v>442</v>
      </c>
      <c r="BH847" s="20" t="s">
        <v>442</v>
      </c>
      <c r="BI847" s="20"/>
      <c r="BJ847" s="20" t="s">
        <v>442</v>
      </c>
      <c r="BK847" s="20" t="s">
        <v>442</v>
      </c>
      <c r="BL847" s="20" t="s">
        <v>442</v>
      </c>
      <c r="BM847" s="20" t="s">
        <v>442</v>
      </c>
      <c r="BN847" s="20" t="s">
        <v>442</v>
      </c>
      <c r="BO847" s="20" t="s">
        <v>442</v>
      </c>
      <c r="BP847" s="9" t="s">
        <v>442</v>
      </c>
      <c r="BQ847" s="9" t="s">
        <v>442</v>
      </c>
      <c r="BR847" s="9" t="s">
        <v>442</v>
      </c>
      <c r="BS847" s="9" t="s">
        <v>442</v>
      </c>
      <c r="BT847" s="9" t="s">
        <v>442</v>
      </c>
      <c r="BU847" s="9" t="s">
        <v>442</v>
      </c>
      <c r="BV847" s="9" t="s">
        <v>442</v>
      </c>
      <c r="BW847" s="9" t="s">
        <v>442</v>
      </c>
      <c r="BX847" s="9" t="s">
        <v>442</v>
      </c>
      <c r="BY847" s="9" t="s">
        <v>442</v>
      </c>
      <c r="BZ847" s="9" t="s">
        <v>442</v>
      </c>
      <c r="CA847" s="9" t="s">
        <v>442</v>
      </c>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row>
    <row r="848" spans="1:110" x14ac:dyDescent="0.25">
      <c r="A848" s="9"/>
      <c r="B848" s="10"/>
      <c r="C848" s="9"/>
      <c r="D848" s="9"/>
      <c r="E848" s="131"/>
      <c r="F848" s="131"/>
      <c r="G848" s="131"/>
      <c r="H848" s="131"/>
      <c r="I848" s="131"/>
      <c r="J848" s="131"/>
      <c r="K848" s="131"/>
      <c r="L848" s="131"/>
      <c r="M848" s="131"/>
      <c r="N848" s="131"/>
      <c r="O848" s="131"/>
      <c r="P848" s="131"/>
      <c r="Q848" s="131"/>
      <c r="R848" s="131"/>
      <c r="S848" s="131"/>
      <c r="T848" s="131"/>
      <c r="U848" s="131"/>
      <c r="V848" s="131"/>
      <c r="W848" s="131"/>
      <c r="X848" s="131"/>
      <c r="Y848" s="20"/>
      <c r="Z848" s="20"/>
      <c r="AA848" s="19"/>
      <c r="AB848" s="19"/>
      <c r="AC848" s="20"/>
      <c r="AD848" s="20"/>
      <c r="AE848" s="20"/>
      <c r="AF848" s="20"/>
      <c r="AG848" s="20"/>
      <c r="AH848" s="20"/>
      <c r="AI848" s="20"/>
      <c r="AJ848" s="20"/>
      <c r="AK848" s="20"/>
      <c r="AL848" s="20"/>
      <c r="AM848" s="20"/>
      <c r="AN848" s="20"/>
      <c r="AO848" s="20"/>
      <c r="AP848" s="20"/>
      <c r="AQ848" s="20"/>
      <c r="AR848" s="20" t="s">
        <v>442</v>
      </c>
      <c r="AS848" s="20" t="s">
        <v>442</v>
      </c>
      <c r="AT848" s="20"/>
      <c r="AU848" s="20" t="s">
        <v>442</v>
      </c>
      <c r="AV848" s="20" t="s">
        <v>442</v>
      </c>
      <c r="AW848" s="20"/>
      <c r="AX848" s="20" t="s">
        <v>442</v>
      </c>
      <c r="AY848" s="20" t="s">
        <v>442</v>
      </c>
      <c r="AZ848" s="20"/>
      <c r="BA848" s="20" t="s">
        <v>442</v>
      </c>
      <c r="BB848" s="20" t="s">
        <v>442</v>
      </c>
      <c r="BC848" s="20"/>
      <c r="BD848" s="20" t="s">
        <v>442</v>
      </c>
      <c r="BE848" s="20" t="s">
        <v>442</v>
      </c>
      <c r="BF848" s="20"/>
      <c r="BG848" s="20" t="s">
        <v>442</v>
      </c>
      <c r="BH848" s="20" t="s">
        <v>442</v>
      </c>
      <c r="BI848" s="20"/>
      <c r="BJ848" s="20" t="s">
        <v>442</v>
      </c>
      <c r="BK848" s="20" t="s">
        <v>442</v>
      </c>
      <c r="BL848" s="20" t="s">
        <v>442</v>
      </c>
      <c r="BM848" s="20" t="s">
        <v>442</v>
      </c>
      <c r="BN848" s="20" t="s">
        <v>442</v>
      </c>
      <c r="BO848" s="20" t="s">
        <v>442</v>
      </c>
      <c r="BP848" s="9" t="s">
        <v>442</v>
      </c>
      <c r="BQ848" s="9" t="s">
        <v>442</v>
      </c>
      <c r="BR848" s="9" t="s">
        <v>442</v>
      </c>
      <c r="BS848" s="9" t="s">
        <v>442</v>
      </c>
      <c r="BT848" s="9" t="s">
        <v>442</v>
      </c>
      <c r="BU848" s="9" t="s">
        <v>442</v>
      </c>
      <c r="BV848" s="9" t="s">
        <v>442</v>
      </c>
      <c r="BW848" s="9" t="s">
        <v>442</v>
      </c>
      <c r="BX848" s="9" t="s">
        <v>442</v>
      </c>
      <c r="BY848" s="9" t="s">
        <v>442</v>
      </c>
      <c r="BZ848" s="9" t="s">
        <v>442</v>
      </c>
      <c r="CA848" s="9" t="s">
        <v>442</v>
      </c>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row>
    <row r="849" spans="1:110" x14ac:dyDescent="0.25">
      <c r="A849" s="9"/>
      <c r="B849" s="10"/>
      <c r="C849" s="9"/>
      <c r="D849" s="9"/>
      <c r="E849" s="131"/>
      <c r="F849" s="131"/>
      <c r="G849" s="131"/>
      <c r="H849" s="131"/>
      <c r="I849" s="131"/>
      <c r="J849" s="131"/>
      <c r="K849" s="131"/>
      <c r="L849" s="131"/>
      <c r="M849" s="131"/>
      <c r="N849" s="131"/>
      <c r="O849" s="131"/>
      <c r="P849" s="131"/>
      <c r="Q849" s="131"/>
      <c r="R849" s="131"/>
      <c r="S849" s="131"/>
      <c r="T849" s="131"/>
      <c r="U849" s="131"/>
      <c r="V849" s="131"/>
      <c r="W849" s="131"/>
      <c r="X849" s="131"/>
      <c r="Y849" s="20"/>
      <c r="Z849" s="20"/>
      <c r="AA849" s="19"/>
      <c r="AB849" s="19"/>
      <c r="AC849" s="20"/>
      <c r="AD849" s="20"/>
      <c r="AE849" s="20"/>
      <c r="AF849" s="20"/>
      <c r="AG849" s="20"/>
      <c r="AH849" s="20"/>
      <c r="AI849" s="20"/>
      <c r="AJ849" s="20"/>
      <c r="AK849" s="20"/>
      <c r="AL849" s="20"/>
      <c r="AM849" s="20"/>
      <c r="AN849" s="20"/>
      <c r="AO849" s="20"/>
      <c r="AP849" s="20"/>
      <c r="AQ849" s="20"/>
      <c r="AR849" s="20" t="s">
        <v>442</v>
      </c>
      <c r="AS849" s="20" t="s">
        <v>442</v>
      </c>
      <c r="AT849" s="20"/>
      <c r="AU849" s="20" t="s">
        <v>442</v>
      </c>
      <c r="AV849" s="20" t="s">
        <v>442</v>
      </c>
      <c r="AW849" s="20"/>
      <c r="AX849" s="20" t="s">
        <v>442</v>
      </c>
      <c r="AY849" s="20" t="s">
        <v>442</v>
      </c>
      <c r="AZ849" s="20"/>
      <c r="BA849" s="20" t="s">
        <v>442</v>
      </c>
      <c r="BB849" s="20" t="s">
        <v>442</v>
      </c>
      <c r="BC849" s="20"/>
      <c r="BD849" s="20" t="s">
        <v>442</v>
      </c>
      <c r="BE849" s="20" t="s">
        <v>442</v>
      </c>
      <c r="BF849" s="20"/>
      <c r="BG849" s="20" t="s">
        <v>442</v>
      </c>
      <c r="BH849" s="20" t="s">
        <v>442</v>
      </c>
      <c r="BI849" s="20"/>
      <c r="BJ849" s="20" t="s">
        <v>442</v>
      </c>
      <c r="BK849" s="20" t="s">
        <v>442</v>
      </c>
      <c r="BL849" s="20" t="s">
        <v>442</v>
      </c>
      <c r="BM849" s="20" t="s">
        <v>442</v>
      </c>
      <c r="BN849" s="20" t="s">
        <v>442</v>
      </c>
      <c r="BO849" s="20" t="s">
        <v>442</v>
      </c>
      <c r="BP849" s="9" t="s">
        <v>442</v>
      </c>
      <c r="BQ849" s="9" t="s">
        <v>442</v>
      </c>
      <c r="BR849" s="9" t="s">
        <v>442</v>
      </c>
      <c r="BS849" s="9" t="s">
        <v>442</v>
      </c>
      <c r="BT849" s="9" t="s">
        <v>442</v>
      </c>
      <c r="BU849" s="9" t="s">
        <v>442</v>
      </c>
      <c r="BV849" s="9" t="s">
        <v>442</v>
      </c>
      <c r="BW849" s="9" t="s">
        <v>442</v>
      </c>
      <c r="BX849" s="9" t="s">
        <v>442</v>
      </c>
      <c r="BY849" s="9" t="s">
        <v>442</v>
      </c>
      <c r="BZ849" s="9" t="s">
        <v>442</v>
      </c>
      <c r="CA849" s="9" t="s">
        <v>442</v>
      </c>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row>
    <row r="850" spans="1:110" x14ac:dyDescent="0.25">
      <c r="A850" s="9"/>
      <c r="B850" s="10"/>
      <c r="C850" s="9"/>
      <c r="D850" s="9"/>
      <c r="E850" s="131"/>
      <c r="F850" s="131"/>
      <c r="G850" s="131"/>
      <c r="H850" s="131"/>
      <c r="I850" s="131"/>
      <c r="J850" s="131"/>
      <c r="K850" s="131"/>
      <c r="L850" s="131"/>
      <c r="M850" s="131"/>
      <c r="N850" s="131"/>
      <c r="O850" s="131"/>
      <c r="P850" s="131"/>
      <c r="Q850" s="131"/>
      <c r="R850" s="131"/>
      <c r="S850" s="131"/>
      <c r="T850" s="131"/>
      <c r="U850" s="131"/>
      <c r="V850" s="131"/>
      <c r="W850" s="131"/>
      <c r="X850" s="131"/>
      <c r="Y850" s="20"/>
      <c r="Z850" s="20"/>
      <c r="AA850" s="19"/>
      <c r="AB850" s="19"/>
      <c r="AC850" s="20"/>
      <c r="AD850" s="20"/>
      <c r="AE850" s="20"/>
      <c r="AF850" s="20"/>
      <c r="AG850" s="20"/>
      <c r="AH850" s="20"/>
      <c r="AI850" s="20"/>
      <c r="AJ850" s="20"/>
      <c r="AK850" s="20"/>
      <c r="AL850" s="20"/>
      <c r="AM850" s="20"/>
      <c r="AN850" s="20"/>
      <c r="AO850" s="20"/>
      <c r="AP850" s="20"/>
      <c r="AQ850" s="20"/>
      <c r="AR850" s="20" t="s">
        <v>442</v>
      </c>
      <c r="AS850" s="20" t="s">
        <v>442</v>
      </c>
      <c r="AT850" s="20"/>
      <c r="AU850" s="20" t="s">
        <v>442</v>
      </c>
      <c r="AV850" s="20" t="s">
        <v>442</v>
      </c>
      <c r="AW850" s="20"/>
      <c r="AX850" s="20" t="s">
        <v>442</v>
      </c>
      <c r="AY850" s="20" t="s">
        <v>442</v>
      </c>
      <c r="AZ850" s="20"/>
      <c r="BA850" s="20" t="s">
        <v>442</v>
      </c>
      <c r="BB850" s="20" t="s">
        <v>442</v>
      </c>
      <c r="BC850" s="20"/>
      <c r="BD850" s="20" t="s">
        <v>442</v>
      </c>
      <c r="BE850" s="20" t="s">
        <v>442</v>
      </c>
      <c r="BF850" s="20"/>
      <c r="BG850" s="20" t="s">
        <v>442</v>
      </c>
      <c r="BH850" s="20" t="s">
        <v>442</v>
      </c>
      <c r="BI850" s="20"/>
      <c r="BJ850" s="20" t="s">
        <v>442</v>
      </c>
      <c r="BK850" s="20" t="s">
        <v>442</v>
      </c>
      <c r="BL850" s="20" t="s">
        <v>442</v>
      </c>
      <c r="BM850" s="20" t="s">
        <v>442</v>
      </c>
      <c r="BN850" s="20" t="s">
        <v>442</v>
      </c>
      <c r="BO850" s="20" t="s">
        <v>442</v>
      </c>
      <c r="BP850" s="9" t="s">
        <v>442</v>
      </c>
      <c r="BQ850" s="9" t="s">
        <v>442</v>
      </c>
      <c r="BR850" s="9" t="s">
        <v>442</v>
      </c>
      <c r="BS850" s="9" t="s">
        <v>442</v>
      </c>
      <c r="BT850" s="9" t="s">
        <v>442</v>
      </c>
      <c r="BU850" s="9" t="s">
        <v>442</v>
      </c>
      <c r="BV850" s="9" t="s">
        <v>442</v>
      </c>
      <c r="BW850" s="9" t="s">
        <v>442</v>
      </c>
      <c r="BX850" s="9" t="s">
        <v>442</v>
      </c>
      <c r="BY850" s="9" t="s">
        <v>442</v>
      </c>
      <c r="BZ850" s="9" t="s">
        <v>442</v>
      </c>
      <c r="CA850" s="9" t="s">
        <v>442</v>
      </c>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row>
    <row r="851" spans="1:110" x14ac:dyDescent="0.25">
      <c r="A851" s="9"/>
      <c r="B851" s="10"/>
      <c r="C851" s="9"/>
      <c r="D851" s="9"/>
      <c r="E851" s="131"/>
      <c r="F851" s="131"/>
      <c r="G851" s="131"/>
      <c r="H851" s="131"/>
      <c r="I851" s="131"/>
      <c r="J851" s="131"/>
      <c r="K851" s="131"/>
      <c r="L851" s="131"/>
      <c r="M851" s="131"/>
      <c r="N851" s="131"/>
      <c r="O851" s="131"/>
      <c r="P851" s="131"/>
      <c r="Q851" s="131"/>
      <c r="R851" s="131"/>
      <c r="S851" s="131"/>
      <c r="T851" s="131"/>
      <c r="U851" s="131"/>
      <c r="V851" s="131"/>
      <c r="W851" s="131"/>
      <c r="X851" s="131"/>
      <c r="Y851" s="20"/>
      <c r="Z851" s="20"/>
      <c r="AA851" s="19"/>
      <c r="AB851" s="19"/>
      <c r="AC851" s="20"/>
      <c r="AD851" s="20"/>
      <c r="AE851" s="20"/>
      <c r="AF851" s="20"/>
      <c r="AG851" s="20"/>
      <c r="AH851" s="20"/>
      <c r="AI851" s="20"/>
      <c r="AJ851" s="20"/>
      <c r="AK851" s="20"/>
      <c r="AL851" s="20"/>
      <c r="AM851" s="20"/>
      <c r="AN851" s="20"/>
      <c r="AO851" s="20"/>
      <c r="AP851" s="20"/>
      <c r="AQ851" s="20"/>
      <c r="AR851" s="20" t="s">
        <v>442</v>
      </c>
      <c r="AS851" s="20" t="s">
        <v>442</v>
      </c>
      <c r="AT851" s="20"/>
      <c r="AU851" s="20" t="s">
        <v>442</v>
      </c>
      <c r="AV851" s="20" t="s">
        <v>442</v>
      </c>
      <c r="AW851" s="20"/>
      <c r="AX851" s="20" t="s">
        <v>442</v>
      </c>
      <c r="AY851" s="20" t="s">
        <v>442</v>
      </c>
      <c r="AZ851" s="20"/>
      <c r="BA851" s="20" t="s">
        <v>442</v>
      </c>
      <c r="BB851" s="20" t="s">
        <v>442</v>
      </c>
      <c r="BC851" s="20"/>
      <c r="BD851" s="20" t="s">
        <v>442</v>
      </c>
      <c r="BE851" s="20" t="s">
        <v>442</v>
      </c>
      <c r="BF851" s="20"/>
      <c r="BG851" s="20" t="s">
        <v>442</v>
      </c>
      <c r="BH851" s="20" t="s">
        <v>442</v>
      </c>
      <c r="BI851" s="20"/>
      <c r="BJ851" s="20" t="s">
        <v>442</v>
      </c>
      <c r="BK851" s="20" t="s">
        <v>442</v>
      </c>
      <c r="BL851" s="20" t="s">
        <v>442</v>
      </c>
      <c r="BM851" s="20" t="s">
        <v>442</v>
      </c>
      <c r="BN851" s="20" t="s">
        <v>442</v>
      </c>
      <c r="BO851" s="20" t="s">
        <v>442</v>
      </c>
      <c r="BP851" s="9" t="s">
        <v>442</v>
      </c>
      <c r="BQ851" s="9" t="s">
        <v>442</v>
      </c>
      <c r="BR851" s="9" t="s">
        <v>442</v>
      </c>
      <c r="BS851" s="9" t="s">
        <v>442</v>
      </c>
      <c r="BT851" s="9" t="s">
        <v>442</v>
      </c>
      <c r="BU851" s="9" t="s">
        <v>442</v>
      </c>
      <c r="BV851" s="9" t="s">
        <v>442</v>
      </c>
      <c r="BW851" s="9" t="s">
        <v>442</v>
      </c>
      <c r="BX851" s="9" t="s">
        <v>442</v>
      </c>
      <c r="BY851" s="9" t="s">
        <v>442</v>
      </c>
      <c r="BZ851" s="9" t="s">
        <v>442</v>
      </c>
      <c r="CA851" s="9" t="s">
        <v>442</v>
      </c>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DD903"/>
  </sheetPr>
  <dimension ref="A1:C8"/>
  <sheetViews>
    <sheetView workbookViewId="0">
      <selection activeCell="B14" sqref="B14"/>
    </sheetView>
  </sheetViews>
  <sheetFormatPr defaultRowHeight="15" x14ac:dyDescent="0.25"/>
  <cols>
    <col min="1" max="1" width="32.5703125" bestFit="1" customWidth="1"/>
    <col min="2" max="2" width="87" bestFit="1" customWidth="1"/>
  </cols>
  <sheetData>
    <row r="1" spans="1:3" s="78" customFormat="1" ht="19.5" thickBot="1" x14ac:dyDescent="0.35">
      <c r="A1" s="79" t="s">
        <v>308</v>
      </c>
    </row>
    <row r="2" spans="1:3" s="8" customFormat="1" ht="15.75" x14ac:dyDescent="0.25">
      <c r="A2" s="88" t="s">
        <v>2</v>
      </c>
      <c r="B2" s="89" t="s">
        <v>3</v>
      </c>
      <c r="C2" s="90" t="s">
        <v>313</v>
      </c>
    </row>
    <row r="3" spans="1:3" ht="15.75" x14ac:dyDescent="0.25">
      <c r="A3" s="175" t="s">
        <v>299</v>
      </c>
      <c r="B3" s="82" t="s">
        <v>65</v>
      </c>
      <c r="C3" s="85">
        <v>3.1</v>
      </c>
    </row>
    <row r="4" spans="1:3" ht="15.75" x14ac:dyDescent="0.25">
      <c r="A4" s="176"/>
      <c r="B4" s="83" t="s">
        <v>68</v>
      </c>
      <c r="C4" s="86">
        <v>3.2</v>
      </c>
    </row>
    <row r="5" spans="1:3" ht="15.75" x14ac:dyDescent="0.25">
      <c r="A5" s="176"/>
      <c r="B5" s="83" t="s">
        <v>309</v>
      </c>
      <c r="C5" s="86">
        <v>3.3</v>
      </c>
    </row>
    <row r="6" spans="1:3" ht="15.75" x14ac:dyDescent="0.25">
      <c r="A6" s="176"/>
      <c r="B6" s="83" t="s">
        <v>310</v>
      </c>
      <c r="C6" s="86">
        <v>3.4</v>
      </c>
    </row>
    <row r="7" spans="1:3" ht="15.75" x14ac:dyDescent="0.25">
      <c r="A7" s="176"/>
      <c r="B7" s="83" t="s">
        <v>311</v>
      </c>
      <c r="C7" s="86">
        <v>3.5</v>
      </c>
    </row>
    <row r="8" spans="1:3" ht="15.75" x14ac:dyDescent="0.25">
      <c r="A8" s="177"/>
      <c r="B8" s="84" t="s">
        <v>312</v>
      </c>
      <c r="C8" s="87">
        <v>3.6</v>
      </c>
    </row>
  </sheetData>
  <mergeCells count="1">
    <mergeCell ref="A3:A8"/>
  </mergeCells>
  <hyperlinks>
    <hyperlink ref="C3" location="'3.1 and 3.2'!A1" display="'3.1 and 3.2'!A1" xr:uid="{00000000-0004-0000-0100-000000000000}"/>
    <hyperlink ref="C4" location="'3.1 and 3.2'!A1" display="'3.1 and 3.2'!A1" xr:uid="{00000000-0004-0000-0100-000001000000}"/>
    <hyperlink ref="C5" location="'3.3'!A1" display="'3.3'!A1" xr:uid="{00000000-0004-0000-0100-000002000000}"/>
    <hyperlink ref="C6" location="'3.4'!A1" display="'3.4'!A1" xr:uid="{00000000-0004-0000-0100-000003000000}"/>
    <hyperlink ref="C7" location="'3.5'!A1" display="'3.5'!A1" xr:uid="{00000000-0004-0000-0100-000004000000}"/>
    <hyperlink ref="C8" location="'3.6'!A1" display="'3.6'!A1" xr:uid="{00000000-0004-0000-0100-000005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6600"/>
  </sheetPr>
  <dimension ref="A1:X185"/>
  <sheetViews>
    <sheetView zoomScale="80" zoomScaleNormal="80" workbookViewId="0">
      <selection activeCell="G9" sqref="G9"/>
    </sheetView>
  </sheetViews>
  <sheetFormatPr defaultRowHeight="15" x14ac:dyDescent="0.25"/>
  <cols>
    <col min="1" max="1" width="17.28515625" customWidth="1"/>
  </cols>
  <sheetData>
    <row r="1" spans="1:24" s="127" customFormat="1" ht="18.75" x14ac:dyDescent="0.3">
      <c r="A1" s="127" t="s">
        <v>350</v>
      </c>
    </row>
    <row r="2" spans="1:24" s="3" customFormat="1" x14ac:dyDescent="0.25">
      <c r="A2" s="3" t="s">
        <v>7</v>
      </c>
      <c r="B2" s="3" t="s">
        <v>8</v>
      </c>
      <c r="C2" s="3" t="s">
        <v>6</v>
      </c>
    </row>
    <row r="3" spans="1:24" x14ac:dyDescent="0.25">
      <c r="A3" s="10">
        <v>43374</v>
      </c>
      <c r="B3" s="9">
        <v>11.15</v>
      </c>
      <c r="C3" s="9">
        <v>13.09</v>
      </c>
      <c r="D3" s="9"/>
      <c r="E3" s="9"/>
      <c r="F3" s="9"/>
      <c r="G3" s="9"/>
      <c r="H3" s="9"/>
      <c r="I3" s="9"/>
      <c r="J3" s="9"/>
      <c r="K3" s="9"/>
      <c r="L3" s="9"/>
      <c r="M3" s="9"/>
      <c r="N3" s="9"/>
      <c r="O3" s="9"/>
      <c r="P3" s="9"/>
      <c r="Q3" s="9"/>
      <c r="R3" s="9"/>
      <c r="S3" s="9"/>
      <c r="T3" s="9"/>
      <c r="U3" s="9"/>
      <c r="V3" s="9"/>
      <c r="W3" s="9"/>
      <c r="X3" s="9"/>
    </row>
    <row r="4" spans="1:24" x14ac:dyDescent="0.25">
      <c r="A4" s="10">
        <v>43375</v>
      </c>
      <c r="B4" s="9">
        <v>12.67</v>
      </c>
      <c r="C4" s="9">
        <v>12.96</v>
      </c>
      <c r="D4" s="9"/>
      <c r="E4" s="9"/>
      <c r="F4" s="9"/>
      <c r="G4" s="9"/>
      <c r="H4" s="9"/>
      <c r="I4" s="9"/>
      <c r="J4" s="9"/>
      <c r="K4" s="9"/>
      <c r="L4" s="9"/>
      <c r="M4" s="9"/>
      <c r="N4" s="9"/>
      <c r="O4" s="9"/>
      <c r="P4" s="9"/>
      <c r="Q4" s="9"/>
      <c r="R4" s="9"/>
      <c r="S4" s="9"/>
      <c r="T4" s="9"/>
      <c r="U4" s="9"/>
      <c r="V4" s="9"/>
      <c r="W4" s="9"/>
      <c r="X4" s="9"/>
    </row>
    <row r="5" spans="1:24" x14ac:dyDescent="0.25">
      <c r="A5" s="10">
        <v>43376</v>
      </c>
      <c r="B5" s="9">
        <v>13.3</v>
      </c>
      <c r="C5" s="9">
        <v>12.85</v>
      </c>
      <c r="D5" s="9"/>
      <c r="E5" s="9"/>
      <c r="F5" s="9"/>
      <c r="G5" s="9"/>
      <c r="H5" s="9"/>
      <c r="I5" s="9"/>
      <c r="J5" s="9"/>
      <c r="K5" s="9"/>
      <c r="L5" s="9"/>
      <c r="M5" s="9"/>
      <c r="N5" s="9"/>
      <c r="O5" s="9"/>
      <c r="P5" s="9"/>
      <c r="Q5" s="9"/>
      <c r="R5" s="9"/>
      <c r="S5" s="9"/>
      <c r="T5" s="9"/>
      <c r="U5" s="9"/>
      <c r="V5" s="9"/>
      <c r="W5" s="9"/>
      <c r="X5" s="9"/>
    </row>
    <row r="6" spans="1:24" x14ac:dyDescent="0.25">
      <c r="A6" s="10">
        <v>43377</v>
      </c>
      <c r="B6" s="9">
        <v>13.44</v>
      </c>
      <c r="C6" s="9">
        <v>12.74</v>
      </c>
      <c r="D6" s="9"/>
      <c r="E6" s="9"/>
      <c r="F6" s="9"/>
      <c r="G6" s="9"/>
      <c r="H6" s="9"/>
      <c r="I6" s="9"/>
      <c r="J6" s="9"/>
      <c r="K6" s="9"/>
      <c r="L6" s="9"/>
      <c r="M6" s="9"/>
      <c r="N6" s="9"/>
      <c r="O6" s="9"/>
      <c r="P6" s="9"/>
      <c r="Q6" s="9"/>
      <c r="R6" s="9"/>
      <c r="S6" s="9"/>
      <c r="T6" s="9"/>
      <c r="U6" s="9"/>
      <c r="V6" s="9"/>
      <c r="W6" s="9"/>
      <c r="X6" s="9"/>
    </row>
    <row r="7" spans="1:24" x14ac:dyDescent="0.25">
      <c r="A7" s="10">
        <v>43378</v>
      </c>
      <c r="B7" s="9">
        <v>13.26</v>
      </c>
      <c r="C7" s="9">
        <v>12.62</v>
      </c>
      <c r="D7" s="9"/>
      <c r="E7" s="9"/>
      <c r="F7" s="9"/>
      <c r="G7" s="9"/>
      <c r="H7" s="9"/>
      <c r="I7" s="9"/>
      <c r="J7" s="9"/>
      <c r="K7" s="9"/>
      <c r="L7" s="9"/>
      <c r="M7" s="9"/>
      <c r="N7" s="9"/>
      <c r="O7" s="9"/>
      <c r="P7" s="9"/>
      <c r="Q7" s="9"/>
      <c r="R7" s="9"/>
      <c r="S7" s="9"/>
      <c r="T7" s="9"/>
      <c r="U7" s="9"/>
      <c r="V7" s="9"/>
      <c r="W7" s="9"/>
      <c r="X7" s="9"/>
    </row>
    <row r="8" spans="1:24" x14ac:dyDescent="0.25">
      <c r="A8" s="10">
        <v>43379</v>
      </c>
      <c r="B8" s="9">
        <v>10.93</v>
      </c>
      <c r="C8" s="9">
        <v>12.49</v>
      </c>
      <c r="D8" s="9"/>
      <c r="E8" s="9"/>
      <c r="F8" s="9"/>
      <c r="G8" s="9"/>
      <c r="H8" s="9"/>
      <c r="I8" s="9"/>
      <c r="J8" s="9"/>
      <c r="K8" s="9"/>
      <c r="L8" s="9"/>
      <c r="M8" s="9"/>
      <c r="N8" s="9"/>
      <c r="O8" s="9"/>
      <c r="P8" s="9"/>
      <c r="Q8" s="9"/>
      <c r="R8" s="9"/>
      <c r="S8" s="9"/>
      <c r="T8" s="9"/>
      <c r="U8" s="9"/>
      <c r="V8" s="9"/>
      <c r="W8" s="9"/>
      <c r="X8" s="9"/>
    </row>
    <row r="9" spans="1:24" x14ac:dyDescent="0.25">
      <c r="A9" s="10">
        <v>43380</v>
      </c>
      <c r="B9" s="9">
        <v>10.4</v>
      </c>
      <c r="C9" s="9">
        <v>12.35</v>
      </c>
      <c r="D9" s="9"/>
      <c r="E9" s="9"/>
      <c r="F9" s="9"/>
      <c r="G9" s="9"/>
      <c r="H9" s="9"/>
      <c r="I9" s="9"/>
      <c r="J9" s="9"/>
      <c r="K9" s="9"/>
      <c r="L9" s="9"/>
      <c r="M9" s="9"/>
      <c r="N9" s="9"/>
      <c r="O9" s="9"/>
      <c r="P9" s="9"/>
      <c r="Q9" s="9"/>
      <c r="R9" s="9"/>
      <c r="S9" s="9"/>
      <c r="T9" s="9"/>
      <c r="U9" s="9"/>
      <c r="V9" s="9"/>
      <c r="W9" s="9"/>
      <c r="X9" s="9"/>
    </row>
    <row r="10" spans="1:24" x14ac:dyDescent="0.25">
      <c r="A10" s="10">
        <v>43381</v>
      </c>
      <c r="B10" s="9">
        <v>11.68</v>
      </c>
      <c r="C10" s="9">
        <v>12.21</v>
      </c>
      <c r="D10" s="9"/>
      <c r="E10" s="9"/>
      <c r="F10" s="9"/>
      <c r="G10" s="9"/>
      <c r="H10" s="9"/>
      <c r="I10" s="9"/>
      <c r="J10" s="9"/>
      <c r="K10" s="9"/>
      <c r="L10" s="9"/>
      <c r="M10" s="9"/>
      <c r="N10" s="9"/>
      <c r="O10" s="9"/>
      <c r="P10" s="9"/>
      <c r="Q10" s="9"/>
      <c r="R10" s="9"/>
      <c r="S10" s="9"/>
      <c r="T10" s="9"/>
      <c r="U10" s="9"/>
      <c r="V10" s="9"/>
      <c r="W10" s="9"/>
      <c r="X10" s="9"/>
    </row>
    <row r="11" spans="1:24" x14ac:dyDescent="0.25">
      <c r="A11" s="10">
        <v>43382</v>
      </c>
      <c r="B11" s="9">
        <v>12.65</v>
      </c>
      <c r="C11" s="9">
        <v>12.08</v>
      </c>
      <c r="D11" s="9"/>
      <c r="E11" s="9"/>
      <c r="F11" s="9"/>
      <c r="G11" s="9"/>
      <c r="H11" s="9"/>
      <c r="I11" s="9"/>
      <c r="J11" s="9"/>
      <c r="K11" s="9"/>
      <c r="L11" s="9"/>
      <c r="M11" s="9"/>
      <c r="N11" s="9"/>
      <c r="O11" s="9"/>
      <c r="P11" s="9"/>
      <c r="Q11" s="9"/>
      <c r="R11" s="9"/>
      <c r="S11" s="9"/>
      <c r="T11" s="9"/>
      <c r="U11" s="9"/>
      <c r="V11" s="9"/>
      <c r="W11" s="9"/>
      <c r="X11" s="9"/>
    </row>
    <row r="12" spans="1:24" x14ac:dyDescent="0.25">
      <c r="A12" s="10">
        <v>43383</v>
      </c>
      <c r="B12" s="9">
        <v>13.85</v>
      </c>
      <c r="C12" s="9">
        <v>11.95</v>
      </c>
      <c r="D12" s="9"/>
      <c r="E12" s="9"/>
      <c r="F12" s="9"/>
      <c r="G12" s="9"/>
      <c r="H12" s="9"/>
      <c r="I12" s="9"/>
      <c r="J12" s="9"/>
      <c r="K12" s="9"/>
      <c r="L12" s="9"/>
      <c r="M12" s="9"/>
      <c r="N12" s="9"/>
      <c r="O12" s="9"/>
      <c r="P12" s="9"/>
      <c r="Q12" s="9"/>
      <c r="R12" s="9"/>
      <c r="S12" s="9"/>
      <c r="T12" s="9"/>
      <c r="U12" s="9"/>
      <c r="V12" s="9"/>
      <c r="W12" s="9"/>
      <c r="X12" s="9"/>
    </row>
    <row r="13" spans="1:24" x14ac:dyDescent="0.25">
      <c r="A13" s="10">
        <v>43384</v>
      </c>
      <c r="B13" s="9">
        <v>14.01</v>
      </c>
      <c r="C13" s="9">
        <v>11.82</v>
      </c>
      <c r="D13" s="9"/>
      <c r="E13" s="9"/>
      <c r="F13" s="9"/>
      <c r="G13" s="9"/>
      <c r="H13" s="9"/>
      <c r="I13" s="9"/>
      <c r="J13" s="9"/>
      <c r="K13" s="9"/>
      <c r="L13" s="9"/>
      <c r="M13" s="9"/>
      <c r="N13" s="9"/>
      <c r="O13" s="9"/>
      <c r="P13" s="9"/>
      <c r="Q13" s="9"/>
      <c r="R13" s="9"/>
      <c r="S13" s="9"/>
      <c r="T13" s="9"/>
      <c r="U13" s="9"/>
      <c r="V13" s="9"/>
      <c r="W13" s="9"/>
      <c r="X13" s="9"/>
    </row>
    <row r="14" spans="1:24" x14ac:dyDescent="0.25">
      <c r="A14" s="10">
        <v>43385</v>
      </c>
      <c r="B14" s="9">
        <v>14.33</v>
      </c>
      <c r="C14" s="9">
        <v>11.69</v>
      </c>
      <c r="D14" s="9"/>
      <c r="E14" s="9"/>
      <c r="F14" s="9"/>
      <c r="G14" s="9"/>
      <c r="H14" s="9"/>
      <c r="I14" s="9"/>
      <c r="J14" s="9"/>
      <c r="K14" s="9"/>
      <c r="L14" s="9"/>
      <c r="M14" s="9"/>
      <c r="N14" s="9"/>
      <c r="O14" s="9"/>
      <c r="P14" s="9"/>
      <c r="Q14" s="9"/>
      <c r="R14" s="9"/>
      <c r="S14" s="9"/>
      <c r="T14" s="9"/>
      <c r="U14" s="9"/>
      <c r="V14" s="9"/>
      <c r="W14" s="9"/>
      <c r="X14" s="9"/>
    </row>
    <row r="15" spans="1:24" x14ac:dyDescent="0.25">
      <c r="A15" s="10">
        <v>43386</v>
      </c>
      <c r="B15" s="9">
        <v>14.7</v>
      </c>
      <c r="C15" s="9">
        <v>11.53</v>
      </c>
      <c r="D15" s="9"/>
      <c r="E15" s="9"/>
      <c r="F15" s="9"/>
      <c r="G15" s="9"/>
      <c r="H15" s="9"/>
      <c r="I15" s="9"/>
      <c r="J15" s="9"/>
      <c r="K15" s="9"/>
      <c r="L15" s="9"/>
      <c r="M15" s="9"/>
      <c r="N15" s="9"/>
      <c r="O15" s="9"/>
      <c r="P15" s="9"/>
      <c r="Q15" s="9"/>
      <c r="R15" s="9"/>
      <c r="S15" s="9"/>
      <c r="T15" s="9"/>
      <c r="U15" s="9"/>
      <c r="V15" s="9"/>
      <c r="W15" s="9"/>
      <c r="X15" s="9"/>
    </row>
    <row r="16" spans="1:24" x14ac:dyDescent="0.25">
      <c r="A16" s="10">
        <v>43387</v>
      </c>
      <c r="B16" s="9">
        <v>12.75</v>
      </c>
      <c r="C16" s="9">
        <v>11.37</v>
      </c>
      <c r="D16" s="9"/>
      <c r="E16" s="9"/>
      <c r="F16" s="9"/>
      <c r="G16" s="9"/>
      <c r="H16" s="9"/>
      <c r="I16" s="9"/>
      <c r="J16" s="9"/>
      <c r="K16" s="9"/>
      <c r="L16" s="9"/>
      <c r="M16" s="9"/>
      <c r="N16" s="9"/>
      <c r="O16" s="9"/>
      <c r="P16" s="9"/>
      <c r="Q16" s="9"/>
      <c r="R16" s="9"/>
      <c r="S16" s="9"/>
      <c r="T16" s="9"/>
      <c r="U16" s="9"/>
      <c r="V16" s="9"/>
      <c r="W16" s="9"/>
      <c r="X16" s="9"/>
    </row>
    <row r="17" spans="1:24" x14ac:dyDescent="0.25">
      <c r="A17" s="10">
        <v>43388</v>
      </c>
      <c r="B17" s="9">
        <v>11.73</v>
      </c>
      <c r="C17" s="9">
        <v>11.21</v>
      </c>
      <c r="D17" s="9"/>
      <c r="E17" s="9"/>
      <c r="F17" s="9"/>
      <c r="G17" s="9"/>
      <c r="H17" s="9"/>
      <c r="I17" s="9"/>
      <c r="J17" s="9"/>
      <c r="K17" s="9"/>
      <c r="L17" s="9"/>
      <c r="M17" s="9"/>
      <c r="N17" s="9"/>
      <c r="O17" s="9"/>
      <c r="P17" s="9"/>
      <c r="Q17" s="9"/>
      <c r="R17" s="9"/>
      <c r="S17" s="9"/>
      <c r="T17" s="9"/>
      <c r="U17" s="9"/>
      <c r="V17" s="9"/>
      <c r="W17" s="9"/>
      <c r="X17" s="9"/>
    </row>
    <row r="18" spans="1:24" x14ac:dyDescent="0.25">
      <c r="A18" s="10">
        <v>43389</v>
      </c>
      <c r="B18" s="9">
        <v>12.37</v>
      </c>
      <c r="C18" s="9">
        <v>11.06</v>
      </c>
      <c r="D18" s="9"/>
      <c r="E18" s="9"/>
      <c r="F18" s="9"/>
      <c r="G18" s="9"/>
      <c r="H18" s="9"/>
      <c r="I18" s="9"/>
      <c r="J18" s="9"/>
      <c r="K18" s="9"/>
      <c r="L18" s="9"/>
      <c r="M18" s="9"/>
      <c r="N18" s="9"/>
      <c r="O18" s="9"/>
      <c r="P18" s="9"/>
      <c r="Q18" s="9"/>
      <c r="R18" s="9"/>
      <c r="S18" s="9"/>
      <c r="T18" s="9"/>
      <c r="U18" s="9"/>
      <c r="V18" s="9"/>
      <c r="W18" s="9"/>
      <c r="X18" s="9"/>
    </row>
    <row r="19" spans="1:24" x14ac:dyDescent="0.25">
      <c r="A19" s="10">
        <v>43390</v>
      </c>
      <c r="B19" s="9">
        <v>12.02</v>
      </c>
      <c r="C19" s="9">
        <v>10.93</v>
      </c>
      <c r="D19" s="9"/>
      <c r="E19" s="9"/>
      <c r="F19" s="9"/>
      <c r="G19" s="9"/>
      <c r="H19" s="9"/>
      <c r="I19" s="9"/>
      <c r="J19" s="9"/>
      <c r="K19" s="9"/>
      <c r="L19" s="9"/>
      <c r="M19" s="9"/>
      <c r="N19" s="9"/>
      <c r="O19" s="9"/>
      <c r="P19" s="9"/>
      <c r="Q19" s="9"/>
      <c r="R19" s="9"/>
      <c r="S19" s="9"/>
      <c r="T19" s="9"/>
      <c r="U19" s="9"/>
      <c r="V19" s="9"/>
      <c r="W19" s="9"/>
      <c r="X19" s="9"/>
    </row>
    <row r="20" spans="1:24" x14ac:dyDescent="0.25">
      <c r="A20" s="10">
        <v>43391</v>
      </c>
      <c r="B20" s="9">
        <v>10.82</v>
      </c>
      <c r="C20" s="9">
        <v>10.81</v>
      </c>
      <c r="D20" s="9"/>
      <c r="E20" s="9"/>
      <c r="F20" s="9"/>
      <c r="G20" s="9"/>
      <c r="H20" s="9"/>
      <c r="I20" s="9"/>
      <c r="J20" s="9"/>
      <c r="K20" s="9"/>
      <c r="L20" s="9"/>
      <c r="M20" s="9"/>
      <c r="N20" s="9"/>
      <c r="O20" s="9"/>
      <c r="P20" s="9"/>
      <c r="Q20" s="9"/>
      <c r="R20" s="9"/>
      <c r="S20" s="9"/>
      <c r="T20" s="9"/>
      <c r="U20" s="9"/>
      <c r="V20" s="9"/>
      <c r="W20" s="9"/>
      <c r="X20" s="9"/>
    </row>
    <row r="21" spans="1:24" x14ac:dyDescent="0.25">
      <c r="A21" s="10">
        <v>43392</v>
      </c>
      <c r="B21" s="9">
        <v>10.35</v>
      </c>
      <c r="C21" s="9">
        <v>10.69</v>
      </c>
      <c r="D21" s="9"/>
      <c r="E21" s="9"/>
      <c r="F21" s="9"/>
      <c r="G21" s="9"/>
      <c r="H21" s="9"/>
      <c r="I21" s="9"/>
      <c r="J21" s="9"/>
      <c r="K21" s="9"/>
      <c r="L21" s="9"/>
      <c r="M21" s="9"/>
      <c r="N21" s="9"/>
      <c r="O21" s="9"/>
      <c r="P21" s="9"/>
      <c r="Q21" s="9"/>
      <c r="R21" s="9"/>
      <c r="S21" s="9"/>
      <c r="T21" s="9"/>
      <c r="U21" s="9"/>
      <c r="V21" s="9"/>
      <c r="W21" s="9"/>
      <c r="X21" s="9"/>
    </row>
    <row r="22" spans="1:24" x14ac:dyDescent="0.25">
      <c r="A22" s="10">
        <v>43393</v>
      </c>
      <c r="B22" s="9">
        <v>11.04</v>
      </c>
      <c r="C22" s="9">
        <v>10.6</v>
      </c>
      <c r="D22" s="9"/>
      <c r="E22" s="9"/>
      <c r="F22" s="9"/>
      <c r="G22" s="9"/>
      <c r="H22" s="9"/>
      <c r="I22" s="9"/>
      <c r="J22" s="9"/>
      <c r="K22" s="9"/>
      <c r="L22" s="9"/>
      <c r="M22" s="9"/>
      <c r="N22" s="9"/>
      <c r="O22" s="9"/>
      <c r="P22" s="9"/>
      <c r="Q22" s="9"/>
      <c r="R22" s="9"/>
      <c r="S22" s="9"/>
      <c r="T22" s="9"/>
      <c r="U22" s="9"/>
      <c r="V22" s="9"/>
      <c r="W22" s="9"/>
      <c r="X22" s="9"/>
    </row>
    <row r="23" spans="1:24" x14ac:dyDescent="0.25">
      <c r="A23" s="10">
        <v>43394</v>
      </c>
      <c r="B23" s="9">
        <v>11.27</v>
      </c>
      <c r="C23" s="9">
        <v>10.5</v>
      </c>
      <c r="D23" s="9"/>
      <c r="E23" s="9"/>
      <c r="F23" s="9"/>
      <c r="G23" s="9"/>
      <c r="H23" s="9"/>
      <c r="I23" s="9"/>
      <c r="J23" s="9"/>
      <c r="K23" s="9"/>
      <c r="L23" s="9"/>
      <c r="M23" s="9"/>
      <c r="N23" s="9"/>
      <c r="O23" s="9"/>
      <c r="P23" s="9"/>
      <c r="Q23" s="9"/>
      <c r="R23" s="9"/>
      <c r="S23" s="9"/>
      <c r="T23" s="9"/>
      <c r="U23" s="9"/>
      <c r="V23" s="9"/>
      <c r="W23" s="9"/>
      <c r="X23" s="9"/>
    </row>
    <row r="24" spans="1:24" x14ac:dyDescent="0.25">
      <c r="A24" s="10">
        <v>43395</v>
      </c>
      <c r="B24" s="9">
        <v>10.18</v>
      </c>
      <c r="C24" s="9">
        <v>10.38</v>
      </c>
      <c r="D24" s="9"/>
      <c r="E24" s="9"/>
      <c r="F24" s="9"/>
      <c r="G24" s="9"/>
      <c r="H24" s="9"/>
      <c r="I24" s="9"/>
      <c r="J24" s="9"/>
      <c r="K24" s="9"/>
      <c r="L24" s="9"/>
      <c r="M24" s="9"/>
      <c r="N24" s="9"/>
      <c r="O24" s="9"/>
      <c r="P24" s="9"/>
      <c r="Q24" s="9"/>
      <c r="R24" s="9"/>
      <c r="S24" s="9"/>
      <c r="T24" s="9"/>
      <c r="U24" s="9"/>
      <c r="V24" s="9"/>
      <c r="W24" s="9"/>
      <c r="X24" s="9"/>
    </row>
    <row r="25" spans="1:24" x14ac:dyDescent="0.25">
      <c r="A25" s="10">
        <v>43396</v>
      </c>
      <c r="B25" s="9">
        <v>10.61</v>
      </c>
      <c r="C25" s="9">
        <v>10.28</v>
      </c>
      <c r="D25" s="9"/>
      <c r="E25" s="9"/>
      <c r="F25" s="9"/>
      <c r="G25" s="9"/>
      <c r="H25" s="9"/>
      <c r="I25" s="9"/>
      <c r="J25" s="9"/>
      <c r="K25" s="9"/>
      <c r="L25" s="9"/>
      <c r="M25" s="9"/>
      <c r="N25" s="9"/>
      <c r="O25" s="9"/>
      <c r="P25" s="9"/>
      <c r="Q25" s="9"/>
      <c r="R25" s="9"/>
      <c r="S25" s="9"/>
      <c r="T25" s="9"/>
      <c r="U25" s="9"/>
      <c r="V25" s="9"/>
      <c r="W25" s="9"/>
      <c r="X25" s="9"/>
    </row>
    <row r="26" spans="1:24" x14ac:dyDescent="0.25">
      <c r="A26" s="10">
        <v>43397</v>
      </c>
      <c r="B26" s="9">
        <v>10.71</v>
      </c>
      <c r="C26" s="9">
        <v>10.18</v>
      </c>
      <c r="D26" s="9"/>
      <c r="E26" s="9"/>
      <c r="F26" s="9"/>
      <c r="G26" s="9"/>
      <c r="H26" s="9"/>
      <c r="I26" s="9"/>
      <c r="J26" s="9"/>
      <c r="K26" s="9"/>
      <c r="L26" s="9"/>
      <c r="M26" s="9"/>
      <c r="N26" s="9"/>
      <c r="O26" s="9"/>
      <c r="P26" s="9"/>
      <c r="Q26" s="9"/>
      <c r="R26" s="9"/>
      <c r="S26" s="9"/>
      <c r="T26" s="9"/>
      <c r="U26" s="9"/>
      <c r="V26" s="9"/>
      <c r="W26" s="9"/>
      <c r="X26" s="9"/>
    </row>
    <row r="27" spans="1:24" x14ac:dyDescent="0.25">
      <c r="A27" s="10">
        <v>43398</v>
      </c>
      <c r="B27" s="9">
        <v>10.18</v>
      </c>
      <c r="C27" s="9">
        <v>10.050000000000001</v>
      </c>
      <c r="D27" s="9"/>
      <c r="E27" s="9"/>
      <c r="F27" s="9"/>
      <c r="G27" s="9"/>
      <c r="H27" s="9"/>
      <c r="I27" s="9"/>
      <c r="J27" s="9"/>
      <c r="K27" s="9"/>
      <c r="L27" s="9"/>
      <c r="M27" s="9"/>
      <c r="N27" s="9"/>
      <c r="O27" s="9"/>
      <c r="P27" s="9"/>
      <c r="Q27" s="9"/>
      <c r="R27" s="9"/>
      <c r="S27" s="9"/>
      <c r="T27" s="9"/>
      <c r="U27" s="9"/>
      <c r="V27" s="9"/>
      <c r="W27" s="9"/>
      <c r="X27" s="9"/>
    </row>
    <row r="28" spans="1:24" x14ac:dyDescent="0.25">
      <c r="A28" s="10">
        <v>43399</v>
      </c>
      <c r="B28" s="9">
        <v>8.5399999999999991</v>
      </c>
      <c r="C28" s="9">
        <v>9.92</v>
      </c>
      <c r="D28" s="9"/>
      <c r="E28" s="9"/>
      <c r="F28" s="9"/>
      <c r="G28" s="9"/>
      <c r="H28" s="9"/>
      <c r="I28" s="9"/>
      <c r="J28" s="9"/>
      <c r="K28" s="9"/>
      <c r="L28" s="9"/>
      <c r="M28" s="9"/>
      <c r="N28" s="9"/>
      <c r="O28" s="9"/>
      <c r="P28" s="9"/>
      <c r="Q28" s="9"/>
      <c r="R28" s="9"/>
      <c r="S28" s="9"/>
      <c r="T28" s="9"/>
      <c r="U28" s="9"/>
      <c r="V28" s="9"/>
      <c r="W28" s="9"/>
      <c r="X28" s="9"/>
    </row>
    <row r="29" spans="1:24" x14ac:dyDescent="0.25">
      <c r="A29" s="10">
        <v>43400</v>
      </c>
      <c r="B29" s="9">
        <v>6.3</v>
      </c>
      <c r="C29" s="9">
        <v>9.77</v>
      </c>
      <c r="D29" s="9"/>
      <c r="E29" s="9"/>
      <c r="F29" s="9"/>
      <c r="G29" s="9"/>
      <c r="H29" s="9"/>
      <c r="I29" s="9"/>
      <c r="J29" s="9"/>
      <c r="K29" s="9"/>
      <c r="L29" s="9"/>
      <c r="M29" s="9"/>
      <c r="N29" s="9"/>
      <c r="O29" s="9"/>
      <c r="P29" s="9"/>
      <c r="Q29" s="9"/>
      <c r="R29" s="9"/>
      <c r="S29" s="9"/>
      <c r="T29" s="9"/>
      <c r="U29" s="9"/>
      <c r="V29" s="9"/>
      <c r="W29" s="9"/>
      <c r="X29" s="9"/>
    </row>
    <row r="30" spans="1:24" x14ac:dyDescent="0.25">
      <c r="A30" s="10">
        <v>43401</v>
      </c>
      <c r="B30" s="9">
        <v>6.16</v>
      </c>
      <c r="C30" s="9">
        <v>9.6</v>
      </c>
      <c r="D30" s="9"/>
      <c r="E30" s="9"/>
      <c r="F30" s="9"/>
      <c r="G30" s="9"/>
      <c r="H30" s="9"/>
      <c r="I30" s="9"/>
      <c r="J30" s="9"/>
      <c r="K30" s="9"/>
      <c r="L30" s="9"/>
      <c r="M30" s="9"/>
      <c r="N30" s="9"/>
      <c r="O30" s="9"/>
      <c r="P30" s="9"/>
      <c r="Q30" s="9"/>
      <c r="R30" s="9"/>
      <c r="S30" s="9"/>
      <c r="T30" s="9"/>
      <c r="U30" s="9"/>
      <c r="V30" s="9"/>
      <c r="W30" s="9"/>
      <c r="X30" s="9"/>
    </row>
    <row r="31" spans="1:24" x14ac:dyDescent="0.25">
      <c r="A31" s="10">
        <v>43402</v>
      </c>
      <c r="B31" s="9">
        <v>5.45</v>
      </c>
      <c r="C31" s="9">
        <v>9.44</v>
      </c>
      <c r="D31" s="9"/>
      <c r="E31" s="9"/>
      <c r="F31" s="9"/>
      <c r="G31" s="9"/>
      <c r="H31" s="9"/>
      <c r="I31" s="9"/>
      <c r="J31" s="9"/>
      <c r="K31" s="9"/>
      <c r="L31" s="9"/>
      <c r="M31" s="9"/>
      <c r="N31" s="9"/>
      <c r="O31" s="9"/>
      <c r="P31" s="9"/>
      <c r="Q31" s="9"/>
      <c r="R31" s="9"/>
      <c r="S31" s="9"/>
      <c r="T31" s="9"/>
      <c r="U31" s="9"/>
      <c r="V31" s="9"/>
      <c r="W31" s="9"/>
      <c r="X31" s="9"/>
    </row>
    <row r="32" spans="1:24" x14ac:dyDescent="0.25">
      <c r="A32" s="10">
        <v>43403</v>
      </c>
      <c r="B32" s="9">
        <v>5.49</v>
      </c>
      <c r="C32" s="9">
        <v>9.2799999999999994</v>
      </c>
      <c r="D32" s="9"/>
      <c r="E32" s="9"/>
      <c r="F32" s="9"/>
      <c r="G32" s="9"/>
      <c r="H32" s="9"/>
      <c r="I32" s="9"/>
      <c r="J32" s="9"/>
      <c r="K32" s="9"/>
      <c r="L32" s="9"/>
      <c r="M32" s="9"/>
      <c r="N32" s="9"/>
      <c r="O32" s="9"/>
      <c r="P32" s="9"/>
      <c r="Q32" s="9"/>
      <c r="R32" s="9"/>
      <c r="S32" s="9"/>
      <c r="T32" s="9"/>
      <c r="U32" s="9"/>
      <c r="V32" s="9"/>
      <c r="W32" s="9"/>
      <c r="X32" s="9"/>
    </row>
    <row r="33" spans="1:24" x14ac:dyDescent="0.25">
      <c r="A33" s="10">
        <v>43404</v>
      </c>
      <c r="B33" s="9">
        <v>6.79</v>
      </c>
      <c r="C33" s="9">
        <v>9.11</v>
      </c>
      <c r="D33" s="9"/>
      <c r="E33" s="9"/>
      <c r="F33" s="9"/>
      <c r="G33" s="9"/>
      <c r="H33" s="9"/>
      <c r="I33" s="9"/>
      <c r="J33" s="9"/>
      <c r="K33" s="9"/>
      <c r="L33" s="9"/>
      <c r="M33" s="9"/>
      <c r="N33" s="9"/>
      <c r="O33" s="9"/>
      <c r="P33" s="9"/>
      <c r="Q33" s="9"/>
      <c r="R33" s="9"/>
      <c r="S33" s="9"/>
      <c r="T33" s="9"/>
      <c r="U33" s="9"/>
      <c r="V33" s="9"/>
      <c r="W33" s="9"/>
      <c r="X33" s="9"/>
    </row>
    <row r="34" spans="1:24" x14ac:dyDescent="0.25">
      <c r="A34" s="10">
        <v>43405</v>
      </c>
      <c r="B34" s="9">
        <v>6.88</v>
      </c>
      <c r="C34" s="9">
        <v>8.9499999999999993</v>
      </c>
      <c r="D34" s="9"/>
      <c r="E34" s="9"/>
      <c r="F34" s="9"/>
      <c r="G34" s="9"/>
      <c r="H34" s="9"/>
      <c r="I34" s="9"/>
      <c r="J34" s="9"/>
      <c r="K34" s="9"/>
      <c r="L34" s="9"/>
      <c r="M34" s="9"/>
      <c r="N34" s="9"/>
      <c r="O34" s="9"/>
      <c r="P34" s="9"/>
      <c r="Q34" s="9"/>
      <c r="R34" s="9"/>
      <c r="S34" s="9"/>
      <c r="T34" s="9"/>
      <c r="U34" s="9"/>
      <c r="V34" s="9"/>
      <c r="W34" s="9"/>
      <c r="X34" s="9"/>
    </row>
    <row r="35" spans="1:24" x14ac:dyDescent="0.25">
      <c r="A35" s="10">
        <v>43406</v>
      </c>
      <c r="B35" s="9">
        <v>6.75</v>
      </c>
      <c r="C35" s="9">
        <v>8.82</v>
      </c>
      <c r="D35" s="9"/>
      <c r="E35" s="9"/>
      <c r="F35" s="9"/>
      <c r="G35" s="9"/>
      <c r="H35" s="9"/>
      <c r="I35" s="9"/>
      <c r="J35" s="9"/>
      <c r="K35" s="9"/>
      <c r="L35" s="9"/>
      <c r="M35" s="9"/>
      <c r="N35" s="9"/>
      <c r="O35" s="9"/>
      <c r="P35" s="9"/>
      <c r="Q35" s="9"/>
      <c r="R35" s="9"/>
      <c r="S35" s="9"/>
      <c r="T35" s="9"/>
      <c r="U35" s="9"/>
      <c r="V35" s="9"/>
      <c r="W35" s="9"/>
      <c r="X35" s="9"/>
    </row>
    <row r="36" spans="1:24" x14ac:dyDescent="0.25">
      <c r="A36" s="10">
        <v>43407</v>
      </c>
      <c r="B36" s="9">
        <v>8.24</v>
      </c>
      <c r="C36" s="9">
        <v>8.67</v>
      </c>
      <c r="D36" s="9"/>
      <c r="E36" s="9"/>
      <c r="F36" s="9"/>
      <c r="G36" s="9"/>
      <c r="H36" s="9"/>
      <c r="I36" s="9"/>
      <c r="J36" s="9"/>
      <c r="K36" s="9"/>
      <c r="L36" s="9"/>
      <c r="M36" s="9"/>
      <c r="N36" s="9"/>
      <c r="O36" s="9"/>
      <c r="P36" s="9"/>
      <c r="Q36" s="9"/>
      <c r="R36" s="9"/>
      <c r="S36" s="9"/>
      <c r="T36" s="9"/>
      <c r="U36" s="9"/>
      <c r="V36" s="9"/>
      <c r="W36" s="9"/>
      <c r="X36" s="9"/>
    </row>
    <row r="37" spans="1:24" x14ac:dyDescent="0.25">
      <c r="A37" s="10">
        <v>43408</v>
      </c>
      <c r="B37" s="9">
        <v>8.98</v>
      </c>
      <c r="C37" s="9">
        <v>8.5299999999999994</v>
      </c>
      <c r="D37" s="9"/>
      <c r="E37" s="9"/>
      <c r="F37" s="9"/>
      <c r="G37" s="9"/>
      <c r="H37" s="9"/>
      <c r="I37" s="9"/>
      <c r="J37" s="9"/>
      <c r="K37" s="9"/>
      <c r="L37" s="9"/>
      <c r="M37" s="9"/>
      <c r="N37" s="9"/>
      <c r="O37" s="9"/>
      <c r="P37" s="9"/>
      <c r="Q37" s="9"/>
      <c r="R37" s="9"/>
      <c r="S37" s="9"/>
      <c r="T37" s="9"/>
      <c r="U37" s="9"/>
      <c r="V37" s="9"/>
      <c r="W37" s="9"/>
      <c r="X37" s="9"/>
    </row>
    <row r="38" spans="1:24" x14ac:dyDescent="0.25">
      <c r="A38" s="10">
        <v>43409</v>
      </c>
      <c r="B38" s="9">
        <v>9.33</v>
      </c>
      <c r="C38" s="9">
        <v>8.3699999999999992</v>
      </c>
      <c r="D38" s="9"/>
      <c r="E38" s="9"/>
      <c r="F38" s="9"/>
      <c r="G38" s="9"/>
      <c r="H38" s="9"/>
      <c r="I38" s="9"/>
      <c r="J38" s="9"/>
      <c r="K38" s="9"/>
      <c r="L38" s="9"/>
      <c r="M38" s="9"/>
      <c r="N38" s="9"/>
      <c r="O38" s="9"/>
      <c r="P38" s="9"/>
      <c r="Q38" s="9"/>
      <c r="R38" s="9"/>
      <c r="S38" s="9"/>
      <c r="T38" s="9"/>
      <c r="U38" s="9"/>
      <c r="V38" s="9"/>
      <c r="W38" s="9"/>
      <c r="X38" s="9"/>
    </row>
    <row r="39" spans="1:24" x14ac:dyDescent="0.25">
      <c r="A39" s="10">
        <v>43410</v>
      </c>
      <c r="B39" s="9">
        <v>10.17</v>
      </c>
      <c r="C39" s="9">
        <v>8.2100000000000009</v>
      </c>
      <c r="D39" s="9"/>
      <c r="E39" s="9"/>
      <c r="F39" s="9"/>
      <c r="G39" s="9"/>
      <c r="H39" s="9"/>
      <c r="I39" s="9"/>
      <c r="J39" s="9"/>
      <c r="K39" s="9"/>
      <c r="L39" s="9"/>
      <c r="M39" s="9"/>
      <c r="N39" s="9"/>
      <c r="O39" s="9"/>
      <c r="P39" s="9"/>
      <c r="Q39" s="9"/>
      <c r="R39" s="9"/>
      <c r="S39" s="9"/>
      <c r="T39" s="9"/>
      <c r="U39" s="9"/>
      <c r="V39" s="9"/>
      <c r="W39" s="9"/>
      <c r="X39" s="9"/>
    </row>
    <row r="40" spans="1:24" x14ac:dyDescent="0.25">
      <c r="A40" s="10">
        <v>43411</v>
      </c>
      <c r="B40" s="9">
        <v>9.64</v>
      </c>
      <c r="C40" s="9">
        <v>8.0399999999999991</v>
      </c>
      <c r="D40" s="9"/>
      <c r="E40" s="9"/>
      <c r="F40" s="9"/>
      <c r="G40" s="9"/>
      <c r="H40" s="9"/>
      <c r="I40" s="9"/>
      <c r="J40" s="9"/>
      <c r="K40" s="9"/>
      <c r="L40" s="9"/>
      <c r="M40" s="9"/>
      <c r="N40" s="9"/>
      <c r="O40" s="9"/>
      <c r="P40" s="9"/>
      <c r="Q40" s="9"/>
      <c r="R40" s="9"/>
      <c r="S40" s="9"/>
      <c r="T40" s="9"/>
      <c r="U40" s="9"/>
      <c r="V40" s="9"/>
      <c r="W40" s="9"/>
      <c r="X40" s="9"/>
    </row>
    <row r="41" spans="1:24" x14ac:dyDescent="0.25">
      <c r="A41" s="10">
        <v>43412</v>
      </c>
      <c r="B41" s="9">
        <v>9.0299999999999994</v>
      </c>
      <c r="C41" s="9">
        <v>7.88</v>
      </c>
      <c r="D41" s="9"/>
      <c r="E41" s="9"/>
      <c r="F41" s="9"/>
      <c r="G41" s="9"/>
      <c r="H41" s="9"/>
      <c r="I41" s="9"/>
      <c r="J41" s="9"/>
      <c r="K41" s="9"/>
      <c r="L41" s="9"/>
      <c r="M41" s="9"/>
      <c r="N41" s="9"/>
      <c r="O41" s="9"/>
      <c r="P41" s="9"/>
      <c r="Q41" s="9"/>
      <c r="R41" s="9"/>
      <c r="S41" s="9"/>
      <c r="T41" s="9"/>
      <c r="U41" s="9"/>
      <c r="V41" s="9"/>
      <c r="W41" s="9"/>
      <c r="X41" s="9"/>
    </row>
    <row r="42" spans="1:24" x14ac:dyDescent="0.25">
      <c r="A42" s="10">
        <v>43413</v>
      </c>
      <c r="B42" s="9">
        <v>8.92</v>
      </c>
      <c r="C42" s="9">
        <v>7.74</v>
      </c>
      <c r="D42" s="9"/>
      <c r="E42" s="9"/>
      <c r="F42" s="9"/>
      <c r="G42" s="9"/>
      <c r="H42" s="9"/>
      <c r="I42" s="9"/>
      <c r="J42" s="9"/>
      <c r="K42" s="9"/>
      <c r="L42" s="9"/>
      <c r="M42" s="9"/>
      <c r="N42" s="9"/>
      <c r="O42" s="9"/>
      <c r="P42" s="9"/>
      <c r="Q42" s="9"/>
      <c r="R42" s="9"/>
      <c r="S42" s="9"/>
      <c r="T42" s="9"/>
      <c r="U42" s="9"/>
      <c r="V42" s="9"/>
      <c r="W42" s="9"/>
      <c r="X42" s="9"/>
    </row>
    <row r="43" spans="1:24" x14ac:dyDescent="0.25">
      <c r="A43" s="10">
        <v>43414</v>
      </c>
      <c r="B43" s="9">
        <v>8.8699999999999992</v>
      </c>
      <c r="C43" s="9">
        <v>7.63</v>
      </c>
      <c r="D43" s="9"/>
      <c r="E43" s="9"/>
      <c r="F43" s="9"/>
      <c r="G43" s="9"/>
      <c r="H43" s="9"/>
      <c r="I43" s="9"/>
      <c r="J43" s="9"/>
      <c r="K43" s="9"/>
      <c r="L43" s="9"/>
      <c r="M43" s="9"/>
      <c r="N43" s="9"/>
      <c r="O43" s="9"/>
      <c r="P43" s="9"/>
      <c r="Q43" s="9"/>
      <c r="R43" s="9"/>
      <c r="S43" s="9"/>
      <c r="T43" s="9"/>
      <c r="U43" s="9"/>
      <c r="V43" s="9"/>
      <c r="W43" s="9"/>
      <c r="X43" s="9"/>
    </row>
    <row r="44" spans="1:24" x14ac:dyDescent="0.25">
      <c r="A44" s="10">
        <v>43415</v>
      </c>
      <c r="B44" s="9">
        <v>8.6</v>
      </c>
      <c r="C44" s="9">
        <v>7.53</v>
      </c>
      <c r="D44" s="9"/>
      <c r="E44" s="9"/>
      <c r="F44" s="9"/>
      <c r="G44" s="9"/>
      <c r="H44" s="9"/>
      <c r="I44" s="9"/>
      <c r="J44" s="9"/>
      <c r="K44" s="9"/>
      <c r="L44" s="9"/>
      <c r="M44" s="9"/>
      <c r="N44" s="9"/>
      <c r="O44" s="9"/>
      <c r="P44" s="9"/>
      <c r="Q44" s="9"/>
      <c r="R44" s="9"/>
      <c r="S44" s="9"/>
      <c r="T44" s="9"/>
      <c r="U44" s="9"/>
      <c r="V44" s="9"/>
      <c r="W44" s="9"/>
      <c r="X44" s="9"/>
    </row>
    <row r="45" spans="1:24" x14ac:dyDescent="0.25">
      <c r="A45" s="10">
        <v>43416</v>
      </c>
      <c r="B45" s="9">
        <v>8.82</v>
      </c>
      <c r="C45" s="9">
        <v>7.43</v>
      </c>
      <c r="D45" s="9"/>
      <c r="E45" s="9"/>
      <c r="F45" s="9"/>
      <c r="G45" s="9"/>
      <c r="H45" s="9"/>
      <c r="I45" s="9"/>
      <c r="J45" s="9"/>
      <c r="K45" s="9"/>
      <c r="L45" s="9"/>
      <c r="M45" s="9"/>
      <c r="N45" s="9"/>
      <c r="O45" s="9"/>
      <c r="P45" s="9"/>
      <c r="Q45" s="9"/>
      <c r="R45" s="9"/>
      <c r="S45" s="9"/>
      <c r="T45" s="9"/>
      <c r="U45" s="9"/>
      <c r="V45" s="9"/>
      <c r="W45" s="9"/>
      <c r="X45" s="9"/>
    </row>
    <row r="46" spans="1:24" x14ac:dyDescent="0.25">
      <c r="A46" s="10">
        <v>43417</v>
      </c>
      <c r="B46" s="9">
        <v>8.9700000000000006</v>
      </c>
      <c r="C46" s="9">
        <v>7.32</v>
      </c>
      <c r="D46" s="9"/>
      <c r="E46" s="9"/>
      <c r="F46" s="9"/>
      <c r="G46" s="9"/>
      <c r="H46" s="9"/>
      <c r="I46" s="9"/>
      <c r="J46" s="9"/>
      <c r="K46" s="9"/>
      <c r="L46" s="9"/>
      <c r="M46" s="9"/>
      <c r="N46" s="9"/>
      <c r="O46" s="9"/>
      <c r="P46" s="9"/>
      <c r="Q46" s="9"/>
      <c r="R46" s="9"/>
      <c r="S46" s="9"/>
      <c r="T46" s="9"/>
      <c r="U46" s="9"/>
      <c r="V46" s="9"/>
      <c r="W46" s="9"/>
      <c r="X46" s="9"/>
    </row>
    <row r="47" spans="1:24" x14ac:dyDescent="0.25">
      <c r="A47" s="10">
        <v>43418</v>
      </c>
      <c r="B47" s="9">
        <v>9.5299999999999994</v>
      </c>
      <c r="C47" s="9">
        <v>7.19</v>
      </c>
      <c r="D47" s="9"/>
      <c r="E47" s="9"/>
      <c r="F47" s="9"/>
      <c r="G47" s="9"/>
      <c r="H47" s="9"/>
      <c r="I47" s="9"/>
      <c r="J47" s="9"/>
      <c r="K47" s="9"/>
      <c r="L47" s="9"/>
      <c r="M47" s="9"/>
      <c r="N47" s="9"/>
      <c r="O47" s="9"/>
      <c r="P47" s="9"/>
      <c r="Q47" s="9"/>
      <c r="R47" s="9"/>
      <c r="S47" s="9"/>
      <c r="T47" s="9"/>
      <c r="U47" s="9"/>
      <c r="V47" s="9"/>
      <c r="W47" s="9"/>
      <c r="X47" s="9"/>
    </row>
    <row r="48" spans="1:24" x14ac:dyDescent="0.25">
      <c r="A48" s="10">
        <v>43419</v>
      </c>
      <c r="B48" s="9">
        <v>9.85</v>
      </c>
      <c r="C48" s="9">
        <v>7.05</v>
      </c>
      <c r="D48" s="9"/>
      <c r="E48" s="9"/>
      <c r="F48" s="9"/>
      <c r="G48" s="9"/>
      <c r="H48" s="9"/>
      <c r="I48" s="9"/>
      <c r="J48" s="9"/>
      <c r="K48" s="9"/>
      <c r="L48" s="9"/>
      <c r="M48" s="9"/>
      <c r="N48" s="9"/>
      <c r="O48" s="9"/>
      <c r="P48" s="9"/>
      <c r="Q48" s="9"/>
      <c r="R48" s="9"/>
      <c r="S48" s="9"/>
      <c r="T48" s="9"/>
      <c r="U48" s="9"/>
      <c r="V48" s="9"/>
      <c r="W48" s="9"/>
      <c r="X48" s="9"/>
    </row>
    <row r="49" spans="1:24" x14ac:dyDescent="0.25">
      <c r="A49" s="10">
        <v>43420</v>
      </c>
      <c r="B49" s="9">
        <v>9.44</v>
      </c>
      <c r="C49" s="9">
        <v>6.92</v>
      </c>
      <c r="D49" s="9"/>
      <c r="E49" s="9"/>
      <c r="F49" s="9"/>
      <c r="G49" s="9"/>
      <c r="H49" s="9"/>
      <c r="I49" s="9"/>
      <c r="J49" s="9"/>
      <c r="K49" s="9"/>
      <c r="L49" s="9"/>
      <c r="M49" s="9"/>
      <c r="N49" s="9"/>
      <c r="O49" s="9"/>
      <c r="P49" s="9"/>
      <c r="Q49" s="9"/>
      <c r="R49" s="9"/>
      <c r="S49" s="9"/>
      <c r="T49" s="9"/>
      <c r="U49" s="9"/>
      <c r="V49" s="9"/>
      <c r="W49" s="9"/>
      <c r="X49" s="9"/>
    </row>
    <row r="50" spans="1:24" x14ac:dyDescent="0.25">
      <c r="A50" s="10">
        <v>43421</v>
      </c>
      <c r="B50" s="9">
        <v>7.95</v>
      </c>
      <c r="C50" s="9">
        <v>6.8</v>
      </c>
      <c r="D50" s="9"/>
      <c r="E50" s="9"/>
      <c r="F50" s="9"/>
      <c r="G50" s="9"/>
      <c r="H50" s="9"/>
      <c r="I50" s="9"/>
      <c r="J50" s="9"/>
      <c r="K50" s="9"/>
      <c r="L50" s="9"/>
      <c r="M50" s="9"/>
      <c r="N50" s="9"/>
      <c r="O50" s="9"/>
      <c r="P50" s="9"/>
      <c r="Q50" s="9"/>
      <c r="R50" s="9"/>
      <c r="S50" s="9"/>
      <c r="T50" s="9"/>
      <c r="U50" s="9"/>
      <c r="V50" s="9"/>
      <c r="W50" s="9"/>
      <c r="X50" s="9"/>
    </row>
    <row r="51" spans="1:24" x14ac:dyDescent="0.25">
      <c r="A51" s="10">
        <v>43422</v>
      </c>
      <c r="B51" s="9">
        <v>7.17</v>
      </c>
      <c r="C51" s="9">
        <v>6.7</v>
      </c>
      <c r="D51" s="9"/>
      <c r="E51" s="9"/>
      <c r="F51" s="9"/>
      <c r="G51" s="9"/>
      <c r="H51" s="9"/>
      <c r="I51" s="9"/>
      <c r="J51" s="9"/>
      <c r="K51" s="9"/>
      <c r="L51" s="9"/>
      <c r="M51" s="9"/>
      <c r="N51" s="9"/>
      <c r="O51" s="9"/>
      <c r="P51" s="9"/>
      <c r="Q51" s="9"/>
      <c r="R51" s="9"/>
      <c r="S51" s="9"/>
      <c r="T51" s="9"/>
      <c r="U51" s="9"/>
      <c r="V51" s="9"/>
      <c r="W51" s="9"/>
      <c r="X51" s="9"/>
    </row>
    <row r="52" spans="1:24" x14ac:dyDescent="0.25">
      <c r="A52" s="10">
        <v>43423</v>
      </c>
      <c r="B52" s="9">
        <v>6.2</v>
      </c>
      <c r="C52" s="9">
        <v>6.62</v>
      </c>
      <c r="D52" s="9"/>
      <c r="E52" s="9"/>
      <c r="F52" s="9"/>
      <c r="G52" s="9"/>
      <c r="H52" s="9"/>
      <c r="I52" s="9"/>
      <c r="J52" s="9"/>
      <c r="K52" s="9"/>
      <c r="L52" s="9"/>
      <c r="M52" s="9"/>
      <c r="N52" s="9"/>
      <c r="O52" s="9"/>
      <c r="P52" s="9"/>
      <c r="Q52" s="9"/>
      <c r="R52" s="9"/>
      <c r="S52" s="9"/>
      <c r="T52" s="9"/>
      <c r="U52" s="9"/>
      <c r="V52" s="9"/>
      <c r="W52" s="9"/>
      <c r="X52" s="9"/>
    </row>
    <row r="53" spans="1:24" x14ac:dyDescent="0.25">
      <c r="A53" s="10">
        <v>43424</v>
      </c>
      <c r="B53" s="9">
        <v>4.9400000000000004</v>
      </c>
      <c r="C53" s="9">
        <v>6.58</v>
      </c>
      <c r="D53" s="9"/>
      <c r="E53" s="9"/>
      <c r="F53" s="9"/>
      <c r="G53" s="9"/>
      <c r="H53" s="9"/>
      <c r="I53" s="9"/>
      <c r="J53" s="9"/>
      <c r="K53" s="9"/>
      <c r="L53" s="9"/>
      <c r="M53" s="9"/>
      <c r="N53" s="9"/>
      <c r="O53" s="9"/>
      <c r="P53" s="9"/>
      <c r="Q53" s="9"/>
      <c r="R53" s="9"/>
      <c r="S53" s="9"/>
      <c r="T53" s="9"/>
      <c r="U53" s="9"/>
      <c r="V53" s="9"/>
      <c r="W53" s="9"/>
      <c r="X53" s="9"/>
    </row>
    <row r="54" spans="1:24" x14ac:dyDescent="0.25">
      <c r="A54" s="10">
        <v>43425</v>
      </c>
      <c r="B54" s="9">
        <v>4.21</v>
      </c>
      <c r="C54" s="9">
        <v>6.54</v>
      </c>
      <c r="D54" s="9"/>
      <c r="E54" s="9"/>
      <c r="F54" s="9"/>
      <c r="G54" s="9"/>
      <c r="H54" s="9"/>
      <c r="I54" s="9"/>
      <c r="J54" s="9"/>
      <c r="K54" s="9"/>
      <c r="L54" s="9"/>
      <c r="M54" s="9"/>
      <c r="N54" s="9"/>
      <c r="O54" s="9"/>
      <c r="P54" s="9"/>
      <c r="Q54" s="9"/>
      <c r="R54" s="9"/>
      <c r="S54" s="9"/>
      <c r="T54" s="9"/>
      <c r="U54" s="9"/>
      <c r="V54" s="9"/>
      <c r="W54" s="9"/>
      <c r="X54" s="9"/>
    </row>
    <row r="55" spans="1:24" x14ac:dyDescent="0.25">
      <c r="A55" s="10">
        <v>43426</v>
      </c>
      <c r="B55" s="9">
        <v>4.1399999999999997</v>
      </c>
      <c r="C55" s="9">
        <v>6.49</v>
      </c>
      <c r="D55" s="9"/>
      <c r="E55" s="9"/>
      <c r="F55" s="9"/>
      <c r="G55" s="9"/>
      <c r="H55" s="9"/>
      <c r="I55" s="9"/>
      <c r="J55" s="9"/>
      <c r="K55" s="9"/>
      <c r="L55" s="9"/>
      <c r="M55" s="9"/>
      <c r="N55" s="9"/>
      <c r="O55" s="9"/>
      <c r="P55" s="9"/>
      <c r="Q55" s="9"/>
      <c r="R55" s="9"/>
      <c r="S55" s="9"/>
      <c r="T55" s="9"/>
      <c r="U55" s="9"/>
      <c r="V55" s="9"/>
      <c r="W55" s="9"/>
      <c r="X55" s="9"/>
    </row>
    <row r="56" spans="1:24" x14ac:dyDescent="0.25">
      <c r="A56" s="10">
        <v>43427</v>
      </c>
      <c r="B56" s="9">
        <v>4.92</v>
      </c>
      <c r="C56" s="9">
        <v>6.45</v>
      </c>
      <c r="D56" s="9"/>
      <c r="E56" s="9"/>
      <c r="F56" s="9"/>
      <c r="G56" s="9"/>
      <c r="H56" s="9"/>
      <c r="I56" s="9"/>
      <c r="J56" s="9"/>
      <c r="K56" s="9"/>
      <c r="L56" s="9"/>
      <c r="M56" s="9"/>
      <c r="N56" s="9"/>
      <c r="O56" s="9"/>
      <c r="P56" s="9"/>
      <c r="Q56" s="9"/>
      <c r="R56" s="9"/>
      <c r="S56" s="9"/>
      <c r="T56" s="9"/>
      <c r="U56" s="9"/>
      <c r="V56" s="9"/>
      <c r="W56" s="9"/>
      <c r="X56" s="9"/>
    </row>
    <row r="57" spans="1:24" x14ac:dyDescent="0.25">
      <c r="A57" s="10">
        <v>43428</v>
      </c>
      <c r="B57" s="9">
        <v>5.4</v>
      </c>
      <c r="C57" s="9">
        <v>6.42</v>
      </c>
      <c r="D57" s="9"/>
      <c r="E57" s="9"/>
      <c r="F57" s="9"/>
      <c r="G57" s="9"/>
      <c r="H57" s="9"/>
      <c r="I57" s="9"/>
      <c r="J57" s="9"/>
      <c r="K57" s="9"/>
      <c r="L57" s="9"/>
      <c r="M57" s="9"/>
      <c r="N57" s="9"/>
      <c r="O57" s="9"/>
      <c r="P57" s="9"/>
      <c r="Q57" s="9"/>
      <c r="R57" s="9"/>
      <c r="S57" s="9"/>
      <c r="T57" s="9"/>
      <c r="U57" s="9"/>
      <c r="V57" s="9"/>
      <c r="W57" s="9"/>
      <c r="X57" s="9"/>
    </row>
    <row r="58" spans="1:24" x14ac:dyDescent="0.25">
      <c r="A58" s="10">
        <v>43429</v>
      </c>
      <c r="B58" s="9">
        <v>5.32</v>
      </c>
      <c r="C58" s="9">
        <v>6.35</v>
      </c>
      <c r="D58" s="9"/>
      <c r="E58" s="9"/>
      <c r="F58" s="9"/>
      <c r="G58" s="9"/>
      <c r="H58" s="9"/>
      <c r="I58" s="9"/>
      <c r="J58" s="9"/>
      <c r="K58" s="9"/>
      <c r="L58" s="9"/>
      <c r="M58" s="9"/>
      <c r="N58" s="9"/>
      <c r="O58" s="9"/>
      <c r="P58" s="9"/>
      <c r="Q58" s="9"/>
      <c r="R58" s="9"/>
      <c r="S58" s="9"/>
      <c r="T58" s="9"/>
      <c r="U58" s="9"/>
      <c r="V58" s="9"/>
      <c r="W58" s="9"/>
      <c r="X58" s="9"/>
    </row>
    <row r="59" spans="1:24" x14ac:dyDescent="0.25">
      <c r="A59" s="10">
        <v>43430</v>
      </c>
      <c r="B59" s="9">
        <v>5.0999999999999996</v>
      </c>
      <c r="C59" s="9">
        <v>6.27</v>
      </c>
      <c r="D59" s="9"/>
      <c r="E59" s="9"/>
      <c r="F59" s="9"/>
      <c r="G59" s="9"/>
      <c r="H59" s="9"/>
      <c r="I59" s="9"/>
      <c r="J59" s="9"/>
      <c r="K59" s="9"/>
      <c r="L59" s="9"/>
      <c r="M59" s="9"/>
      <c r="N59" s="9"/>
      <c r="O59" s="9"/>
      <c r="P59" s="9"/>
      <c r="Q59" s="9"/>
      <c r="R59" s="9"/>
      <c r="S59" s="9"/>
      <c r="T59" s="9"/>
      <c r="U59" s="9"/>
      <c r="V59" s="9"/>
      <c r="W59" s="9"/>
      <c r="X59" s="9"/>
    </row>
    <row r="60" spans="1:24" x14ac:dyDescent="0.25">
      <c r="A60" s="10">
        <v>43431</v>
      </c>
      <c r="B60" s="9">
        <v>4.7300000000000004</v>
      </c>
      <c r="C60" s="9">
        <v>6.19</v>
      </c>
      <c r="D60" s="9"/>
      <c r="E60" s="9"/>
      <c r="F60" s="9"/>
      <c r="G60" s="9"/>
      <c r="H60" s="9"/>
      <c r="I60" s="9"/>
      <c r="J60" s="9"/>
      <c r="K60" s="9"/>
      <c r="L60" s="9"/>
      <c r="M60" s="9"/>
      <c r="N60" s="9"/>
      <c r="O60" s="9"/>
      <c r="P60" s="9"/>
      <c r="Q60" s="9"/>
      <c r="R60" s="9"/>
      <c r="S60" s="9"/>
      <c r="T60" s="9"/>
      <c r="U60" s="9"/>
      <c r="V60" s="9"/>
      <c r="W60" s="9"/>
      <c r="X60" s="9"/>
    </row>
    <row r="61" spans="1:24" x14ac:dyDescent="0.25">
      <c r="A61" s="10">
        <v>43432</v>
      </c>
      <c r="B61" s="9">
        <v>7.51</v>
      </c>
      <c r="C61" s="9">
        <v>6.09</v>
      </c>
      <c r="D61" s="9"/>
      <c r="E61" s="9"/>
      <c r="F61" s="9"/>
      <c r="G61" s="9"/>
      <c r="H61" s="9"/>
      <c r="I61" s="9"/>
      <c r="J61" s="9"/>
      <c r="K61" s="9"/>
      <c r="L61" s="9"/>
      <c r="M61" s="9"/>
      <c r="N61" s="9"/>
      <c r="O61" s="9"/>
      <c r="P61" s="9"/>
      <c r="Q61" s="9"/>
      <c r="R61" s="9"/>
      <c r="S61" s="9"/>
      <c r="T61" s="9"/>
      <c r="U61" s="9"/>
      <c r="V61" s="9"/>
      <c r="W61" s="9"/>
      <c r="X61" s="9"/>
    </row>
    <row r="62" spans="1:24" x14ac:dyDescent="0.25">
      <c r="A62" s="10">
        <v>43433</v>
      </c>
      <c r="B62" s="9">
        <v>7.85</v>
      </c>
      <c r="C62" s="9">
        <v>5.95</v>
      </c>
      <c r="D62" s="9"/>
      <c r="E62" s="9"/>
      <c r="F62" s="9"/>
      <c r="G62" s="9"/>
      <c r="H62" s="9"/>
      <c r="I62" s="9"/>
      <c r="J62" s="9"/>
      <c r="K62" s="9"/>
      <c r="L62" s="9"/>
      <c r="M62" s="9"/>
      <c r="N62" s="9"/>
      <c r="O62" s="9"/>
      <c r="P62" s="9"/>
      <c r="Q62" s="9"/>
      <c r="R62" s="9"/>
      <c r="S62" s="9"/>
      <c r="T62" s="9"/>
      <c r="U62" s="9"/>
      <c r="V62" s="9"/>
      <c r="W62" s="9"/>
      <c r="X62" s="9"/>
    </row>
    <row r="63" spans="1:24" x14ac:dyDescent="0.25">
      <c r="A63" s="10">
        <v>43434</v>
      </c>
      <c r="B63" s="9">
        <v>7.08</v>
      </c>
      <c r="C63" s="9">
        <v>5.82</v>
      </c>
      <c r="D63" s="9"/>
      <c r="E63" s="9"/>
      <c r="F63" s="9"/>
      <c r="G63" s="9"/>
      <c r="H63" s="9"/>
      <c r="I63" s="9"/>
      <c r="J63" s="9"/>
      <c r="K63" s="9"/>
      <c r="L63" s="9"/>
      <c r="M63" s="9"/>
      <c r="N63" s="9"/>
      <c r="O63" s="9"/>
      <c r="P63" s="9"/>
      <c r="Q63" s="9"/>
      <c r="R63" s="9"/>
      <c r="S63" s="9"/>
      <c r="T63" s="9"/>
      <c r="U63" s="9"/>
      <c r="V63" s="9"/>
      <c r="W63" s="9"/>
      <c r="X63" s="9"/>
    </row>
    <row r="64" spans="1:24" x14ac:dyDescent="0.25">
      <c r="A64" s="10">
        <v>43435</v>
      </c>
      <c r="B64" s="9">
        <v>7.68</v>
      </c>
      <c r="C64" s="9">
        <v>5.7</v>
      </c>
      <c r="D64" s="9"/>
      <c r="E64" s="9"/>
      <c r="F64" s="9"/>
      <c r="G64" s="9"/>
      <c r="H64" s="9"/>
      <c r="I64" s="9"/>
      <c r="J64" s="9"/>
      <c r="K64" s="9"/>
      <c r="L64" s="9"/>
      <c r="M64" s="9"/>
      <c r="N64" s="9"/>
      <c r="O64" s="9"/>
      <c r="P64" s="9"/>
      <c r="Q64" s="9"/>
      <c r="R64" s="9"/>
      <c r="S64" s="9"/>
      <c r="T64" s="9"/>
      <c r="U64" s="9"/>
      <c r="V64" s="9"/>
      <c r="W64" s="9"/>
      <c r="X64" s="9"/>
    </row>
    <row r="65" spans="1:24" x14ac:dyDescent="0.25">
      <c r="A65" s="10">
        <v>43436</v>
      </c>
      <c r="B65" s="9">
        <v>8.75</v>
      </c>
      <c r="C65" s="9">
        <v>5.62</v>
      </c>
      <c r="D65" s="9"/>
      <c r="E65" s="9"/>
      <c r="F65" s="9"/>
      <c r="G65" s="9"/>
      <c r="H65" s="9"/>
      <c r="I65" s="9"/>
      <c r="J65" s="9"/>
      <c r="K65" s="9"/>
      <c r="L65" s="9"/>
      <c r="M65" s="9"/>
      <c r="N65" s="9"/>
      <c r="O65" s="9"/>
      <c r="P65" s="9"/>
      <c r="Q65" s="9"/>
      <c r="R65" s="9"/>
      <c r="S65" s="9"/>
      <c r="T65" s="9"/>
      <c r="U65" s="9"/>
      <c r="V65" s="9"/>
      <c r="W65" s="9"/>
      <c r="X65" s="9"/>
    </row>
    <row r="66" spans="1:24" x14ac:dyDescent="0.25">
      <c r="A66" s="10">
        <v>43437</v>
      </c>
      <c r="B66" s="9">
        <v>7.49</v>
      </c>
      <c r="C66" s="9">
        <v>5.54</v>
      </c>
      <c r="D66" s="9"/>
      <c r="E66" s="9"/>
      <c r="F66" s="9"/>
      <c r="G66" s="9"/>
      <c r="H66" s="9"/>
      <c r="I66" s="9"/>
      <c r="J66" s="9"/>
      <c r="K66" s="9"/>
      <c r="L66" s="9"/>
      <c r="M66" s="9"/>
      <c r="N66" s="9"/>
      <c r="O66" s="9"/>
      <c r="P66" s="9"/>
      <c r="Q66" s="9"/>
      <c r="R66" s="9"/>
      <c r="S66" s="9"/>
      <c r="T66" s="9"/>
      <c r="U66" s="9"/>
      <c r="V66" s="9"/>
      <c r="W66" s="9"/>
      <c r="X66" s="9"/>
    </row>
    <row r="67" spans="1:24" x14ac:dyDescent="0.25">
      <c r="A67" s="10">
        <v>43438</v>
      </c>
      <c r="B67" s="9">
        <v>5.75</v>
      </c>
      <c r="C67" s="9">
        <v>5.48</v>
      </c>
      <c r="D67" s="9"/>
      <c r="E67" s="9"/>
      <c r="F67" s="9"/>
      <c r="G67" s="9"/>
      <c r="H67" s="9"/>
      <c r="I67" s="9"/>
      <c r="J67" s="9"/>
      <c r="K67" s="9"/>
      <c r="L67" s="9"/>
      <c r="M67" s="9"/>
      <c r="N67" s="9"/>
      <c r="O67" s="9"/>
      <c r="P67" s="9"/>
      <c r="Q67" s="9"/>
      <c r="R67" s="9"/>
      <c r="S67" s="9"/>
      <c r="T67" s="9"/>
      <c r="U67" s="9"/>
      <c r="V67" s="9"/>
      <c r="W67" s="9"/>
      <c r="X67" s="9"/>
    </row>
    <row r="68" spans="1:24" x14ac:dyDescent="0.25">
      <c r="A68" s="10">
        <v>43439</v>
      </c>
      <c r="B68" s="9">
        <v>6.69</v>
      </c>
      <c r="C68" s="9">
        <v>5.41</v>
      </c>
      <c r="D68" s="9"/>
      <c r="E68" s="9"/>
      <c r="F68" s="9"/>
      <c r="G68" s="9"/>
      <c r="H68" s="9"/>
      <c r="I68" s="9"/>
      <c r="J68" s="9"/>
      <c r="K68" s="9"/>
      <c r="L68" s="9"/>
      <c r="M68" s="9"/>
      <c r="N68" s="9"/>
      <c r="O68" s="9"/>
      <c r="P68" s="9"/>
      <c r="Q68" s="9"/>
      <c r="R68" s="9"/>
      <c r="S68" s="9"/>
      <c r="T68" s="9"/>
      <c r="U68" s="9"/>
      <c r="V68" s="9"/>
      <c r="W68" s="9"/>
      <c r="X68" s="9"/>
    </row>
    <row r="69" spans="1:24" x14ac:dyDescent="0.25">
      <c r="A69" s="10">
        <v>43440</v>
      </c>
      <c r="B69" s="9">
        <v>7.97</v>
      </c>
      <c r="C69" s="9">
        <v>5.35</v>
      </c>
      <c r="D69" s="9"/>
      <c r="E69" s="9"/>
      <c r="F69" s="9"/>
      <c r="G69" s="9"/>
      <c r="H69" s="9"/>
      <c r="I69" s="9"/>
      <c r="J69" s="9"/>
      <c r="K69" s="9"/>
      <c r="L69" s="9"/>
      <c r="M69" s="9"/>
      <c r="N69" s="9"/>
      <c r="O69" s="9"/>
      <c r="P69" s="9"/>
      <c r="Q69" s="9"/>
      <c r="R69" s="9"/>
      <c r="S69" s="9"/>
      <c r="T69" s="9"/>
      <c r="U69" s="9"/>
      <c r="V69" s="9"/>
      <c r="W69" s="9"/>
      <c r="X69" s="9"/>
    </row>
    <row r="70" spans="1:24" x14ac:dyDescent="0.25">
      <c r="A70" s="10">
        <v>43441</v>
      </c>
      <c r="B70" s="9">
        <v>6.8</v>
      </c>
      <c r="C70" s="9">
        <v>5.25</v>
      </c>
      <c r="D70" s="9"/>
      <c r="E70" s="9"/>
      <c r="F70" s="9"/>
      <c r="G70" s="9"/>
      <c r="H70" s="9"/>
      <c r="I70" s="9"/>
      <c r="J70" s="9"/>
      <c r="K70" s="9"/>
      <c r="L70" s="9"/>
      <c r="M70" s="9"/>
      <c r="N70" s="9"/>
      <c r="O70" s="9"/>
      <c r="P70" s="9"/>
      <c r="Q70" s="9"/>
      <c r="R70" s="9"/>
      <c r="S70" s="9"/>
      <c r="T70" s="9"/>
      <c r="U70" s="9"/>
      <c r="V70" s="9"/>
      <c r="W70" s="9"/>
      <c r="X70" s="9"/>
    </row>
    <row r="71" spans="1:24" x14ac:dyDescent="0.25">
      <c r="A71" s="10">
        <v>43442</v>
      </c>
      <c r="B71" s="9">
        <v>6.84</v>
      </c>
      <c r="C71" s="9">
        <v>5.16</v>
      </c>
      <c r="D71" s="9"/>
      <c r="E71" s="9"/>
      <c r="F71" s="9"/>
      <c r="G71" s="9"/>
      <c r="H71" s="9"/>
      <c r="I71" s="9"/>
      <c r="J71" s="9"/>
      <c r="K71" s="9"/>
      <c r="L71" s="9"/>
      <c r="M71" s="9"/>
      <c r="N71" s="9"/>
      <c r="O71" s="9"/>
      <c r="P71" s="9"/>
      <c r="Q71" s="9"/>
      <c r="R71" s="9"/>
      <c r="S71" s="9"/>
      <c r="T71" s="9"/>
      <c r="U71" s="9"/>
      <c r="V71" s="9"/>
      <c r="W71" s="9"/>
      <c r="X71" s="9"/>
    </row>
    <row r="72" spans="1:24" x14ac:dyDescent="0.25">
      <c r="A72" s="10">
        <v>43443</v>
      </c>
      <c r="B72" s="9">
        <v>6.58</v>
      </c>
      <c r="C72" s="9">
        <v>5.1100000000000003</v>
      </c>
      <c r="D72" s="9"/>
      <c r="E72" s="9"/>
      <c r="F72" s="9"/>
      <c r="G72" s="9"/>
      <c r="H72" s="9"/>
      <c r="I72" s="9"/>
      <c r="J72" s="9"/>
      <c r="K72" s="9"/>
      <c r="L72" s="9"/>
      <c r="M72" s="9"/>
      <c r="N72" s="9"/>
      <c r="O72" s="9"/>
      <c r="P72" s="9"/>
      <c r="Q72" s="9"/>
      <c r="R72" s="9"/>
      <c r="S72" s="9"/>
      <c r="T72" s="9"/>
      <c r="U72" s="9"/>
      <c r="V72" s="9"/>
      <c r="W72" s="9"/>
      <c r="X72" s="9"/>
    </row>
    <row r="73" spans="1:24" x14ac:dyDescent="0.25">
      <c r="A73" s="10">
        <v>43444</v>
      </c>
      <c r="B73" s="9">
        <v>6.03</v>
      </c>
      <c r="C73" s="9">
        <v>5.0599999999999996</v>
      </c>
      <c r="D73" s="9"/>
      <c r="E73" s="9"/>
      <c r="F73" s="9"/>
      <c r="G73" s="9"/>
      <c r="H73" s="9"/>
      <c r="I73" s="9"/>
      <c r="J73" s="9"/>
      <c r="K73" s="9"/>
      <c r="L73" s="9"/>
      <c r="M73" s="9"/>
      <c r="N73" s="9"/>
      <c r="O73" s="9"/>
      <c r="P73" s="9"/>
      <c r="Q73" s="9"/>
      <c r="R73" s="9"/>
      <c r="S73" s="9"/>
      <c r="T73" s="9"/>
      <c r="U73" s="9"/>
      <c r="V73" s="9"/>
      <c r="W73" s="9"/>
      <c r="X73" s="9"/>
    </row>
    <row r="74" spans="1:24" x14ac:dyDescent="0.25">
      <c r="A74" s="10">
        <v>43445</v>
      </c>
      <c r="B74" s="9">
        <v>5.41</v>
      </c>
      <c r="C74" s="9">
        <v>5.0199999999999996</v>
      </c>
      <c r="D74" s="9"/>
      <c r="E74" s="9"/>
      <c r="F74" s="9"/>
      <c r="G74" s="9"/>
      <c r="H74" s="9"/>
      <c r="I74" s="9"/>
      <c r="J74" s="9"/>
      <c r="K74" s="9"/>
      <c r="L74" s="9"/>
      <c r="M74" s="9"/>
      <c r="N74" s="9"/>
      <c r="O74" s="9"/>
      <c r="P74" s="9"/>
      <c r="Q74" s="9"/>
      <c r="R74" s="9"/>
      <c r="S74" s="9"/>
      <c r="T74" s="9"/>
      <c r="U74" s="9"/>
      <c r="V74" s="9"/>
      <c r="W74" s="9"/>
      <c r="X74" s="9"/>
    </row>
    <row r="75" spans="1:24" x14ac:dyDescent="0.25">
      <c r="A75" s="10">
        <v>43446</v>
      </c>
      <c r="B75" s="9">
        <v>4.28</v>
      </c>
      <c r="C75" s="9">
        <v>5</v>
      </c>
      <c r="D75" s="9"/>
      <c r="E75" s="9"/>
      <c r="F75" s="9"/>
      <c r="G75" s="9"/>
      <c r="H75" s="9"/>
      <c r="I75" s="9"/>
      <c r="J75" s="9"/>
      <c r="K75" s="9"/>
      <c r="L75" s="9"/>
      <c r="M75" s="9"/>
      <c r="N75" s="9"/>
      <c r="O75" s="9"/>
      <c r="P75" s="9"/>
      <c r="Q75" s="9"/>
      <c r="R75" s="9"/>
      <c r="S75" s="9"/>
      <c r="T75" s="9"/>
      <c r="U75" s="9"/>
      <c r="V75" s="9"/>
      <c r="W75" s="9"/>
      <c r="X75" s="9"/>
    </row>
    <row r="76" spans="1:24" x14ac:dyDescent="0.25">
      <c r="A76" s="10">
        <v>43447</v>
      </c>
      <c r="B76" s="9">
        <v>3.11</v>
      </c>
      <c r="C76" s="9">
        <v>4.96</v>
      </c>
      <c r="D76" s="9"/>
      <c r="E76" s="9"/>
      <c r="F76" s="9"/>
      <c r="G76" s="9"/>
      <c r="H76" s="9"/>
      <c r="I76" s="9"/>
      <c r="J76" s="9"/>
      <c r="K76" s="9"/>
      <c r="L76" s="9"/>
      <c r="M76" s="9"/>
      <c r="N76" s="9"/>
      <c r="O76" s="9"/>
      <c r="P76" s="9"/>
      <c r="Q76" s="9"/>
      <c r="R76" s="9"/>
      <c r="S76" s="9"/>
      <c r="T76" s="9"/>
      <c r="U76" s="9"/>
      <c r="V76" s="9"/>
      <c r="W76" s="9"/>
      <c r="X76" s="9"/>
    </row>
    <row r="77" spans="1:24" x14ac:dyDescent="0.25">
      <c r="A77" s="10">
        <v>43448</v>
      </c>
      <c r="B77" s="9">
        <v>2.15</v>
      </c>
      <c r="C77" s="9">
        <v>4.9000000000000004</v>
      </c>
      <c r="D77" s="9"/>
      <c r="E77" s="9"/>
      <c r="F77" s="9"/>
      <c r="G77" s="9"/>
      <c r="H77" s="9"/>
      <c r="I77" s="9"/>
      <c r="J77" s="9"/>
      <c r="K77" s="9"/>
      <c r="L77" s="9"/>
      <c r="M77" s="9"/>
      <c r="N77" s="9"/>
      <c r="O77" s="9"/>
      <c r="P77" s="9"/>
      <c r="Q77" s="9"/>
      <c r="R77" s="9"/>
      <c r="S77" s="9"/>
      <c r="T77" s="9"/>
      <c r="U77" s="9"/>
      <c r="V77" s="9"/>
      <c r="W77" s="9"/>
      <c r="X77" s="9"/>
    </row>
    <row r="78" spans="1:24" x14ac:dyDescent="0.25">
      <c r="A78" s="10">
        <v>43449</v>
      </c>
      <c r="B78" s="9">
        <v>1.62</v>
      </c>
      <c r="C78" s="9">
        <v>4.8499999999999996</v>
      </c>
      <c r="D78" s="9"/>
      <c r="E78" s="9"/>
      <c r="F78" s="9"/>
      <c r="G78" s="9"/>
      <c r="H78" s="9"/>
      <c r="I78" s="9"/>
      <c r="J78" s="9"/>
      <c r="K78" s="9"/>
      <c r="L78" s="9"/>
      <c r="M78" s="9"/>
      <c r="N78" s="9"/>
      <c r="O78" s="9"/>
      <c r="P78" s="9"/>
      <c r="Q78" s="9"/>
      <c r="R78" s="9"/>
      <c r="S78" s="9"/>
      <c r="T78" s="9"/>
      <c r="U78" s="9"/>
      <c r="V78" s="9"/>
      <c r="W78" s="9"/>
      <c r="X78" s="9"/>
    </row>
    <row r="79" spans="1:24" x14ac:dyDescent="0.25">
      <c r="A79" s="10">
        <v>43450</v>
      </c>
      <c r="B79" s="9">
        <v>3.93</v>
      </c>
      <c r="C79" s="9">
        <v>4.82</v>
      </c>
      <c r="D79" s="9"/>
      <c r="E79" s="9"/>
      <c r="F79" s="9"/>
      <c r="G79" s="9"/>
      <c r="H79" s="9"/>
      <c r="I79" s="9"/>
      <c r="J79" s="9"/>
      <c r="K79" s="9"/>
      <c r="L79" s="9"/>
      <c r="M79" s="9"/>
      <c r="N79" s="9"/>
      <c r="O79" s="9"/>
      <c r="P79" s="9"/>
      <c r="Q79" s="9"/>
      <c r="R79" s="9"/>
      <c r="S79" s="9"/>
      <c r="T79" s="9"/>
      <c r="U79" s="9"/>
      <c r="V79" s="9"/>
      <c r="W79" s="9"/>
      <c r="X79" s="9"/>
    </row>
    <row r="80" spans="1:24" x14ac:dyDescent="0.25">
      <c r="A80" s="10">
        <v>43451</v>
      </c>
      <c r="B80" s="9">
        <v>4.75</v>
      </c>
      <c r="C80" s="9">
        <v>4.74</v>
      </c>
      <c r="D80" s="9"/>
      <c r="E80" s="9"/>
      <c r="F80" s="9"/>
      <c r="G80" s="9"/>
      <c r="H80" s="9"/>
      <c r="I80" s="9"/>
      <c r="J80" s="9"/>
      <c r="K80" s="9"/>
      <c r="L80" s="9"/>
      <c r="M80" s="9"/>
      <c r="N80" s="9"/>
      <c r="O80" s="9"/>
      <c r="P80" s="9"/>
      <c r="Q80" s="9"/>
      <c r="R80" s="9"/>
      <c r="S80" s="9"/>
      <c r="T80" s="9"/>
      <c r="U80" s="9"/>
      <c r="V80" s="9"/>
      <c r="W80" s="9"/>
      <c r="X80" s="9"/>
    </row>
    <row r="81" spans="1:24" x14ac:dyDescent="0.25">
      <c r="A81" s="10">
        <v>43452</v>
      </c>
      <c r="B81" s="9">
        <v>5.52</v>
      </c>
      <c r="C81" s="9">
        <v>4.66</v>
      </c>
      <c r="D81" s="9"/>
      <c r="E81" s="9"/>
      <c r="F81" s="9"/>
      <c r="G81" s="9"/>
      <c r="H81" s="9"/>
      <c r="I81" s="9"/>
      <c r="J81" s="9"/>
      <c r="K81" s="9"/>
      <c r="L81" s="9"/>
      <c r="M81" s="9"/>
      <c r="N81" s="9"/>
      <c r="O81" s="9"/>
      <c r="P81" s="9"/>
      <c r="Q81" s="9"/>
      <c r="R81" s="9"/>
      <c r="S81" s="9"/>
      <c r="T81" s="9"/>
      <c r="U81" s="9"/>
      <c r="V81" s="9"/>
      <c r="W81" s="9"/>
      <c r="X81" s="9"/>
    </row>
    <row r="82" spans="1:24" x14ac:dyDescent="0.25">
      <c r="A82" s="10">
        <v>43453</v>
      </c>
      <c r="B82" s="9">
        <v>5.48</v>
      </c>
      <c r="C82" s="9">
        <v>4.59</v>
      </c>
      <c r="D82" s="9"/>
      <c r="E82" s="9"/>
      <c r="F82" s="9"/>
      <c r="G82" s="9"/>
      <c r="H82" s="9"/>
      <c r="I82" s="9"/>
      <c r="J82" s="9"/>
      <c r="K82" s="9"/>
      <c r="L82" s="9"/>
      <c r="M82" s="9"/>
      <c r="N82" s="9"/>
      <c r="O82" s="9"/>
      <c r="P82" s="9"/>
      <c r="Q82" s="9"/>
      <c r="R82" s="9"/>
      <c r="S82" s="9"/>
      <c r="T82" s="9"/>
      <c r="U82" s="9"/>
      <c r="V82" s="9"/>
      <c r="W82" s="9"/>
      <c r="X82" s="9"/>
    </row>
    <row r="83" spans="1:24" x14ac:dyDescent="0.25">
      <c r="A83" s="10">
        <v>43454</v>
      </c>
      <c r="B83" s="9">
        <v>5.79</v>
      </c>
      <c r="C83" s="9">
        <v>4.55</v>
      </c>
      <c r="D83" s="9"/>
      <c r="E83" s="9"/>
      <c r="F83" s="9"/>
      <c r="G83" s="9"/>
      <c r="H83" s="9"/>
      <c r="I83" s="9"/>
      <c r="J83" s="9"/>
      <c r="K83" s="9"/>
      <c r="L83" s="9"/>
      <c r="M83" s="9"/>
      <c r="N83" s="9"/>
      <c r="O83" s="9"/>
      <c r="P83" s="9"/>
      <c r="Q83" s="9"/>
      <c r="R83" s="9"/>
      <c r="S83" s="9"/>
      <c r="T83" s="9"/>
      <c r="U83" s="9"/>
      <c r="V83" s="9"/>
      <c r="W83" s="9"/>
      <c r="X83" s="9"/>
    </row>
    <row r="84" spans="1:24" x14ac:dyDescent="0.25">
      <c r="A84" s="10">
        <v>43455</v>
      </c>
      <c r="B84" s="9">
        <v>6.51</v>
      </c>
      <c r="C84" s="9">
        <v>4.47</v>
      </c>
      <c r="D84" s="9"/>
      <c r="E84" s="9"/>
      <c r="F84" s="9"/>
      <c r="G84" s="9"/>
      <c r="H84" s="9"/>
      <c r="I84" s="9"/>
      <c r="J84" s="9"/>
      <c r="K84" s="9"/>
      <c r="L84" s="9"/>
      <c r="M84" s="9"/>
      <c r="N84" s="9"/>
      <c r="O84" s="9"/>
      <c r="P84" s="9"/>
      <c r="Q84" s="9"/>
      <c r="R84" s="9"/>
      <c r="S84" s="9"/>
      <c r="T84" s="9"/>
      <c r="U84" s="9"/>
      <c r="V84" s="9"/>
      <c r="W84" s="9"/>
      <c r="X84" s="9"/>
    </row>
    <row r="85" spans="1:24" x14ac:dyDescent="0.25">
      <c r="A85" s="10">
        <v>43456</v>
      </c>
      <c r="B85" s="9">
        <v>6.47</v>
      </c>
      <c r="C85" s="9">
        <v>4.41</v>
      </c>
      <c r="D85" s="9"/>
      <c r="E85" s="9"/>
      <c r="F85" s="9"/>
      <c r="G85" s="9"/>
      <c r="H85" s="9"/>
      <c r="I85" s="9"/>
      <c r="J85" s="9"/>
      <c r="K85" s="9"/>
      <c r="L85" s="9"/>
      <c r="M85" s="9"/>
      <c r="N85" s="9"/>
      <c r="O85" s="9"/>
      <c r="P85" s="9"/>
      <c r="Q85" s="9"/>
      <c r="R85" s="9"/>
      <c r="S85" s="9"/>
      <c r="T85" s="9"/>
      <c r="U85" s="9"/>
      <c r="V85" s="9"/>
      <c r="W85" s="9"/>
      <c r="X85" s="9"/>
    </row>
    <row r="86" spans="1:24" x14ac:dyDescent="0.25">
      <c r="A86" s="10">
        <v>43457</v>
      </c>
      <c r="B86" s="9">
        <v>6.27</v>
      </c>
      <c r="C86" s="9">
        <v>4.3499999999999996</v>
      </c>
      <c r="D86" s="9"/>
      <c r="E86" s="9"/>
      <c r="F86" s="9"/>
      <c r="G86" s="9"/>
      <c r="H86" s="9"/>
      <c r="I86" s="9"/>
      <c r="J86" s="9"/>
      <c r="K86" s="9"/>
      <c r="L86" s="9"/>
      <c r="M86" s="9"/>
      <c r="N86" s="9"/>
      <c r="O86" s="9"/>
      <c r="P86" s="9"/>
      <c r="Q86" s="9"/>
      <c r="R86" s="9"/>
      <c r="S86" s="9"/>
      <c r="T86" s="9"/>
      <c r="U86" s="9"/>
      <c r="V86" s="9"/>
      <c r="W86" s="9"/>
      <c r="X86" s="9"/>
    </row>
    <row r="87" spans="1:24" x14ac:dyDescent="0.25">
      <c r="A87" s="10">
        <v>43458</v>
      </c>
      <c r="B87" s="9">
        <v>4.87</v>
      </c>
      <c r="C87" s="9">
        <v>4.3099999999999996</v>
      </c>
      <c r="D87" s="9"/>
      <c r="E87" s="9"/>
      <c r="F87" s="9"/>
      <c r="G87" s="9"/>
      <c r="H87" s="9"/>
      <c r="I87" s="9"/>
      <c r="J87" s="9"/>
      <c r="K87" s="9"/>
      <c r="L87" s="9"/>
      <c r="M87" s="9"/>
      <c r="N87" s="9"/>
      <c r="O87" s="9"/>
      <c r="P87" s="9"/>
      <c r="Q87" s="9"/>
      <c r="R87" s="9"/>
      <c r="S87" s="9"/>
      <c r="T87" s="9"/>
      <c r="U87" s="9"/>
      <c r="V87" s="9"/>
      <c r="W87" s="9"/>
      <c r="X87" s="9"/>
    </row>
    <row r="88" spans="1:24" x14ac:dyDescent="0.25">
      <c r="A88" s="10">
        <v>43459</v>
      </c>
      <c r="B88" s="9">
        <v>5.23</v>
      </c>
      <c r="C88" s="9">
        <v>4.24</v>
      </c>
      <c r="D88" s="9"/>
      <c r="E88" s="9"/>
      <c r="F88" s="9"/>
      <c r="G88" s="9"/>
      <c r="H88" s="9"/>
      <c r="I88" s="9"/>
      <c r="J88" s="9"/>
      <c r="K88" s="9"/>
      <c r="L88" s="9"/>
      <c r="M88" s="9"/>
      <c r="N88" s="9"/>
      <c r="O88" s="9"/>
      <c r="P88" s="9"/>
      <c r="Q88" s="9"/>
      <c r="R88" s="9"/>
      <c r="S88" s="9"/>
      <c r="T88" s="9"/>
      <c r="U88" s="9"/>
      <c r="V88" s="9"/>
      <c r="W88" s="9"/>
      <c r="X88" s="9"/>
    </row>
    <row r="89" spans="1:24" x14ac:dyDescent="0.25">
      <c r="A89" s="10">
        <v>43460</v>
      </c>
      <c r="B89" s="9">
        <v>5.94</v>
      </c>
      <c r="C89" s="9">
        <v>4.21</v>
      </c>
      <c r="D89" s="9"/>
      <c r="E89" s="9"/>
      <c r="F89" s="9"/>
      <c r="G89" s="9"/>
      <c r="H89" s="9"/>
      <c r="I89" s="9"/>
      <c r="J89" s="9"/>
      <c r="K89" s="9"/>
      <c r="L89" s="9"/>
      <c r="M89" s="9"/>
      <c r="N89" s="9"/>
      <c r="O89" s="9"/>
      <c r="P89" s="9"/>
      <c r="Q89" s="9"/>
      <c r="R89" s="9"/>
      <c r="S89" s="9"/>
      <c r="T89" s="9"/>
      <c r="U89" s="9"/>
      <c r="V89" s="9"/>
      <c r="W89" s="9"/>
      <c r="X89" s="9"/>
    </row>
    <row r="90" spans="1:24" x14ac:dyDescent="0.25">
      <c r="A90" s="10">
        <v>43461</v>
      </c>
      <c r="B90" s="9">
        <v>5.77</v>
      </c>
      <c r="C90" s="9">
        <v>4.18</v>
      </c>
      <c r="D90" s="9"/>
      <c r="E90" s="9"/>
      <c r="F90" s="9"/>
      <c r="G90" s="9"/>
      <c r="H90" s="9"/>
      <c r="I90" s="9"/>
      <c r="J90" s="9"/>
      <c r="K90" s="9"/>
      <c r="L90" s="9"/>
      <c r="M90" s="9"/>
      <c r="N90" s="9"/>
      <c r="O90" s="9"/>
      <c r="P90" s="9"/>
      <c r="Q90" s="9"/>
      <c r="R90" s="9"/>
      <c r="S90" s="9"/>
      <c r="T90" s="9"/>
      <c r="U90" s="9"/>
      <c r="V90" s="9"/>
      <c r="W90" s="9"/>
      <c r="X90" s="9"/>
    </row>
    <row r="91" spans="1:24" x14ac:dyDescent="0.25">
      <c r="A91" s="10">
        <v>43462</v>
      </c>
      <c r="B91" s="9">
        <v>6.14</v>
      </c>
      <c r="C91" s="9">
        <v>4.16</v>
      </c>
      <c r="D91" s="9"/>
      <c r="E91" s="9"/>
      <c r="F91" s="9"/>
      <c r="G91" s="9"/>
      <c r="H91" s="9"/>
      <c r="I91" s="9"/>
      <c r="J91" s="9"/>
      <c r="K91" s="9"/>
      <c r="L91" s="9"/>
      <c r="M91" s="9"/>
      <c r="N91" s="9"/>
      <c r="O91" s="9"/>
      <c r="P91" s="9"/>
      <c r="Q91" s="9"/>
      <c r="R91" s="9"/>
      <c r="S91" s="9"/>
      <c r="T91" s="9"/>
      <c r="U91" s="9"/>
      <c r="V91" s="9"/>
      <c r="W91" s="9"/>
      <c r="X91" s="9"/>
    </row>
    <row r="92" spans="1:24" x14ac:dyDescent="0.25">
      <c r="A92" s="10">
        <v>43463</v>
      </c>
      <c r="B92" s="9">
        <v>6.72</v>
      </c>
      <c r="C92" s="9">
        <v>4.16</v>
      </c>
      <c r="D92" s="9"/>
      <c r="E92" s="9"/>
      <c r="F92" s="9"/>
      <c r="G92" s="9"/>
      <c r="H92" s="9"/>
      <c r="I92" s="9"/>
      <c r="J92" s="9"/>
      <c r="K92" s="9"/>
      <c r="L92" s="9"/>
      <c r="M92" s="9"/>
      <c r="N92" s="9"/>
      <c r="O92" s="9"/>
      <c r="P92" s="9"/>
      <c r="Q92" s="9"/>
      <c r="R92" s="9"/>
      <c r="S92" s="9"/>
      <c r="T92" s="9"/>
      <c r="U92" s="9"/>
      <c r="V92" s="9"/>
      <c r="W92" s="9"/>
      <c r="X92" s="9"/>
    </row>
    <row r="93" spans="1:24" x14ac:dyDescent="0.25">
      <c r="A93" s="10">
        <v>43464</v>
      </c>
      <c r="B93" s="9">
        <v>7.19</v>
      </c>
      <c r="C93" s="9">
        <v>4.16</v>
      </c>
      <c r="D93" s="9"/>
      <c r="E93" s="9"/>
      <c r="F93" s="9"/>
      <c r="G93" s="9"/>
      <c r="H93" s="9"/>
      <c r="I93" s="9"/>
      <c r="J93" s="9"/>
      <c r="K93" s="9"/>
      <c r="L93" s="9"/>
      <c r="M93" s="9"/>
      <c r="N93" s="9"/>
      <c r="O93" s="9"/>
      <c r="P93" s="9"/>
      <c r="Q93" s="9"/>
      <c r="R93" s="9"/>
      <c r="S93" s="9"/>
      <c r="T93" s="9"/>
      <c r="U93" s="9"/>
      <c r="V93" s="9"/>
      <c r="W93" s="9"/>
      <c r="X93" s="9"/>
    </row>
    <row r="94" spans="1:24" x14ac:dyDescent="0.25">
      <c r="A94" s="10">
        <v>43465</v>
      </c>
      <c r="B94" s="9">
        <v>7.07</v>
      </c>
      <c r="C94" s="9">
        <v>4.1399999999999997</v>
      </c>
      <c r="D94" s="9"/>
      <c r="E94" s="9"/>
      <c r="F94" s="9"/>
      <c r="G94" s="9"/>
      <c r="H94" s="9"/>
      <c r="I94" s="9"/>
      <c r="J94" s="9"/>
      <c r="K94" s="9"/>
      <c r="L94" s="9"/>
      <c r="M94" s="9"/>
      <c r="N94" s="9"/>
      <c r="O94" s="9"/>
      <c r="P94" s="9"/>
      <c r="Q94" s="9"/>
      <c r="R94" s="9"/>
      <c r="S94" s="9"/>
      <c r="T94" s="9"/>
      <c r="U94" s="9"/>
      <c r="V94" s="9"/>
      <c r="W94" s="9"/>
      <c r="X94" s="9"/>
    </row>
    <row r="95" spans="1:24" x14ac:dyDescent="0.25">
      <c r="A95" s="10">
        <v>43466</v>
      </c>
      <c r="B95" s="9">
        <v>6.25</v>
      </c>
      <c r="C95" s="9">
        <v>4.1399999999999997</v>
      </c>
      <c r="D95" s="9"/>
      <c r="E95" s="9"/>
      <c r="F95" s="9"/>
      <c r="G95" s="9"/>
      <c r="H95" s="9"/>
      <c r="I95" s="9"/>
      <c r="J95" s="9"/>
      <c r="K95" s="9"/>
      <c r="L95" s="9"/>
      <c r="M95" s="9"/>
      <c r="N95" s="9"/>
      <c r="O95" s="9"/>
      <c r="P95" s="9"/>
      <c r="Q95" s="9"/>
      <c r="R95" s="9"/>
      <c r="S95" s="9"/>
      <c r="T95" s="9"/>
      <c r="U95" s="9"/>
      <c r="V95" s="9"/>
      <c r="W95" s="9"/>
      <c r="X95" s="9"/>
    </row>
    <row r="96" spans="1:24" x14ac:dyDescent="0.25">
      <c r="A96" s="10">
        <v>43467</v>
      </c>
      <c r="B96" s="9">
        <v>4.67</v>
      </c>
      <c r="C96" s="9">
        <v>4.1399999999999997</v>
      </c>
      <c r="D96" s="9"/>
      <c r="E96" s="9"/>
      <c r="F96" s="9"/>
      <c r="G96" s="9"/>
      <c r="H96" s="9"/>
      <c r="I96" s="9"/>
      <c r="J96" s="9"/>
      <c r="K96" s="9"/>
      <c r="L96" s="9"/>
      <c r="M96" s="9"/>
      <c r="N96" s="9"/>
      <c r="O96" s="9"/>
      <c r="P96" s="9"/>
      <c r="Q96" s="9"/>
      <c r="R96" s="9"/>
      <c r="S96" s="9"/>
      <c r="T96" s="9"/>
      <c r="U96" s="9"/>
      <c r="V96" s="9"/>
      <c r="W96" s="9"/>
      <c r="X96" s="9"/>
    </row>
    <row r="97" spans="1:24" x14ac:dyDescent="0.25">
      <c r="A97" s="10">
        <v>43468</v>
      </c>
      <c r="B97" s="9">
        <v>3.63</v>
      </c>
      <c r="C97" s="9">
        <v>4.13</v>
      </c>
      <c r="D97" s="9"/>
      <c r="E97" s="9"/>
      <c r="F97" s="9"/>
      <c r="G97" s="9"/>
      <c r="H97" s="9"/>
      <c r="I97" s="9"/>
      <c r="J97" s="9"/>
      <c r="K97" s="9"/>
      <c r="L97" s="9"/>
      <c r="M97" s="9"/>
      <c r="N97" s="9"/>
      <c r="O97" s="9"/>
      <c r="P97" s="9"/>
      <c r="Q97" s="9"/>
      <c r="R97" s="9"/>
      <c r="S97" s="9"/>
      <c r="T97" s="9"/>
      <c r="U97" s="9"/>
      <c r="V97" s="9"/>
      <c r="W97" s="9"/>
      <c r="X97" s="9"/>
    </row>
    <row r="98" spans="1:24" x14ac:dyDescent="0.25">
      <c r="A98" s="10">
        <v>43469</v>
      </c>
      <c r="B98" s="9">
        <v>2.79</v>
      </c>
      <c r="C98" s="9">
        <v>4.12</v>
      </c>
      <c r="D98" s="9"/>
      <c r="E98" s="9"/>
      <c r="F98" s="9"/>
      <c r="G98" s="9"/>
      <c r="H98" s="9"/>
      <c r="I98" s="9"/>
      <c r="J98" s="9"/>
      <c r="K98" s="9"/>
      <c r="L98" s="9"/>
      <c r="M98" s="9"/>
      <c r="N98" s="9"/>
      <c r="O98" s="9"/>
      <c r="P98" s="9"/>
      <c r="Q98" s="9"/>
      <c r="R98" s="9"/>
      <c r="S98" s="9"/>
      <c r="T98" s="9"/>
      <c r="U98" s="9"/>
      <c r="V98" s="9"/>
      <c r="W98" s="9"/>
      <c r="X98" s="9"/>
    </row>
    <row r="99" spans="1:24" x14ac:dyDescent="0.25">
      <c r="A99" s="10">
        <v>43470</v>
      </c>
      <c r="B99" s="9">
        <v>3.4</v>
      </c>
      <c r="C99" s="9">
        <v>4.1500000000000004</v>
      </c>
      <c r="D99" s="9"/>
      <c r="E99" s="9"/>
      <c r="F99" s="9"/>
      <c r="G99" s="9"/>
      <c r="H99" s="9"/>
      <c r="I99" s="9"/>
      <c r="J99" s="9"/>
      <c r="K99" s="9"/>
      <c r="L99" s="9"/>
      <c r="M99" s="9"/>
      <c r="N99" s="9"/>
      <c r="O99" s="9"/>
      <c r="P99" s="9"/>
      <c r="Q99" s="9"/>
      <c r="R99" s="9"/>
      <c r="S99" s="9"/>
      <c r="T99" s="9"/>
      <c r="U99" s="9"/>
      <c r="V99" s="9"/>
      <c r="W99" s="9"/>
      <c r="X99" s="9"/>
    </row>
    <row r="100" spans="1:24" x14ac:dyDescent="0.25">
      <c r="A100" s="10">
        <v>43471</v>
      </c>
      <c r="B100" s="9">
        <v>4.79</v>
      </c>
      <c r="C100" s="9">
        <v>4.17</v>
      </c>
      <c r="D100" s="9"/>
      <c r="E100" s="9"/>
      <c r="F100" s="9"/>
      <c r="G100" s="9"/>
      <c r="H100" s="9"/>
      <c r="I100" s="9"/>
      <c r="J100" s="9"/>
      <c r="K100" s="9"/>
      <c r="L100" s="9"/>
      <c r="M100" s="9"/>
      <c r="N100" s="9"/>
      <c r="O100" s="9"/>
      <c r="P100" s="9"/>
      <c r="Q100" s="9"/>
      <c r="R100" s="9"/>
      <c r="S100" s="9"/>
      <c r="T100" s="9"/>
      <c r="U100" s="9"/>
      <c r="V100" s="9"/>
      <c r="W100" s="9"/>
      <c r="X100" s="9"/>
    </row>
    <row r="101" spans="1:24" x14ac:dyDescent="0.25">
      <c r="A101" s="10">
        <v>43472</v>
      </c>
      <c r="B101" s="9">
        <v>5.57</v>
      </c>
      <c r="C101" s="9">
        <v>4.18</v>
      </c>
      <c r="D101" s="9"/>
      <c r="E101" s="9"/>
      <c r="F101" s="9"/>
      <c r="G101" s="9"/>
      <c r="H101" s="9"/>
      <c r="I101" s="9"/>
      <c r="J101" s="9"/>
      <c r="K101" s="9"/>
      <c r="L101" s="9"/>
      <c r="M101" s="9"/>
      <c r="N101" s="9"/>
      <c r="O101" s="9"/>
      <c r="P101" s="9"/>
      <c r="Q101" s="9"/>
      <c r="R101" s="9"/>
      <c r="S101" s="9"/>
      <c r="T101" s="9"/>
      <c r="U101" s="9"/>
      <c r="V101" s="9"/>
      <c r="W101" s="9"/>
      <c r="X101" s="9"/>
    </row>
    <row r="102" spans="1:24" x14ac:dyDescent="0.25">
      <c r="A102" s="10">
        <v>43473</v>
      </c>
      <c r="B102" s="9">
        <v>4.92</v>
      </c>
      <c r="C102" s="9">
        <v>4.1900000000000004</v>
      </c>
      <c r="D102" s="9"/>
      <c r="E102" s="9"/>
      <c r="F102" s="9"/>
      <c r="G102" s="9"/>
      <c r="H102" s="9"/>
      <c r="I102" s="9"/>
      <c r="J102" s="9"/>
      <c r="K102" s="9"/>
      <c r="L102" s="9"/>
      <c r="M102" s="9"/>
      <c r="N102" s="9"/>
      <c r="O102" s="9"/>
      <c r="P102" s="9"/>
      <c r="Q102" s="9"/>
      <c r="R102" s="9"/>
      <c r="S102" s="9"/>
      <c r="T102" s="9"/>
      <c r="U102" s="9"/>
      <c r="V102" s="9"/>
      <c r="W102" s="9"/>
      <c r="X102" s="9"/>
    </row>
    <row r="103" spans="1:24" x14ac:dyDescent="0.25">
      <c r="A103" s="10">
        <v>43474</v>
      </c>
      <c r="B103" s="9">
        <v>3.56</v>
      </c>
      <c r="C103" s="9">
        <v>4.17</v>
      </c>
      <c r="D103" s="9"/>
      <c r="E103" s="9"/>
      <c r="F103" s="9"/>
      <c r="G103" s="9"/>
      <c r="H103" s="9"/>
      <c r="I103" s="9"/>
      <c r="J103" s="9"/>
      <c r="K103" s="9"/>
      <c r="L103" s="9"/>
      <c r="M103" s="9"/>
      <c r="N103" s="9"/>
      <c r="O103" s="9"/>
      <c r="P103" s="9"/>
      <c r="Q103" s="9"/>
      <c r="R103" s="9"/>
      <c r="S103" s="9"/>
      <c r="T103" s="9"/>
      <c r="U103" s="9"/>
      <c r="V103" s="9"/>
      <c r="W103" s="9"/>
      <c r="X103" s="9"/>
    </row>
    <row r="104" spans="1:24" x14ac:dyDescent="0.25">
      <c r="A104" s="10">
        <v>43475</v>
      </c>
      <c r="B104" s="9">
        <v>3.76</v>
      </c>
      <c r="C104" s="9">
        <v>4.1399999999999997</v>
      </c>
      <c r="D104" s="9"/>
      <c r="E104" s="9"/>
      <c r="F104" s="9"/>
      <c r="G104" s="9"/>
      <c r="H104" s="9"/>
      <c r="I104" s="9"/>
      <c r="J104" s="9"/>
      <c r="K104" s="9"/>
      <c r="L104" s="9"/>
      <c r="M104" s="9"/>
      <c r="N104" s="9"/>
      <c r="O104" s="9"/>
      <c r="P104" s="9"/>
      <c r="Q104" s="9"/>
      <c r="R104" s="9"/>
      <c r="S104" s="9"/>
      <c r="T104" s="9"/>
      <c r="U104" s="9"/>
      <c r="V104" s="9"/>
      <c r="W104" s="9"/>
      <c r="X104" s="9"/>
    </row>
    <row r="105" spans="1:24" x14ac:dyDescent="0.25">
      <c r="A105" s="10">
        <v>43476</v>
      </c>
      <c r="B105" s="9">
        <v>4.66</v>
      </c>
      <c r="C105" s="9">
        <v>4.09</v>
      </c>
      <c r="D105" s="9"/>
      <c r="E105" s="9"/>
      <c r="F105" s="9"/>
      <c r="G105" s="9"/>
      <c r="H105" s="9"/>
      <c r="I105" s="9"/>
      <c r="J105" s="9"/>
      <c r="K105" s="9"/>
      <c r="L105" s="9"/>
      <c r="M105" s="9"/>
      <c r="N105" s="9"/>
      <c r="O105" s="9"/>
      <c r="P105" s="9"/>
      <c r="Q105" s="9"/>
      <c r="R105" s="9"/>
      <c r="S105" s="9"/>
      <c r="T105" s="9"/>
      <c r="U105" s="9"/>
      <c r="V105" s="9"/>
      <c r="W105" s="9"/>
      <c r="X105" s="9"/>
    </row>
    <row r="106" spans="1:24" x14ac:dyDescent="0.25">
      <c r="A106" s="10">
        <v>43477</v>
      </c>
      <c r="B106" s="9">
        <v>5.56</v>
      </c>
      <c r="C106" s="9">
        <v>4.0199999999999996</v>
      </c>
      <c r="D106" s="9"/>
      <c r="E106" s="9"/>
      <c r="F106" s="9"/>
      <c r="G106" s="9"/>
      <c r="H106" s="9"/>
      <c r="I106" s="9"/>
      <c r="J106" s="9"/>
      <c r="K106" s="9"/>
      <c r="L106" s="9"/>
      <c r="M106" s="9"/>
      <c r="N106" s="9"/>
      <c r="O106" s="9"/>
      <c r="P106" s="9"/>
      <c r="Q106" s="9"/>
      <c r="R106" s="9"/>
      <c r="S106" s="9"/>
      <c r="T106" s="9"/>
      <c r="U106" s="9"/>
      <c r="V106" s="9"/>
      <c r="W106" s="9"/>
      <c r="X106" s="9"/>
    </row>
    <row r="107" spans="1:24" x14ac:dyDescent="0.25">
      <c r="A107" s="10">
        <v>43478</v>
      </c>
      <c r="B107" s="9">
        <v>6.19</v>
      </c>
      <c r="C107" s="9">
        <v>3.97</v>
      </c>
      <c r="D107" s="9"/>
      <c r="E107" s="9"/>
      <c r="F107" s="9"/>
      <c r="G107" s="9"/>
      <c r="H107" s="9"/>
      <c r="I107" s="9"/>
      <c r="J107" s="9"/>
      <c r="K107" s="9"/>
      <c r="L107" s="9"/>
      <c r="M107" s="9"/>
      <c r="N107" s="9"/>
      <c r="O107" s="9"/>
      <c r="P107" s="9"/>
      <c r="Q107" s="9"/>
      <c r="R107" s="9"/>
      <c r="S107" s="9"/>
      <c r="T107" s="9"/>
      <c r="U107" s="9"/>
      <c r="V107" s="9"/>
      <c r="W107" s="9"/>
      <c r="X107" s="9"/>
    </row>
    <row r="108" spans="1:24" x14ac:dyDescent="0.25">
      <c r="A108" s="10">
        <v>43479</v>
      </c>
      <c r="B108" s="9">
        <v>5.8</v>
      </c>
      <c r="C108" s="9">
        <v>3.93</v>
      </c>
      <c r="D108" s="9"/>
      <c r="E108" s="9"/>
      <c r="F108" s="9"/>
      <c r="G108" s="9"/>
      <c r="H108" s="9"/>
      <c r="I108" s="9"/>
      <c r="J108" s="9"/>
      <c r="K108" s="9"/>
      <c r="L108" s="9"/>
      <c r="M108" s="9"/>
      <c r="N108" s="9"/>
      <c r="O108" s="9"/>
      <c r="P108" s="9"/>
      <c r="Q108" s="9"/>
      <c r="R108" s="9"/>
      <c r="S108" s="9"/>
      <c r="T108" s="9"/>
      <c r="U108" s="9"/>
      <c r="V108" s="9"/>
      <c r="W108" s="9"/>
      <c r="X108" s="9"/>
    </row>
    <row r="109" spans="1:24" x14ac:dyDescent="0.25">
      <c r="A109" s="10">
        <v>43480</v>
      </c>
      <c r="B109" s="9">
        <v>5.92</v>
      </c>
      <c r="C109" s="9">
        <v>3.9</v>
      </c>
      <c r="D109" s="9"/>
      <c r="E109" s="9"/>
      <c r="F109" s="9"/>
      <c r="G109" s="9"/>
      <c r="H109" s="9"/>
      <c r="I109" s="9"/>
      <c r="J109" s="9"/>
      <c r="K109" s="9"/>
      <c r="L109" s="9"/>
      <c r="M109" s="9"/>
      <c r="N109" s="9"/>
      <c r="O109" s="9"/>
      <c r="P109" s="9"/>
      <c r="Q109" s="9"/>
      <c r="R109" s="9"/>
      <c r="S109" s="9"/>
      <c r="T109" s="9"/>
      <c r="U109" s="9"/>
      <c r="V109" s="9"/>
      <c r="W109" s="9"/>
      <c r="X109" s="9"/>
    </row>
    <row r="110" spans="1:24" x14ac:dyDescent="0.25">
      <c r="A110" s="10">
        <v>43481</v>
      </c>
      <c r="B110" s="9">
        <v>5.18</v>
      </c>
      <c r="C110" s="9">
        <v>3.87</v>
      </c>
      <c r="D110" s="9"/>
      <c r="E110" s="9"/>
      <c r="F110" s="9"/>
      <c r="G110" s="9"/>
      <c r="H110" s="9"/>
      <c r="I110" s="9"/>
      <c r="J110" s="9"/>
      <c r="K110" s="9"/>
      <c r="L110" s="9"/>
      <c r="M110" s="9"/>
      <c r="N110" s="9"/>
      <c r="O110" s="9"/>
      <c r="P110" s="9"/>
      <c r="Q110" s="9"/>
      <c r="R110" s="9"/>
      <c r="S110" s="9"/>
      <c r="T110" s="9"/>
      <c r="U110" s="9"/>
      <c r="V110" s="9"/>
      <c r="W110" s="9"/>
      <c r="X110" s="9"/>
    </row>
    <row r="111" spans="1:24" x14ac:dyDescent="0.25">
      <c r="A111" s="10">
        <v>43482</v>
      </c>
      <c r="B111" s="9">
        <v>3.32</v>
      </c>
      <c r="C111" s="9">
        <v>3.87</v>
      </c>
      <c r="D111" s="9"/>
      <c r="E111" s="9"/>
      <c r="F111" s="9"/>
      <c r="G111" s="9"/>
      <c r="H111" s="9"/>
      <c r="I111" s="9"/>
      <c r="J111" s="9"/>
      <c r="K111" s="9"/>
      <c r="L111" s="9"/>
      <c r="M111" s="9"/>
      <c r="N111" s="9"/>
      <c r="O111" s="9"/>
      <c r="P111" s="9"/>
      <c r="Q111" s="9"/>
      <c r="R111" s="9"/>
      <c r="S111" s="9"/>
      <c r="T111" s="9"/>
      <c r="U111" s="9"/>
      <c r="V111" s="9"/>
      <c r="W111" s="9"/>
      <c r="X111" s="9"/>
    </row>
    <row r="112" spans="1:24" x14ac:dyDescent="0.25">
      <c r="A112" s="10">
        <v>43483</v>
      </c>
      <c r="B112" s="9">
        <v>2.31</v>
      </c>
      <c r="C112" s="9">
        <v>3.88</v>
      </c>
      <c r="D112" s="9"/>
      <c r="E112" s="9"/>
      <c r="F112" s="9"/>
      <c r="G112" s="9"/>
      <c r="H112" s="9"/>
      <c r="I112" s="9"/>
      <c r="J112" s="9"/>
      <c r="K112" s="9"/>
      <c r="L112" s="9"/>
      <c r="M112" s="9"/>
      <c r="N112" s="9"/>
      <c r="O112" s="9"/>
      <c r="P112" s="9"/>
      <c r="Q112" s="9"/>
      <c r="R112" s="9"/>
      <c r="S112" s="9"/>
      <c r="T112" s="9"/>
      <c r="U112" s="9"/>
      <c r="V112" s="9"/>
      <c r="W112" s="9"/>
      <c r="X112" s="9"/>
    </row>
    <row r="113" spans="1:24" x14ac:dyDescent="0.25">
      <c r="A113" s="10">
        <v>43484</v>
      </c>
      <c r="B113" s="9">
        <v>2.91</v>
      </c>
      <c r="C113" s="9">
        <v>3.88</v>
      </c>
      <c r="D113" s="9"/>
      <c r="E113" s="9"/>
      <c r="F113" s="9"/>
      <c r="G113" s="9"/>
      <c r="H113" s="9"/>
      <c r="I113" s="9"/>
      <c r="J113" s="9"/>
      <c r="K113" s="9"/>
      <c r="L113" s="9"/>
      <c r="M113" s="9"/>
      <c r="N113" s="9"/>
      <c r="O113" s="9"/>
      <c r="P113" s="9"/>
      <c r="Q113" s="9"/>
      <c r="R113" s="9"/>
      <c r="S113" s="9"/>
      <c r="T113" s="9"/>
      <c r="U113" s="9"/>
      <c r="V113" s="9"/>
      <c r="W113" s="9"/>
      <c r="X113" s="9"/>
    </row>
    <row r="114" spans="1:24" x14ac:dyDescent="0.25">
      <c r="A114" s="10">
        <v>43485</v>
      </c>
      <c r="B114" s="9">
        <v>2.93</v>
      </c>
      <c r="C114" s="9">
        <v>3.91</v>
      </c>
      <c r="D114" s="9"/>
      <c r="E114" s="9"/>
      <c r="F114" s="9"/>
      <c r="G114" s="9"/>
      <c r="H114" s="9"/>
      <c r="I114" s="9"/>
      <c r="J114" s="9"/>
      <c r="K114" s="9"/>
      <c r="L114" s="9"/>
      <c r="M114" s="9"/>
      <c r="N114" s="9"/>
      <c r="O114" s="9"/>
      <c r="P114" s="9"/>
      <c r="Q114" s="9"/>
      <c r="R114" s="9"/>
      <c r="S114" s="9"/>
      <c r="T114" s="9"/>
      <c r="U114" s="9"/>
      <c r="V114" s="9"/>
      <c r="W114" s="9"/>
      <c r="X114" s="9"/>
    </row>
    <row r="115" spans="1:24" x14ac:dyDescent="0.25">
      <c r="A115" s="10">
        <v>43486</v>
      </c>
      <c r="B115" s="9">
        <v>2.42</v>
      </c>
      <c r="C115" s="9">
        <v>3.94</v>
      </c>
      <c r="D115" s="9"/>
      <c r="E115" s="9"/>
      <c r="F115" s="9"/>
      <c r="G115" s="9"/>
      <c r="H115" s="9"/>
      <c r="I115" s="9"/>
      <c r="J115" s="9"/>
      <c r="K115" s="9"/>
      <c r="L115" s="9"/>
      <c r="M115" s="9"/>
      <c r="N115" s="9"/>
      <c r="O115" s="9"/>
      <c r="P115" s="9"/>
      <c r="Q115" s="9"/>
      <c r="R115" s="9"/>
      <c r="S115" s="9"/>
      <c r="T115" s="9"/>
      <c r="U115" s="9"/>
      <c r="V115" s="9"/>
      <c r="W115" s="9"/>
      <c r="X115" s="9"/>
    </row>
    <row r="116" spans="1:24" x14ac:dyDescent="0.25">
      <c r="A116" s="10">
        <v>43487</v>
      </c>
      <c r="B116" s="9">
        <v>1.97</v>
      </c>
      <c r="C116" s="9">
        <v>3.97</v>
      </c>
      <c r="D116" s="9"/>
      <c r="E116" s="9"/>
      <c r="F116" s="9"/>
      <c r="G116" s="9"/>
      <c r="H116" s="9"/>
      <c r="I116" s="9"/>
      <c r="J116" s="9"/>
      <c r="K116" s="9"/>
      <c r="L116" s="9"/>
      <c r="M116" s="9"/>
      <c r="N116" s="9"/>
      <c r="O116" s="9"/>
      <c r="P116" s="9"/>
      <c r="Q116" s="9"/>
      <c r="R116" s="9"/>
      <c r="S116" s="9"/>
      <c r="T116" s="9"/>
      <c r="U116" s="9"/>
      <c r="V116" s="9"/>
      <c r="W116" s="9"/>
      <c r="X116" s="9"/>
    </row>
    <row r="117" spans="1:24" x14ac:dyDescent="0.25">
      <c r="A117" s="10">
        <v>43488</v>
      </c>
      <c r="B117" s="9">
        <v>1.36</v>
      </c>
      <c r="C117" s="9">
        <v>3.99</v>
      </c>
      <c r="D117" s="9"/>
      <c r="E117" s="9"/>
      <c r="F117" s="9"/>
      <c r="G117" s="9"/>
      <c r="H117" s="9"/>
      <c r="I117" s="9"/>
      <c r="J117" s="9"/>
      <c r="K117" s="9"/>
      <c r="L117" s="9"/>
      <c r="M117" s="9"/>
      <c r="N117" s="9"/>
      <c r="O117" s="9"/>
      <c r="P117" s="9"/>
      <c r="Q117" s="9"/>
      <c r="R117" s="9"/>
      <c r="S117" s="9"/>
      <c r="T117" s="9"/>
      <c r="U117" s="9"/>
      <c r="V117" s="9"/>
      <c r="W117" s="9"/>
      <c r="X117" s="9"/>
    </row>
    <row r="118" spans="1:24" x14ac:dyDescent="0.25">
      <c r="A118" s="10">
        <v>43489</v>
      </c>
      <c r="B118" s="9">
        <v>2.1800000000000002</v>
      </c>
      <c r="C118" s="9">
        <v>4.0199999999999996</v>
      </c>
      <c r="D118" s="9"/>
      <c r="E118" s="9"/>
      <c r="F118" s="9"/>
      <c r="G118" s="9"/>
      <c r="H118" s="9"/>
      <c r="I118" s="9"/>
      <c r="J118" s="9"/>
      <c r="K118" s="9"/>
      <c r="L118" s="9"/>
      <c r="M118" s="9"/>
      <c r="N118" s="9"/>
      <c r="O118" s="9"/>
      <c r="P118" s="9"/>
      <c r="Q118" s="9"/>
      <c r="R118" s="9"/>
      <c r="S118" s="9"/>
      <c r="T118" s="9"/>
      <c r="U118" s="9"/>
      <c r="V118" s="9"/>
      <c r="W118" s="9"/>
      <c r="X118" s="9"/>
    </row>
    <row r="119" spans="1:24" x14ac:dyDescent="0.25">
      <c r="A119" s="10">
        <v>43490</v>
      </c>
      <c r="B119" s="9">
        <v>4.42</v>
      </c>
      <c r="C119" s="9">
        <v>4.04</v>
      </c>
      <c r="D119" s="9"/>
      <c r="E119" s="9"/>
      <c r="F119" s="9"/>
      <c r="G119" s="9"/>
      <c r="H119" s="9"/>
      <c r="I119" s="9"/>
      <c r="J119" s="9"/>
      <c r="K119" s="9"/>
      <c r="L119" s="9"/>
      <c r="M119" s="9"/>
      <c r="N119" s="9"/>
      <c r="O119" s="9"/>
      <c r="P119" s="9"/>
      <c r="Q119" s="9"/>
      <c r="R119" s="9"/>
      <c r="S119" s="9"/>
      <c r="T119" s="9"/>
      <c r="U119" s="9"/>
      <c r="V119" s="9"/>
      <c r="W119" s="9"/>
      <c r="X119" s="9"/>
    </row>
    <row r="120" spans="1:24" x14ac:dyDescent="0.25">
      <c r="A120" s="10">
        <v>43491</v>
      </c>
      <c r="B120" s="9">
        <v>5.0199999999999996</v>
      </c>
      <c r="C120" s="9">
        <v>4.0599999999999996</v>
      </c>
      <c r="D120" s="9"/>
      <c r="E120" s="9"/>
      <c r="F120" s="9"/>
      <c r="G120" s="9"/>
      <c r="H120" s="9"/>
      <c r="I120" s="9"/>
      <c r="J120" s="9"/>
      <c r="K120" s="9"/>
      <c r="L120" s="9"/>
      <c r="M120" s="9"/>
      <c r="N120" s="9"/>
      <c r="O120" s="9"/>
      <c r="P120" s="9"/>
      <c r="Q120" s="9"/>
      <c r="R120" s="9"/>
      <c r="S120" s="9"/>
      <c r="T120" s="9"/>
      <c r="U120" s="9"/>
      <c r="V120" s="9"/>
      <c r="W120" s="9"/>
      <c r="X120" s="9"/>
    </row>
    <row r="121" spans="1:24" x14ac:dyDescent="0.25">
      <c r="A121" s="10">
        <v>43492</v>
      </c>
      <c r="B121" s="9">
        <v>3.22</v>
      </c>
      <c r="C121" s="9">
        <v>4.08</v>
      </c>
      <c r="D121" s="9"/>
      <c r="E121" s="9"/>
      <c r="F121" s="9"/>
      <c r="G121" s="9"/>
      <c r="H121" s="9"/>
      <c r="I121" s="9"/>
      <c r="J121" s="9"/>
      <c r="K121" s="9"/>
      <c r="L121" s="9"/>
      <c r="M121" s="9"/>
      <c r="N121" s="9"/>
      <c r="O121" s="9"/>
      <c r="P121" s="9"/>
      <c r="Q121" s="9"/>
      <c r="R121" s="9"/>
      <c r="S121" s="9"/>
      <c r="T121" s="9"/>
      <c r="U121" s="9"/>
      <c r="V121" s="9"/>
      <c r="W121" s="9"/>
      <c r="X121" s="9"/>
    </row>
    <row r="122" spans="1:24" x14ac:dyDescent="0.25">
      <c r="A122" s="10">
        <v>43493</v>
      </c>
      <c r="B122" s="9">
        <v>2.89</v>
      </c>
      <c r="C122" s="9">
        <v>4.09</v>
      </c>
      <c r="D122" s="9"/>
      <c r="E122" s="9"/>
      <c r="F122" s="9"/>
      <c r="G122" s="9"/>
      <c r="H122" s="9"/>
      <c r="I122" s="9"/>
      <c r="J122" s="9"/>
      <c r="K122" s="9"/>
      <c r="L122" s="9"/>
      <c r="M122" s="9"/>
      <c r="N122" s="9"/>
      <c r="O122" s="9"/>
      <c r="P122" s="9"/>
      <c r="Q122" s="9"/>
      <c r="R122" s="9"/>
      <c r="S122" s="9"/>
      <c r="T122" s="9"/>
      <c r="U122" s="9"/>
      <c r="V122" s="9"/>
      <c r="W122" s="9"/>
      <c r="X122" s="9"/>
    </row>
    <row r="123" spans="1:24" x14ac:dyDescent="0.25">
      <c r="A123" s="10">
        <v>43494</v>
      </c>
      <c r="B123" s="9">
        <v>2.1800000000000002</v>
      </c>
      <c r="C123" s="9">
        <v>4.09</v>
      </c>
      <c r="D123" s="9"/>
      <c r="E123" s="9"/>
      <c r="F123" s="9"/>
      <c r="G123" s="9"/>
      <c r="H123" s="9"/>
      <c r="I123" s="9"/>
      <c r="J123" s="9"/>
      <c r="K123" s="9"/>
      <c r="L123" s="9"/>
      <c r="M123" s="9"/>
      <c r="N123" s="9"/>
      <c r="O123" s="9"/>
      <c r="P123" s="9"/>
      <c r="Q123" s="9"/>
      <c r="R123" s="9"/>
      <c r="S123" s="9"/>
      <c r="T123" s="9"/>
      <c r="U123" s="9"/>
      <c r="V123" s="9"/>
      <c r="W123" s="9"/>
      <c r="X123" s="9"/>
    </row>
    <row r="124" spans="1:24" x14ac:dyDescent="0.25">
      <c r="A124" s="10">
        <v>43495</v>
      </c>
      <c r="B124" s="9">
        <v>1.53</v>
      </c>
      <c r="C124" s="9">
        <v>4.08</v>
      </c>
      <c r="D124" s="9"/>
      <c r="E124" s="9"/>
      <c r="F124" s="9"/>
      <c r="G124" s="9"/>
      <c r="H124" s="9"/>
      <c r="I124" s="9"/>
      <c r="J124" s="9"/>
      <c r="K124" s="9"/>
      <c r="L124" s="9"/>
      <c r="M124" s="9"/>
      <c r="N124" s="9"/>
      <c r="O124" s="9"/>
      <c r="P124" s="9"/>
      <c r="Q124" s="9"/>
      <c r="R124" s="9"/>
      <c r="S124" s="9"/>
      <c r="T124" s="9"/>
      <c r="U124" s="9"/>
      <c r="V124" s="9"/>
      <c r="W124" s="9"/>
      <c r="X124" s="9"/>
    </row>
    <row r="125" spans="1:24" x14ac:dyDescent="0.25">
      <c r="A125" s="10">
        <v>43496</v>
      </c>
      <c r="B125" s="9">
        <v>-0.2</v>
      </c>
      <c r="C125" s="9">
        <v>4.08</v>
      </c>
      <c r="D125" s="9"/>
      <c r="E125" s="9"/>
      <c r="F125" s="9"/>
      <c r="G125" s="9"/>
      <c r="H125" s="9"/>
      <c r="I125" s="9"/>
      <c r="J125" s="9"/>
      <c r="K125" s="9"/>
      <c r="L125" s="9"/>
      <c r="M125" s="9"/>
      <c r="N125" s="9"/>
      <c r="O125" s="9"/>
      <c r="P125" s="9"/>
      <c r="Q125" s="9"/>
      <c r="R125" s="9"/>
      <c r="S125" s="9"/>
      <c r="T125" s="9"/>
      <c r="U125" s="9"/>
      <c r="V125" s="9"/>
      <c r="W125" s="9"/>
      <c r="X125" s="9"/>
    </row>
    <row r="126" spans="1:24" x14ac:dyDescent="0.25">
      <c r="A126" s="10">
        <v>43497</v>
      </c>
      <c r="B126" s="9">
        <v>-0.23</v>
      </c>
      <c r="C126" s="9">
        <v>4.0999999999999996</v>
      </c>
      <c r="D126" s="9"/>
      <c r="E126" s="9"/>
      <c r="F126" s="9"/>
      <c r="G126" s="9"/>
      <c r="H126" s="9"/>
      <c r="I126" s="9"/>
      <c r="J126" s="9"/>
      <c r="K126" s="9"/>
      <c r="L126" s="9"/>
      <c r="M126" s="9"/>
      <c r="N126" s="9"/>
      <c r="O126" s="9"/>
      <c r="P126" s="9"/>
      <c r="Q126" s="9"/>
      <c r="R126" s="9"/>
      <c r="S126" s="9"/>
      <c r="T126" s="9"/>
      <c r="U126" s="9"/>
      <c r="V126" s="9"/>
      <c r="W126" s="9"/>
      <c r="X126" s="9"/>
    </row>
    <row r="127" spans="1:24" x14ac:dyDescent="0.25">
      <c r="A127" s="10">
        <v>43498</v>
      </c>
      <c r="B127" s="9">
        <v>0.44</v>
      </c>
      <c r="C127" s="9">
        <v>4.1100000000000003</v>
      </c>
      <c r="D127" s="9"/>
      <c r="E127" s="9"/>
      <c r="F127" s="9"/>
      <c r="G127" s="9"/>
      <c r="H127" s="9"/>
      <c r="I127" s="9"/>
      <c r="J127" s="9"/>
      <c r="K127" s="9"/>
      <c r="L127" s="9"/>
      <c r="M127" s="9"/>
      <c r="N127" s="9"/>
      <c r="O127" s="9"/>
      <c r="P127" s="9"/>
      <c r="Q127" s="9"/>
      <c r="R127" s="9"/>
      <c r="S127" s="9"/>
      <c r="T127" s="9"/>
      <c r="U127" s="9"/>
      <c r="V127" s="9"/>
      <c r="W127" s="9"/>
      <c r="X127" s="9"/>
    </row>
    <row r="128" spans="1:24" x14ac:dyDescent="0.25">
      <c r="A128" s="10">
        <v>43499</v>
      </c>
      <c r="B128" s="9">
        <v>1.28</v>
      </c>
      <c r="C128" s="9">
        <v>4.12</v>
      </c>
      <c r="D128" s="9"/>
      <c r="E128" s="9"/>
      <c r="F128" s="9"/>
      <c r="G128" s="9"/>
      <c r="H128" s="9"/>
      <c r="I128" s="9"/>
      <c r="J128" s="9"/>
      <c r="K128" s="9"/>
      <c r="L128" s="9"/>
      <c r="M128" s="9"/>
      <c r="N128" s="9"/>
      <c r="O128" s="9"/>
      <c r="P128" s="9"/>
      <c r="Q128" s="9"/>
      <c r="R128" s="9"/>
      <c r="S128" s="9"/>
      <c r="T128" s="9"/>
      <c r="U128" s="9"/>
      <c r="V128" s="9"/>
      <c r="W128" s="9"/>
      <c r="X128" s="9"/>
    </row>
    <row r="129" spans="1:24" x14ac:dyDescent="0.25">
      <c r="A129" s="10">
        <v>43500</v>
      </c>
      <c r="B129" s="9">
        <v>3.38</v>
      </c>
      <c r="C129" s="9">
        <v>4.1100000000000003</v>
      </c>
      <c r="D129" s="9"/>
      <c r="E129" s="9"/>
      <c r="F129" s="9"/>
      <c r="G129" s="9"/>
      <c r="H129" s="9"/>
      <c r="I129" s="9"/>
      <c r="J129" s="9"/>
      <c r="K129" s="9"/>
      <c r="L129" s="9"/>
      <c r="M129" s="9"/>
      <c r="N129" s="9"/>
      <c r="O129" s="9"/>
      <c r="P129" s="9"/>
      <c r="Q129" s="9"/>
      <c r="R129" s="9"/>
      <c r="S129" s="9"/>
      <c r="T129" s="9"/>
      <c r="U129" s="9"/>
      <c r="V129" s="9"/>
      <c r="W129" s="9"/>
      <c r="X129" s="9"/>
    </row>
    <row r="130" spans="1:24" x14ac:dyDescent="0.25">
      <c r="A130" s="10">
        <v>43501</v>
      </c>
      <c r="B130" s="9">
        <v>3.93</v>
      </c>
      <c r="C130" s="9">
        <v>4.0999999999999996</v>
      </c>
      <c r="D130" s="9"/>
      <c r="E130" s="9"/>
      <c r="F130" s="9"/>
      <c r="G130" s="9"/>
      <c r="H130" s="9"/>
      <c r="I130" s="9"/>
      <c r="J130" s="9"/>
      <c r="K130" s="9"/>
      <c r="L130" s="9"/>
      <c r="M130" s="9"/>
      <c r="N130" s="9"/>
      <c r="O130" s="9"/>
      <c r="P130" s="9"/>
      <c r="Q130" s="9"/>
      <c r="R130" s="9"/>
      <c r="S130" s="9"/>
      <c r="T130" s="9"/>
      <c r="U130" s="9"/>
      <c r="V130" s="9"/>
      <c r="W130" s="9"/>
      <c r="X130" s="9"/>
    </row>
    <row r="131" spans="1:24" x14ac:dyDescent="0.25">
      <c r="A131" s="10">
        <v>43502</v>
      </c>
      <c r="B131" s="9">
        <v>4.9400000000000004</v>
      </c>
      <c r="C131" s="9">
        <v>4.07</v>
      </c>
      <c r="D131" s="9"/>
      <c r="E131" s="9"/>
      <c r="F131" s="9"/>
      <c r="G131" s="9"/>
      <c r="H131" s="9"/>
      <c r="I131" s="9"/>
      <c r="J131" s="9"/>
      <c r="K131" s="9"/>
      <c r="L131" s="9"/>
      <c r="M131" s="9"/>
      <c r="N131" s="9"/>
      <c r="O131" s="9"/>
      <c r="P131" s="9"/>
      <c r="Q131" s="9"/>
      <c r="R131" s="9"/>
      <c r="S131" s="9"/>
      <c r="T131" s="9"/>
      <c r="U131" s="9"/>
      <c r="V131" s="9"/>
      <c r="W131" s="9"/>
      <c r="X131" s="9"/>
    </row>
    <row r="132" spans="1:24" x14ac:dyDescent="0.25">
      <c r="A132" s="10">
        <v>43503</v>
      </c>
      <c r="B132" s="9">
        <v>4.5</v>
      </c>
      <c r="C132" s="9">
        <v>4.05</v>
      </c>
      <c r="D132" s="9"/>
      <c r="E132" s="9"/>
      <c r="F132" s="9"/>
      <c r="G132" s="9"/>
      <c r="H132" s="9"/>
      <c r="I132" s="9"/>
      <c r="J132" s="9"/>
      <c r="K132" s="9"/>
      <c r="L132" s="9"/>
      <c r="M132" s="9"/>
      <c r="N132" s="9"/>
      <c r="O132" s="9"/>
      <c r="P132" s="9"/>
      <c r="Q132" s="9"/>
      <c r="R132" s="9"/>
      <c r="S132" s="9"/>
      <c r="T132" s="9"/>
      <c r="U132" s="9"/>
      <c r="V132" s="9"/>
      <c r="W132" s="9"/>
      <c r="X132" s="9"/>
    </row>
    <row r="133" spans="1:24" x14ac:dyDescent="0.25">
      <c r="A133" s="10">
        <v>43504</v>
      </c>
      <c r="B133" s="9">
        <v>5.47</v>
      </c>
      <c r="C133" s="9">
        <v>4.04</v>
      </c>
      <c r="D133" s="9"/>
      <c r="E133" s="9"/>
      <c r="F133" s="9"/>
      <c r="G133" s="9"/>
      <c r="H133" s="9"/>
      <c r="I133" s="9"/>
      <c r="J133" s="9"/>
      <c r="K133" s="9"/>
      <c r="L133" s="9"/>
      <c r="M133" s="9"/>
      <c r="N133" s="9"/>
      <c r="O133" s="9"/>
      <c r="P133" s="9"/>
      <c r="Q133" s="9"/>
      <c r="R133" s="9"/>
      <c r="S133" s="9"/>
      <c r="T133" s="9"/>
      <c r="U133" s="9"/>
      <c r="V133" s="9"/>
      <c r="W133" s="9"/>
      <c r="X133" s="9"/>
    </row>
    <row r="134" spans="1:24" x14ac:dyDescent="0.25">
      <c r="A134" s="10">
        <v>43505</v>
      </c>
      <c r="B134" s="9">
        <v>5.53</v>
      </c>
      <c r="C134" s="9">
        <v>4.0599999999999996</v>
      </c>
      <c r="D134" s="9"/>
      <c r="E134" s="9"/>
      <c r="F134" s="9"/>
      <c r="G134" s="9"/>
      <c r="H134" s="9"/>
      <c r="I134" s="9"/>
      <c r="J134" s="9"/>
      <c r="K134" s="9"/>
      <c r="L134" s="9"/>
      <c r="M134" s="9"/>
      <c r="N134" s="9"/>
      <c r="O134" s="9"/>
      <c r="P134" s="9"/>
      <c r="Q134" s="9"/>
      <c r="R134" s="9"/>
      <c r="S134" s="9"/>
      <c r="T134" s="9"/>
      <c r="U134" s="9"/>
      <c r="V134" s="9"/>
      <c r="W134" s="9"/>
      <c r="X134" s="9"/>
    </row>
    <row r="135" spans="1:24" x14ac:dyDescent="0.25">
      <c r="A135" s="10">
        <v>43506</v>
      </c>
      <c r="B135" s="9">
        <v>4.72</v>
      </c>
      <c r="C135" s="9">
        <v>4.0999999999999996</v>
      </c>
      <c r="D135" s="9"/>
      <c r="E135" s="9"/>
      <c r="F135" s="9"/>
      <c r="G135" s="9"/>
      <c r="H135" s="9"/>
      <c r="I135" s="9"/>
      <c r="J135" s="9"/>
      <c r="K135" s="9"/>
      <c r="L135" s="9"/>
      <c r="M135" s="9"/>
      <c r="N135" s="9"/>
      <c r="O135" s="9"/>
      <c r="P135" s="9"/>
      <c r="Q135" s="9"/>
      <c r="R135" s="9"/>
      <c r="S135" s="9"/>
      <c r="T135" s="9"/>
      <c r="U135" s="9"/>
      <c r="V135" s="9"/>
      <c r="W135" s="9"/>
      <c r="X135" s="9"/>
    </row>
    <row r="136" spans="1:24" x14ac:dyDescent="0.25">
      <c r="A136" s="10">
        <v>43507</v>
      </c>
      <c r="B136" s="9">
        <v>4.95</v>
      </c>
      <c r="C136" s="9">
        <v>4.1399999999999997</v>
      </c>
      <c r="D136" s="9"/>
      <c r="E136" s="9"/>
      <c r="F136" s="9"/>
      <c r="G136" s="9"/>
      <c r="H136" s="9"/>
      <c r="I136" s="9"/>
      <c r="J136" s="9"/>
      <c r="K136" s="9"/>
      <c r="L136" s="9"/>
      <c r="M136" s="9"/>
      <c r="N136" s="9"/>
      <c r="O136" s="9"/>
      <c r="P136" s="9"/>
      <c r="Q136" s="9"/>
      <c r="R136" s="9"/>
      <c r="S136" s="9"/>
      <c r="T136" s="9"/>
      <c r="U136" s="9"/>
      <c r="V136" s="9"/>
      <c r="W136" s="9"/>
      <c r="X136" s="9"/>
    </row>
    <row r="137" spans="1:24" x14ac:dyDescent="0.25">
      <c r="A137" s="10">
        <v>43508</v>
      </c>
      <c r="B137" s="9">
        <v>5.46</v>
      </c>
      <c r="C137" s="9">
        <v>4.21</v>
      </c>
      <c r="D137" s="9"/>
      <c r="E137" s="9"/>
      <c r="F137" s="9"/>
      <c r="G137" s="9"/>
      <c r="H137" s="9"/>
      <c r="I137" s="9"/>
      <c r="J137" s="9"/>
      <c r="K137" s="9"/>
      <c r="L137" s="9"/>
      <c r="M137" s="9"/>
      <c r="N137" s="9"/>
      <c r="O137" s="9"/>
      <c r="P137" s="9"/>
      <c r="Q137" s="9"/>
      <c r="R137" s="9"/>
      <c r="S137" s="9"/>
      <c r="T137" s="9"/>
      <c r="U137" s="9"/>
      <c r="V137" s="9"/>
      <c r="W137" s="9"/>
      <c r="X137" s="9"/>
    </row>
    <row r="138" spans="1:24" x14ac:dyDescent="0.25">
      <c r="A138" s="10">
        <v>43509</v>
      </c>
      <c r="B138" s="9">
        <v>5.95</v>
      </c>
      <c r="C138" s="9">
        <v>4.2699999999999996</v>
      </c>
      <c r="D138" s="9"/>
      <c r="E138" s="9"/>
      <c r="F138" s="9"/>
      <c r="G138" s="9"/>
      <c r="H138" s="9"/>
      <c r="I138" s="9"/>
      <c r="J138" s="9"/>
      <c r="K138" s="9"/>
      <c r="L138" s="9"/>
      <c r="M138" s="9"/>
      <c r="N138" s="9"/>
      <c r="O138" s="9"/>
      <c r="P138" s="9"/>
      <c r="Q138" s="9"/>
      <c r="R138" s="9"/>
      <c r="S138" s="9"/>
      <c r="T138" s="9"/>
      <c r="U138" s="9"/>
      <c r="V138" s="9"/>
      <c r="W138" s="9"/>
      <c r="X138" s="9"/>
    </row>
    <row r="139" spans="1:24" x14ac:dyDescent="0.25">
      <c r="A139" s="10">
        <v>43510</v>
      </c>
      <c r="B139" s="9">
        <v>5.89</v>
      </c>
      <c r="C139" s="9">
        <v>4.33</v>
      </c>
      <c r="D139" s="9"/>
      <c r="E139" s="9"/>
      <c r="F139" s="9"/>
      <c r="G139" s="9"/>
      <c r="H139" s="9"/>
      <c r="I139" s="9"/>
      <c r="J139" s="9"/>
      <c r="K139" s="9"/>
      <c r="L139" s="9"/>
      <c r="M139" s="9"/>
      <c r="N139" s="9"/>
      <c r="O139" s="9"/>
      <c r="P139" s="9"/>
      <c r="Q139" s="9"/>
      <c r="R139" s="9"/>
      <c r="S139" s="9"/>
      <c r="T139" s="9"/>
      <c r="U139" s="9"/>
      <c r="V139" s="9"/>
      <c r="W139" s="9"/>
      <c r="X139" s="9"/>
    </row>
    <row r="140" spans="1:24" x14ac:dyDescent="0.25">
      <c r="A140" s="10">
        <v>43511</v>
      </c>
      <c r="B140" s="9">
        <v>6.26</v>
      </c>
      <c r="C140" s="9">
        <v>4.41</v>
      </c>
      <c r="D140" s="9"/>
      <c r="E140" s="9"/>
      <c r="F140" s="9"/>
      <c r="G140" s="9"/>
      <c r="H140" s="9"/>
      <c r="I140" s="9"/>
      <c r="J140" s="9"/>
      <c r="K140" s="9"/>
      <c r="L140" s="9"/>
      <c r="M140" s="9"/>
      <c r="N140" s="9"/>
      <c r="O140" s="9"/>
      <c r="P140" s="9"/>
      <c r="Q140" s="9"/>
      <c r="R140" s="9"/>
      <c r="S140" s="9"/>
      <c r="T140" s="9"/>
      <c r="U140" s="9"/>
      <c r="V140" s="9"/>
      <c r="W140" s="9"/>
      <c r="X140" s="9"/>
    </row>
    <row r="141" spans="1:24" x14ac:dyDescent="0.25">
      <c r="A141" s="10">
        <v>43512</v>
      </c>
      <c r="B141" s="9">
        <v>7.23</v>
      </c>
      <c r="C141" s="9">
        <v>4.46</v>
      </c>
      <c r="D141" s="9"/>
      <c r="E141" s="9"/>
      <c r="F141" s="9"/>
      <c r="G141" s="9"/>
      <c r="H141" s="9"/>
      <c r="I141" s="9"/>
      <c r="J141" s="9"/>
      <c r="K141" s="9"/>
      <c r="L141" s="9"/>
      <c r="M141" s="9"/>
      <c r="N141" s="9"/>
      <c r="O141" s="9"/>
      <c r="P141" s="9"/>
      <c r="Q141" s="9"/>
      <c r="R141" s="9"/>
      <c r="S141" s="9"/>
      <c r="T141" s="9"/>
      <c r="U141" s="9"/>
      <c r="V141" s="9"/>
      <c r="W141" s="9"/>
      <c r="X141" s="9"/>
    </row>
    <row r="142" spans="1:24" x14ac:dyDescent="0.25">
      <c r="A142" s="10">
        <v>43513</v>
      </c>
      <c r="B142" s="9">
        <v>7.44</v>
      </c>
      <c r="C142" s="9">
        <v>4.4800000000000004</v>
      </c>
      <c r="D142" s="9"/>
      <c r="E142" s="9"/>
      <c r="F142" s="9"/>
      <c r="G142" s="9"/>
      <c r="H142" s="9"/>
      <c r="I142" s="9"/>
      <c r="J142" s="9"/>
      <c r="K142" s="9"/>
      <c r="L142" s="9"/>
      <c r="M142" s="9"/>
      <c r="N142" s="9"/>
      <c r="O142" s="9"/>
      <c r="P142" s="9"/>
      <c r="Q142" s="9"/>
      <c r="R142" s="9"/>
      <c r="S142" s="9"/>
      <c r="T142" s="9"/>
      <c r="U142" s="9"/>
      <c r="V142" s="9"/>
      <c r="W142" s="9"/>
      <c r="X142" s="9"/>
    </row>
    <row r="143" spans="1:24" x14ac:dyDescent="0.25">
      <c r="A143" s="10">
        <v>43514</v>
      </c>
      <c r="B143" s="9">
        <v>6.72</v>
      </c>
      <c r="C143" s="9">
        <v>4.53</v>
      </c>
      <c r="D143" s="9"/>
      <c r="E143" s="9"/>
      <c r="F143" s="9"/>
      <c r="G143" s="9"/>
      <c r="H143" s="9"/>
      <c r="I143" s="9"/>
      <c r="J143" s="9"/>
      <c r="K143" s="9"/>
      <c r="L143" s="9"/>
      <c r="M143" s="9"/>
      <c r="N143" s="9"/>
      <c r="O143" s="9"/>
      <c r="P143" s="9"/>
      <c r="Q143" s="9"/>
      <c r="R143" s="9"/>
      <c r="S143" s="9"/>
      <c r="T143" s="9"/>
      <c r="U143" s="9"/>
      <c r="V143" s="9"/>
      <c r="W143" s="9"/>
      <c r="X143" s="9"/>
    </row>
    <row r="144" spans="1:24" x14ac:dyDescent="0.25">
      <c r="A144" s="10">
        <v>43515</v>
      </c>
      <c r="B144" s="9">
        <v>6.48</v>
      </c>
      <c r="C144" s="9">
        <v>4.59</v>
      </c>
      <c r="D144" s="9"/>
      <c r="E144" s="9"/>
      <c r="F144" s="9"/>
      <c r="G144" s="9"/>
      <c r="H144" s="9"/>
      <c r="I144" s="9"/>
      <c r="J144" s="9"/>
      <c r="K144" s="9"/>
      <c r="L144" s="9"/>
      <c r="M144" s="9"/>
      <c r="N144" s="9"/>
      <c r="O144" s="9"/>
      <c r="P144" s="9"/>
      <c r="Q144" s="9"/>
      <c r="R144" s="9"/>
      <c r="S144" s="9"/>
      <c r="T144" s="9"/>
      <c r="U144" s="9"/>
      <c r="V144" s="9"/>
      <c r="W144" s="9"/>
      <c r="X144" s="9"/>
    </row>
    <row r="145" spans="1:24" x14ac:dyDescent="0.25">
      <c r="A145" s="10">
        <v>43516</v>
      </c>
      <c r="B145" s="9">
        <v>7.18</v>
      </c>
      <c r="C145" s="9">
        <v>4.62</v>
      </c>
      <c r="D145" s="9"/>
      <c r="E145" s="9"/>
      <c r="F145" s="9"/>
      <c r="G145" s="9"/>
      <c r="H145" s="9"/>
      <c r="I145" s="9"/>
      <c r="J145" s="9"/>
      <c r="K145" s="9"/>
      <c r="L145" s="9"/>
      <c r="M145" s="9"/>
      <c r="N145" s="9"/>
      <c r="O145" s="9"/>
      <c r="P145" s="9"/>
      <c r="Q145" s="9"/>
      <c r="R145" s="9"/>
      <c r="S145" s="9"/>
      <c r="T145" s="9"/>
      <c r="U145" s="9"/>
      <c r="V145" s="9"/>
      <c r="W145" s="9"/>
      <c r="X145" s="9"/>
    </row>
    <row r="146" spans="1:24" x14ac:dyDescent="0.25">
      <c r="A146" s="10">
        <v>43517</v>
      </c>
      <c r="B146" s="9">
        <v>8.14</v>
      </c>
      <c r="C146" s="9">
        <v>4.68</v>
      </c>
      <c r="D146" s="9"/>
      <c r="E146" s="9"/>
      <c r="F146" s="9"/>
      <c r="G146" s="9"/>
      <c r="H146" s="9"/>
      <c r="I146" s="9"/>
      <c r="J146" s="9"/>
      <c r="K146" s="9"/>
      <c r="L146" s="9"/>
      <c r="M146" s="9"/>
      <c r="N146" s="9"/>
      <c r="O146" s="9"/>
      <c r="P146" s="9"/>
      <c r="Q146" s="9"/>
      <c r="R146" s="9"/>
      <c r="S146" s="9"/>
      <c r="T146" s="9"/>
      <c r="U146" s="9"/>
      <c r="V146" s="9"/>
      <c r="W146" s="9"/>
      <c r="X146" s="9"/>
    </row>
    <row r="147" spans="1:24" x14ac:dyDescent="0.25">
      <c r="A147" s="10">
        <v>43518</v>
      </c>
      <c r="B147" s="9">
        <v>8.02</v>
      </c>
      <c r="C147" s="9">
        <v>4.8</v>
      </c>
      <c r="D147" s="9"/>
      <c r="E147" s="9"/>
      <c r="F147" s="9"/>
      <c r="G147" s="9"/>
      <c r="H147" s="9"/>
      <c r="I147" s="9"/>
      <c r="J147" s="9"/>
      <c r="K147" s="9"/>
      <c r="L147" s="9"/>
      <c r="M147" s="9"/>
      <c r="N147" s="9"/>
      <c r="O147" s="9"/>
      <c r="P147" s="9"/>
      <c r="Q147" s="9"/>
      <c r="R147" s="9"/>
      <c r="S147" s="9"/>
      <c r="T147" s="9"/>
      <c r="U147" s="9"/>
      <c r="V147" s="9"/>
      <c r="W147" s="9"/>
      <c r="X147" s="9"/>
    </row>
    <row r="148" spans="1:24" x14ac:dyDescent="0.25">
      <c r="A148" s="10">
        <v>43519</v>
      </c>
      <c r="B148" s="9">
        <v>8.2200000000000006</v>
      </c>
      <c r="C148" s="9">
        <v>4.91</v>
      </c>
      <c r="D148" s="9"/>
      <c r="E148" s="9"/>
      <c r="F148" s="9"/>
      <c r="G148" s="9"/>
      <c r="H148" s="9"/>
      <c r="I148" s="9"/>
      <c r="J148" s="9"/>
      <c r="K148" s="9"/>
      <c r="L148" s="9"/>
      <c r="M148" s="9"/>
      <c r="N148" s="9"/>
      <c r="O148" s="9"/>
      <c r="P148" s="9"/>
      <c r="Q148" s="9"/>
      <c r="R148" s="9"/>
      <c r="S148" s="9"/>
      <c r="T148" s="9"/>
      <c r="U148" s="9"/>
      <c r="V148" s="9"/>
      <c r="W148" s="9"/>
      <c r="X148" s="9"/>
    </row>
    <row r="149" spans="1:24" x14ac:dyDescent="0.25">
      <c r="A149" s="10">
        <v>43520</v>
      </c>
      <c r="B149" s="9">
        <v>7.79</v>
      </c>
      <c r="C149" s="9">
        <v>4.9800000000000004</v>
      </c>
      <c r="D149" s="9"/>
      <c r="E149" s="9"/>
      <c r="F149" s="9"/>
      <c r="G149" s="9"/>
      <c r="H149" s="9"/>
      <c r="I149" s="9"/>
      <c r="J149" s="9"/>
      <c r="K149" s="9"/>
      <c r="L149" s="9"/>
      <c r="M149" s="9"/>
      <c r="N149" s="9"/>
      <c r="O149" s="9"/>
      <c r="P149" s="9"/>
      <c r="Q149" s="9"/>
      <c r="R149" s="9"/>
      <c r="S149" s="9"/>
      <c r="T149" s="9"/>
      <c r="U149" s="9"/>
      <c r="V149" s="9"/>
      <c r="W149" s="9"/>
      <c r="X149" s="9"/>
    </row>
    <row r="150" spans="1:24" x14ac:dyDescent="0.25">
      <c r="A150" s="10">
        <v>43521</v>
      </c>
      <c r="B150" s="9">
        <v>7.87</v>
      </c>
      <c r="C150" s="9">
        <v>5.0599999999999996</v>
      </c>
      <c r="D150" s="9"/>
      <c r="E150" s="9"/>
      <c r="F150" s="9"/>
      <c r="G150" s="9"/>
      <c r="H150" s="9"/>
      <c r="I150" s="9"/>
      <c r="J150" s="9"/>
      <c r="K150" s="9"/>
      <c r="L150" s="9"/>
      <c r="M150" s="9"/>
      <c r="N150" s="9"/>
      <c r="O150" s="9"/>
      <c r="P150" s="9"/>
      <c r="Q150" s="9"/>
      <c r="R150" s="9"/>
      <c r="S150" s="9"/>
      <c r="T150" s="9"/>
      <c r="U150" s="9"/>
      <c r="V150" s="9"/>
      <c r="W150" s="9"/>
      <c r="X150" s="9"/>
    </row>
    <row r="151" spans="1:24" x14ac:dyDescent="0.25">
      <c r="A151" s="10">
        <v>43522</v>
      </c>
      <c r="B151" s="9">
        <v>8.16</v>
      </c>
      <c r="C151" s="9">
        <v>5.15</v>
      </c>
      <c r="D151" s="9"/>
      <c r="E151" s="9"/>
      <c r="F151" s="9"/>
      <c r="G151" s="9"/>
      <c r="H151" s="9"/>
      <c r="I151" s="9"/>
      <c r="J151" s="9"/>
      <c r="K151" s="9"/>
      <c r="L151" s="9"/>
      <c r="M151" s="9"/>
      <c r="N151" s="9"/>
      <c r="O151" s="9"/>
      <c r="P151" s="9"/>
      <c r="Q151" s="9"/>
      <c r="R151" s="9"/>
      <c r="S151" s="9"/>
      <c r="T151" s="9"/>
      <c r="U151" s="9"/>
      <c r="V151" s="9"/>
      <c r="W151" s="9"/>
      <c r="X151" s="9"/>
    </row>
    <row r="152" spans="1:24" x14ac:dyDescent="0.25">
      <c r="A152" s="10">
        <v>43523</v>
      </c>
      <c r="B152" s="9">
        <v>8.16</v>
      </c>
      <c r="C152" s="9">
        <v>5.21</v>
      </c>
      <c r="D152" s="9"/>
      <c r="E152" s="9"/>
      <c r="F152" s="9"/>
      <c r="G152" s="9"/>
      <c r="H152" s="9"/>
      <c r="I152" s="9"/>
      <c r="J152" s="9"/>
      <c r="K152" s="9"/>
      <c r="L152" s="9"/>
      <c r="M152" s="9"/>
      <c r="N152" s="9"/>
      <c r="O152" s="9"/>
      <c r="P152" s="9"/>
      <c r="Q152" s="9"/>
      <c r="R152" s="9"/>
      <c r="S152" s="9"/>
      <c r="T152" s="9"/>
      <c r="U152" s="9"/>
      <c r="V152" s="9"/>
      <c r="W152" s="9"/>
      <c r="X152" s="9"/>
    </row>
    <row r="153" spans="1:24" x14ac:dyDescent="0.25">
      <c r="A153" s="10">
        <v>43524</v>
      </c>
      <c r="B153" s="9">
        <v>7.63</v>
      </c>
      <c r="C153" s="9">
        <v>5.26</v>
      </c>
      <c r="D153" s="9"/>
      <c r="E153" s="9"/>
      <c r="F153" s="9"/>
      <c r="G153" s="9"/>
      <c r="H153" s="9"/>
      <c r="I153" s="9"/>
      <c r="J153" s="9"/>
      <c r="K153" s="9"/>
      <c r="L153" s="9"/>
      <c r="M153" s="9"/>
      <c r="N153" s="9"/>
      <c r="O153" s="9"/>
      <c r="P153" s="9"/>
      <c r="Q153" s="9"/>
      <c r="R153" s="9"/>
      <c r="S153" s="9"/>
      <c r="T153" s="9"/>
      <c r="U153" s="9"/>
      <c r="V153" s="9"/>
      <c r="W153" s="9"/>
      <c r="X153" s="9"/>
    </row>
    <row r="154" spans="1:24" x14ac:dyDescent="0.25">
      <c r="A154" s="10">
        <v>43525</v>
      </c>
      <c r="B154" s="9">
        <v>7.52</v>
      </c>
      <c r="C154" s="9">
        <v>5.34</v>
      </c>
      <c r="D154" s="9"/>
      <c r="E154" s="9"/>
      <c r="F154" s="9"/>
      <c r="G154" s="9"/>
      <c r="H154" s="9"/>
      <c r="I154" s="9"/>
      <c r="J154" s="9"/>
      <c r="K154" s="9"/>
      <c r="L154" s="9"/>
      <c r="M154" s="9"/>
      <c r="N154" s="9"/>
      <c r="O154" s="9"/>
      <c r="P154" s="9"/>
      <c r="Q154" s="9"/>
      <c r="R154" s="9"/>
      <c r="S154" s="9"/>
      <c r="T154" s="9"/>
      <c r="U154" s="9"/>
      <c r="V154" s="9"/>
      <c r="W154" s="9"/>
      <c r="X154" s="9"/>
    </row>
    <row r="155" spans="1:24" x14ac:dyDescent="0.25">
      <c r="A155" s="10">
        <v>43526</v>
      </c>
      <c r="B155" s="9">
        <v>7.91</v>
      </c>
      <c r="C155" s="9">
        <v>5.41</v>
      </c>
      <c r="D155" s="9"/>
      <c r="E155" s="9"/>
      <c r="F155" s="9"/>
      <c r="G155" s="9"/>
      <c r="H155" s="9"/>
      <c r="I155" s="9"/>
      <c r="J155" s="9"/>
      <c r="K155" s="9"/>
      <c r="L155" s="9"/>
      <c r="M155" s="9"/>
      <c r="N155" s="9"/>
      <c r="O155" s="9"/>
      <c r="P155" s="9"/>
      <c r="Q155" s="9"/>
      <c r="R155" s="9"/>
      <c r="S155" s="9"/>
      <c r="T155" s="9"/>
      <c r="U155" s="9"/>
      <c r="V155" s="9"/>
      <c r="W155" s="9"/>
      <c r="X155" s="9"/>
    </row>
    <row r="156" spans="1:24" x14ac:dyDescent="0.25">
      <c r="A156" s="10">
        <v>43527</v>
      </c>
      <c r="B156" s="9">
        <v>7.47</v>
      </c>
      <c r="C156" s="9">
        <v>5.48</v>
      </c>
      <c r="D156" s="9"/>
      <c r="E156" s="9"/>
      <c r="F156" s="9"/>
      <c r="G156" s="9"/>
      <c r="H156" s="9"/>
      <c r="I156" s="9"/>
      <c r="J156" s="9"/>
      <c r="K156" s="9"/>
      <c r="L156" s="9"/>
      <c r="M156" s="9"/>
      <c r="N156" s="9"/>
      <c r="O156" s="9"/>
      <c r="P156" s="9"/>
      <c r="Q156" s="9"/>
      <c r="R156" s="9"/>
      <c r="S156" s="9"/>
      <c r="T156" s="9"/>
      <c r="U156" s="9"/>
      <c r="V156" s="9"/>
      <c r="W156" s="9"/>
      <c r="X156" s="9"/>
    </row>
    <row r="157" spans="1:24" x14ac:dyDescent="0.25">
      <c r="A157" s="10">
        <v>43528</v>
      </c>
      <c r="B157" s="9">
        <v>6.09</v>
      </c>
      <c r="C157" s="9">
        <v>5.55</v>
      </c>
      <c r="D157" s="9"/>
      <c r="E157" s="9"/>
      <c r="F157" s="9"/>
      <c r="G157" s="9"/>
      <c r="H157" s="9"/>
      <c r="I157" s="9"/>
      <c r="J157" s="9"/>
      <c r="K157" s="9"/>
      <c r="L157" s="9"/>
      <c r="M157" s="9"/>
      <c r="N157" s="9"/>
      <c r="O157" s="9"/>
      <c r="P157" s="9"/>
      <c r="Q157" s="9"/>
      <c r="R157" s="9"/>
      <c r="S157" s="9"/>
      <c r="T157" s="9"/>
      <c r="U157" s="9"/>
      <c r="V157" s="9"/>
      <c r="W157" s="9"/>
      <c r="X157" s="9"/>
    </row>
    <row r="158" spans="1:24" x14ac:dyDescent="0.25">
      <c r="A158" s="10">
        <v>43529</v>
      </c>
      <c r="B158" s="9">
        <v>6.55</v>
      </c>
      <c r="C158" s="9">
        <v>5.63</v>
      </c>
      <c r="D158" s="9"/>
      <c r="E158" s="9"/>
      <c r="F158" s="9"/>
      <c r="G158" s="9"/>
      <c r="H158" s="9"/>
      <c r="I158" s="9"/>
      <c r="J158" s="9"/>
      <c r="K158" s="9"/>
      <c r="L158" s="9"/>
      <c r="M158" s="9"/>
      <c r="N158" s="9"/>
      <c r="O158" s="9"/>
      <c r="P158" s="9"/>
      <c r="Q158" s="9"/>
      <c r="R158" s="9"/>
      <c r="S158" s="9"/>
      <c r="T158" s="9"/>
      <c r="U158" s="9"/>
      <c r="V158" s="9"/>
      <c r="W158" s="9"/>
      <c r="X158" s="9"/>
    </row>
    <row r="159" spans="1:24" x14ac:dyDescent="0.25">
      <c r="A159" s="10">
        <v>43530</v>
      </c>
      <c r="B159" s="9">
        <v>7.41</v>
      </c>
      <c r="C159" s="9">
        <v>5.74</v>
      </c>
      <c r="D159" s="9"/>
      <c r="E159" s="9"/>
      <c r="F159" s="9"/>
      <c r="G159" s="9"/>
      <c r="H159" s="9"/>
      <c r="I159" s="9"/>
      <c r="J159" s="9"/>
      <c r="K159" s="9"/>
      <c r="L159" s="9"/>
      <c r="M159" s="9"/>
      <c r="N159" s="9"/>
      <c r="O159" s="9"/>
      <c r="P159" s="9"/>
      <c r="Q159" s="9"/>
      <c r="R159" s="9"/>
      <c r="S159" s="9"/>
      <c r="T159" s="9"/>
      <c r="U159" s="9"/>
      <c r="V159" s="9"/>
      <c r="W159" s="9"/>
      <c r="X159" s="9"/>
    </row>
    <row r="160" spans="1:24" x14ac:dyDescent="0.25">
      <c r="A160" s="10">
        <v>43531</v>
      </c>
      <c r="B160" s="9">
        <v>6.44</v>
      </c>
      <c r="C160" s="9">
        <v>5.85</v>
      </c>
      <c r="D160" s="9"/>
      <c r="E160" s="9"/>
      <c r="F160" s="9"/>
      <c r="G160" s="9"/>
      <c r="H160" s="9"/>
      <c r="I160" s="9"/>
      <c r="J160" s="9"/>
      <c r="K160" s="9"/>
      <c r="L160" s="9"/>
      <c r="M160" s="9"/>
      <c r="N160" s="9"/>
      <c r="O160" s="9"/>
      <c r="P160" s="9"/>
      <c r="Q160" s="9"/>
      <c r="R160" s="9"/>
      <c r="S160" s="9"/>
      <c r="T160" s="9"/>
      <c r="U160" s="9"/>
      <c r="V160" s="9"/>
      <c r="W160" s="9"/>
      <c r="X160" s="9"/>
    </row>
    <row r="161" spans="1:24" x14ac:dyDescent="0.25">
      <c r="A161" s="10">
        <v>43532</v>
      </c>
      <c r="B161" s="9">
        <v>6.18</v>
      </c>
      <c r="C161" s="9">
        <v>5.95</v>
      </c>
      <c r="D161" s="9"/>
      <c r="E161" s="9"/>
      <c r="F161" s="9"/>
      <c r="G161" s="9"/>
      <c r="H161" s="9"/>
      <c r="I161" s="9"/>
      <c r="J161" s="9"/>
      <c r="K161" s="9"/>
      <c r="L161" s="9"/>
      <c r="M161" s="9"/>
      <c r="N161" s="9"/>
      <c r="O161" s="9"/>
      <c r="P161" s="9"/>
      <c r="Q161" s="9"/>
      <c r="R161" s="9"/>
      <c r="S161" s="9"/>
      <c r="T161" s="9"/>
      <c r="U161" s="9"/>
      <c r="V161" s="9"/>
      <c r="W161" s="9"/>
      <c r="X161" s="9"/>
    </row>
    <row r="162" spans="1:24" x14ac:dyDescent="0.25">
      <c r="A162" s="10">
        <v>43533</v>
      </c>
      <c r="B162" s="9">
        <v>6.5</v>
      </c>
      <c r="C162" s="9">
        <v>6.06</v>
      </c>
      <c r="D162" s="9"/>
      <c r="E162" s="9"/>
      <c r="F162" s="9"/>
      <c r="G162" s="9"/>
      <c r="H162" s="9"/>
      <c r="I162" s="9"/>
      <c r="J162" s="9"/>
      <c r="K162" s="9"/>
      <c r="L162" s="9"/>
      <c r="M162" s="9"/>
      <c r="N162" s="9"/>
      <c r="O162" s="9"/>
      <c r="P162" s="9"/>
      <c r="Q162" s="9"/>
      <c r="R162" s="9"/>
      <c r="S162" s="9"/>
      <c r="T162" s="9"/>
      <c r="U162" s="9"/>
      <c r="V162" s="9"/>
      <c r="W162" s="9"/>
      <c r="X162" s="9"/>
    </row>
    <row r="163" spans="1:24" x14ac:dyDescent="0.25">
      <c r="A163" s="10">
        <v>43534</v>
      </c>
      <c r="B163" s="9">
        <v>4.8899999999999997</v>
      </c>
      <c r="C163" s="9">
        <v>6.16</v>
      </c>
      <c r="D163" s="9"/>
      <c r="E163" s="9"/>
      <c r="F163" s="9"/>
      <c r="G163" s="9"/>
      <c r="H163" s="9"/>
      <c r="I163" s="9"/>
      <c r="J163" s="9"/>
      <c r="K163" s="9"/>
      <c r="L163" s="9"/>
      <c r="M163" s="9"/>
      <c r="N163" s="9"/>
      <c r="O163" s="9"/>
      <c r="P163" s="9"/>
      <c r="Q163" s="9"/>
      <c r="R163" s="9"/>
      <c r="S163" s="9"/>
      <c r="T163" s="9"/>
      <c r="U163" s="9"/>
      <c r="V163" s="9"/>
      <c r="W163" s="9"/>
      <c r="X163" s="9"/>
    </row>
    <row r="164" spans="1:24" x14ac:dyDescent="0.25">
      <c r="A164" s="10">
        <v>43535</v>
      </c>
      <c r="B164" s="9">
        <v>5.78</v>
      </c>
      <c r="C164" s="9">
        <v>6.22</v>
      </c>
      <c r="D164" s="9"/>
      <c r="E164" s="9"/>
      <c r="F164" s="9"/>
      <c r="G164" s="9"/>
      <c r="H164" s="9"/>
      <c r="I164" s="9"/>
      <c r="J164" s="9"/>
      <c r="K164" s="9"/>
      <c r="L164" s="9"/>
      <c r="M164" s="9"/>
      <c r="N164" s="9"/>
      <c r="O164" s="9"/>
      <c r="P164" s="9"/>
      <c r="Q164" s="9"/>
      <c r="R164" s="9"/>
      <c r="S164" s="9"/>
      <c r="T164" s="9"/>
      <c r="U164" s="9"/>
      <c r="V164" s="9"/>
      <c r="W164" s="9"/>
      <c r="X164" s="9"/>
    </row>
    <row r="165" spans="1:24" x14ac:dyDescent="0.25">
      <c r="A165" s="10">
        <v>43536</v>
      </c>
      <c r="B165" s="9">
        <v>5.31</v>
      </c>
      <c r="C165" s="9">
        <v>6.3</v>
      </c>
      <c r="D165" s="9"/>
      <c r="E165" s="9"/>
      <c r="F165" s="9"/>
      <c r="G165" s="9"/>
      <c r="H165" s="9"/>
      <c r="I165" s="9"/>
      <c r="J165" s="9"/>
      <c r="K165" s="9"/>
      <c r="L165" s="9"/>
      <c r="M165" s="9"/>
      <c r="N165" s="9"/>
      <c r="O165" s="9"/>
      <c r="P165" s="9"/>
      <c r="Q165" s="9"/>
      <c r="R165" s="9"/>
      <c r="S165" s="9"/>
      <c r="T165" s="9"/>
      <c r="U165" s="9"/>
      <c r="V165" s="9"/>
      <c r="W165" s="9"/>
      <c r="X165" s="9"/>
    </row>
    <row r="166" spans="1:24" x14ac:dyDescent="0.25">
      <c r="A166" s="10">
        <v>43537</v>
      </c>
      <c r="B166" s="9">
        <v>6.17</v>
      </c>
      <c r="C166" s="9">
        <v>6.39</v>
      </c>
      <c r="D166" s="9"/>
      <c r="E166" s="9"/>
      <c r="F166" s="9"/>
      <c r="G166" s="9"/>
      <c r="H166" s="9"/>
      <c r="I166" s="9"/>
      <c r="J166" s="9"/>
      <c r="K166" s="9"/>
      <c r="L166" s="9"/>
      <c r="M166" s="9"/>
      <c r="N166" s="9"/>
      <c r="O166" s="9"/>
      <c r="P166" s="9"/>
      <c r="Q166" s="9"/>
      <c r="R166" s="9"/>
      <c r="S166" s="9"/>
      <c r="T166" s="9"/>
      <c r="U166" s="9"/>
      <c r="V166" s="9"/>
      <c r="W166" s="9"/>
      <c r="X166" s="9"/>
    </row>
    <row r="167" spans="1:24" x14ac:dyDescent="0.25">
      <c r="A167" s="10">
        <v>43538</v>
      </c>
      <c r="B167" s="9">
        <v>7.53</v>
      </c>
      <c r="C167" s="9">
        <v>6.44</v>
      </c>
      <c r="D167" s="9"/>
      <c r="E167" s="9"/>
      <c r="F167" s="9"/>
      <c r="G167" s="9"/>
      <c r="H167" s="9"/>
      <c r="I167" s="9"/>
      <c r="J167" s="9"/>
      <c r="K167" s="9"/>
      <c r="L167" s="9"/>
      <c r="M167" s="9"/>
      <c r="N167" s="9"/>
      <c r="O167" s="9"/>
      <c r="P167" s="9"/>
      <c r="Q167" s="9"/>
      <c r="R167" s="9"/>
      <c r="S167" s="9"/>
      <c r="T167" s="9"/>
      <c r="U167" s="9"/>
      <c r="V167" s="9"/>
      <c r="W167" s="9"/>
      <c r="X167" s="9"/>
    </row>
    <row r="168" spans="1:24" x14ac:dyDescent="0.25">
      <c r="A168" s="10">
        <v>43539</v>
      </c>
      <c r="B168" s="9">
        <v>8.27</v>
      </c>
      <c r="C168" s="9">
        <v>6.51</v>
      </c>
      <c r="D168" s="9"/>
      <c r="E168" s="9"/>
      <c r="F168" s="9"/>
      <c r="G168" s="9"/>
      <c r="H168" s="9"/>
      <c r="I168" s="9"/>
      <c r="J168" s="9"/>
      <c r="K168" s="9"/>
      <c r="L168" s="9"/>
      <c r="M168" s="9"/>
      <c r="N168" s="9"/>
      <c r="O168" s="9"/>
      <c r="P168" s="9"/>
      <c r="Q168" s="9"/>
      <c r="R168" s="9"/>
      <c r="S168" s="9"/>
      <c r="T168" s="9"/>
      <c r="U168" s="9"/>
      <c r="V168" s="9"/>
      <c r="W168" s="9"/>
      <c r="X168" s="9"/>
    </row>
    <row r="169" spans="1:24" x14ac:dyDescent="0.25">
      <c r="A169" s="10">
        <v>43540</v>
      </c>
      <c r="B169" s="9">
        <v>7.75</v>
      </c>
      <c r="C169" s="9">
        <v>6.55</v>
      </c>
      <c r="D169" s="9"/>
      <c r="E169" s="9"/>
      <c r="F169" s="9"/>
      <c r="G169" s="9"/>
      <c r="H169" s="9"/>
      <c r="I169" s="9"/>
      <c r="J169" s="9"/>
      <c r="K169" s="9"/>
      <c r="L169" s="9"/>
      <c r="M169" s="9"/>
      <c r="N169" s="9"/>
      <c r="O169" s="9"/>
      <c r="P169" s="9"/>
      <c r="Q169" s="9"/>
      <c r="R169" s="9"/>
      <c r="S169" s="9"/>
      <c r="T169" s="9"/>
      <c r="U169" s="9"/>
      <c r="V169" s="9"/>
      <c r="W169" s="9"/>
      <c r="X169" s="9"/>
    </row>
    <row r="170" spans="1:24" x14ac:dyDescent="0.25">
      <c r="A170" s="10">
        <v>43541</v>
      </c>
      <c r="B170" s="9">
        <v>6.52</v>
      </c>
      <c r="C170" s="9">
        <v>6.58</v>
      </c>
      <c r="D170" s="9"/>
      <c r="E170" s="9"/>
      <c r="F170" s="9"/>
      <c r="G170" s="9"/>
      <c r="H170" s="9"/>
      <c r="I170" s="9"/>
      <c r="J170" s="9"/>
      <c r="K170" s="9"/>
      <c r="L170" s="9"/>
      <c r="M170" s="9"/>
      <c r="N170" s="9"/>
      <c r="O170" s="9"/>
      <c r="P170" s="9"/>
      <c r="Q170" s="9"/>
      <c r="R170" s="9"/>
      <c r="S170" s="9"/>
      <c r="T170" s="9"/>
      <c r="U170" s="9"/>
      <c r="V170" s="9"/>
      <c r="W170" s="9"/>
      <c r="X170" s="9"/>
    </row>
    <row r="171" spans="1:24" x14ac:dyDescent="0.25">
      <c r="A171" s="10">
        <v>43542</v>
      </c>
      <c r="B171" s="9">
        <v>7.17</v>
      </c>
      <c r="C171" s="9">
        <v>6.62</v>
      </c>
      <c r="D171" s="9"/>
      <c r="E171" s="9"/>
      <c r="F171" s="9"/>
      <c r="G171" s="9"/>
      <c r="H171" s="9"/>
      <c r="I171" s="9"/>
      <c r="J171" s="9"/>
      <c r="K171" s="9"/>
      <c r="L171" s="9"/>
      <c r="M171" s="9"/>
      <c r="N171" s="9"/>
      <c r="O171" s="9"/>
      <c r="P171" s="9"/>
      <c r="Q171" s="9"/>
      <c r="R171" s="9"/>
      <c r="S171" s="9"/>
      <c r="T171" s="9"/>
      <c r="U171" s="9"/>
      <c r="V171" s="9"/>
      <c r="W171" s="9"/>
      <c r="X171" s="9"/>
    </row>
    <row r="172" spans="1:24" x14ac:dyDescent="0.25">
      <c r="A172" s="10">
        <v>43543</v>
      </c>
      <c r="B172" s="9">
        <v>8.15</v>
      </c>
      <c r="C172" s="9">
        <v>6.66</v>
      </c>
      <c r="D172" s="9"/>
      <c r="E172" s="9"/>
      <c r="F172" s="9"/>
      <c r="G172" s="9"/>
      <c r="H172" s="9"/>
      <c r="I172" s="9"/>
      <c r="J172" s="9"/>
      <c r="K172" s="9"/>
      <c r="L172" s="9"/>
      <c r="M172" s="9"/>
      <c r="N172" s="9"/>
      <c r="O172" s="9"/>
      <c r="P172" s="9"/>
      <c r="Q172" s="9"/>
      <c r="R172" s="9"/>
      <c r="S172" s="9"/>
      <c r="T172" s="9"/>
      <c r="U172" s="9"/>
      <c r="V172" s="9"/>
      <c r="W172" s="9"/>
      <c r="X172" s="9"/>
    </row>
    <row r="173" spans="1:24" x14ac:dyDescent="0.25">
      <c r="A173" s="10">
        <v>43544</v>
      </c>
      <c r="B173" s="9">
        <v>9.14</v>
      </c>
      <c r="C173" s="9">
        <v>6.71</v>
      </c>
      <c r="D173" s="9"/>
      <c r="E173" s="9"/>
      <c r="F173" s="9"/>
      <c r="G173" s="9"/>
      <c r="H173" s="9"/>
      <c r="I173" s="9"/>
      <c r="J173" s="9"/>
      <c r="K173" s="9"/>
      <c r="L173" s="9"/>
      <c r="M173" s="9"/>
      <c r="N173" s="9"/>
      <c r="O173" s="9"/>
      <c r="P173" s="9"/>
      <c r="Q173" s="9"/>
      <c r="R173" s="9"/>
      <c r="S173" s="9"/>
      <c r="T173" s="9"/>
      <c r="U173" s="9"/>
      <c r="V173" s="9"/>
      <c r="W173" s="9"/>
      <c r="X173" s="9"/>
    </row>
    <row r="174" spans="1:24" x14ac:dyDescent="0.25">
      <c r="A174" s="10">
        <v>43545</v>
      </c>
      <c r="B174" s="9">
        <v>9.7799999999999994</v>
      </c>
      <c r="C174" s="9">
        <v>6.81</v>
      </c>
      <c r="D174" s="9"/>
      <c r="E174" s="9"/>
      <c r="F174" s="9"/>
      <c r="G174" s="9"/>
      <c r="H174" s="9"/>
      <c r="I174" s="9"/>
      <c r="J174" s="9"/>
      <c r="K174" s="9"/>
      <c r="L174" s="9"/>
      <c r="M174" s="9"/>
      <c r="N174" s="9"/>
      <c r="O174" s="9"/>
      <c r="P174" s="9"/>
      <c r="Q174" s="9"/>
      <c r="R174" s="9"/>
      <c r="S174" s="9"/>
      <c r="T174" s="9"/>
      <c r="U174" s="9"/>
      <c r="V174" s="9"/>
      <c r="W174" s="9"/>
      <c r="X174" s="9"/>
    </row>
    <row r="175" spans="1:24" x14ac:dyDescent="0.25">
      <c r="A175" s="10">
        <v>43546</v>
      </c>
      <c r="B175" s="9">
        <v>9.34</v>
      </c>
      <c r="C175" s="9">
        <v>6.91</v>
      </c>
      <c r="D175" s="9"/>
      <c r="E175" s="9"/>
      <c r="F175" s="9"/>
      <c r="G175" s="9"/>
      <c r="H175" s="9"/>
      <c r="I175" s="9"/>
      <c r="J175" s="9"/>
      <c r="K175" s="9"/>
      <c r="L175" s="9"/>
      <c r="M175" s="9"/>
      <c r="N175" s="9"/>
      <c r="O175" s="9"/>
      <c r="P175" s="9"/>
      <c r="Q175" s="9"/>
      <c r="R175" s="9"/>
      <c r="S175" s="9"/>
      <c r="T175" s="9"/>
      <c r="U175" s="9"/>
      <c r="V175" s="9"/>
      <c r="W175" s="9"/>
      <c r="X175" s="9"/>
    </row>
    <row r="176" spans="1:24" x14ac:dyDescent="0.25">
      <c r="A176" s="10">
        <v>43547</v>
      </c>
      <c r="B176" s="9">
        <v>8.8699999999999992</v>
      </c>
      <c r="C176" s="9">
        <v>7.04</v>
      </c>
      <c r="D176" s="9"/>
      <c r="E176" s="9"/>
      <c r="F176" s="9"/>
      <c r="G176" s="9"/>
      <c r="H176" s="9"/>
      <c r="I176" s="9"/>
      <c r="J176" s="9"/>
      <c r="K176" s="9"/>
      <c r="L176" s="9"/>
      <c r="M176" s="9"/>
      <c r="N176" s="9"/>
      <c r="O176" s="9"/>
      <c r="P176" s="9"/>
      <c r="Q176" s="9"/>
      <c r="R176" s="9"/>
      <c r="S176" s="9"/>
      <c r="T176" s="9"/>
      <c r="U176" s="9"/>
      <c r="V176" s="9"/>
      <c r="W176" s="9"/>
      <c r="X176" s="9"/>
    </row>
    <row r="177" spans="1:24" x14ac:dyDescent="0.25">
      <c r="A177" s="10">
        <v>43548</v>
      </c>
      <c r="B177" s="9">
        <v>8.15</v>
      </c>
      <c r="C177" s="9">
        <v>7.21</v>
      </c>
      <c r="D177" s="9"/>
      <c r="E177" s="9"/>
      <c r="F177" s="9"/>
      <c r="G177" s="9"/>
      <c r="H177" s="9"/>
      <c r="I177" s="9"/>
      <c r="J177" s="9"/>
      <c r="K177" s="9"/>
      <c r="L177" s="9"/>
      <c r="M177" s="9"/>
      <c r="N177" s="9"/>
      <c r="O177" s="9"/>
      <c r="P177" s="9"/>
      <c r="Q177" s="9"/>
      <c r="R177" s="9"/>
      <c r="S177" s="9"/>
      <c r="T177" s="9"/>
      <c r="U177" s="9"/>
      <c r="V177" s="9"/>
      <c r="W177" s="9"/>
      <c r="X177" s="9"/>
    </row>
    <row r="178" spans="1:24" x14ac:dyDescent="0.25">
      <c r="A178" s="10">
        <v>43549</v>
      </c>
      <c r="B178" s="9">
        <v>8.2100000000000009</v>
      </c>
      <c r="C178" s="9">
        <v>7.37</v>
      </c>
      <c r="D178" s="9"/>
      <c r="E178" s="9"/>
      <c r="F178" s="9"/>
      <c r="G178" s="9"/>
      <c r="H178" s="9"/>
      <c r="I178" s="9"/>
      <c r="J178" s="9"/>
      <c r="K178" s="9"/>
      <c r="L178" s="9"/>
      <c r="M178" s="9"/>
      <c r="N178" s="9"/>
      <c r="O178" s="9"/>
      <c r="P178" s="9"/>
      <c r="Q178" s="9"/>
      <c r="R178" s="9"/>
      <c r="S178" s="9"/>
      <c r="T178" s="9"/>
      <c r="U178" s="9"/>
      <c r="V178" s="9"/>
      <c r="W178" s="9"/>
      <c r="X178" s="9"/>
    </row>
    <row r="179" spans="1:24" x14ac:dyDescent="0.25">
      <c r="A179" s="10">
        <v>43550</v>
      </c>
      <c r="B179" s="9">
        <v>8.32</v>
      </c>
      <c r="C179" s="9">
        <v>7.5</v>
      </c>
      <c r="D179" s="9"/>
      <c r="E179" s="9"/>
      <c r="F179" s="9"/>
      <c r="G179" s="9"/>
      <c r="H179" s="9"/>
      <c r="I179" s="9"/>
      <c r="J179" s="9"/>
      <c r="K179" s="9"/>
      <c r="L179" s="9"/>
      <c r="M179" s="9"/>
      <c r="N179" s="9"/>
      <c r="O179" s="9"/>
      <c r="P179" s="9"/>
      <c r="Q179" s="9"/>
      <c r="R179" s="9"/>
      <c r="S179" s="9"/>
      <c r="T179" s="9"/>
      <c r="U179" s="9"/>
      <c r="V179" s="9"/>
      <c r="W179" s="9"/>
      <c r="X179" s="9"/>
    </row>
    <row r="180" spans="1:24" x14ac:dyDescent="0.25">
      <c r="A180" s="10">
        <v>43551</v>
      </c>
      <c r="B180" s="9">
        <v>8.66</v>
      </c>
      <c r="C180" s="9">
        <v>7.63</v>
      </c>
      <c r="D180" s="9"/>
      <c r="E180" s="9"/>
      <c r="F180" s="9"/>
      <c r="G180" s="9"/>
      <c r="H180" s="9"/>
      <c r="I180" s="9"/>
      <c r="J180" s="9"/>
      <c r="K180" s="9"/>
      <c r="L180" s="9"/>
      <c r="M180" s="9"/>
      <c r="N180" s="9"/>
      <c r="O180" s="9"/>
      <c r="P180" s="9"/>
      <c r="Q180" s="9"/>
      <c r="R180" s="9"/>
      <c r="S180" s="9"/>
      <c r="T180" s="9"/>
      <c r="U180" s="9"/>
      <c r="V180" s="9"/>
      <c r="W180" s="9"/>
      <c r="X180" s="9"/>
    </row>
    <row r="181" spans="1:24" x14ac:dyDescent="0.25">
      <c r="A181" s="10">
        <v>43552</v>
      </c>
      <c r="B181" s="9">
        <v>9.0299999999999994</v>
      </c>
      <c r="C181" s="9">
        <v>7.74</v>
      </c>
      <c r="D181" s="9"/>
      <c r="E181" s="9"/>
      <c r="F181" s="9"/>
      <c r="G181" s="9"/>
      <c r="H181" s="9"/>
      <c r="I181" s="9"/>
      <c r="J181" s="9"/>
      <c r="K181" s="9"/>
      <c r="L181" s="9"/>
      <c r="M181" s="9"/>
      <c r="N181" s="9"/>
      <c r="O181" s="9"/>
      <c r="P181" s="9"/>
      <c r="Q181" s="9"/>
      <c r="R181" s="9"/>
      <c r="S181" s="9"/>
      <c r="T181" s="9"/>
      <c r="U181" s="9"/>
      <c r="V181" s="9"/>
      <c r="W181" s="9"/>
      <c r="X181" s="9"/>
    </row>
    <row r="182" spans="1:24" x14ac:dyDescent="0.25">
      <c r="A182" s="10">
        <v>43553</v>
      </c>
      <c r="B182" s="9">
        <v>9.4600000000000009</v>
      </c>
      <c r="C182" s="9">
        <v>7.85</v>
      </c>
      <c r="D182" s="9"/>
      <c r="E182" s="9"/>
      <c r="F182" s="9"/>
      <c r="G182" s="9"/>
      <c r="H182" s="9"/>
      <c r="I182" s="9"/>
      <c r="J182" s="9"/>
      <c r="K182" s="9"/>
      <c r="L182" s="9"/>
      <c r="M182" s="9"/>
      <c r="N182" s="9"/>
      <c r="O182" s="9"/>
      <c r="P182" s="9"/>
      <c r="Q182" s="9"/>
      <c r="R182" s="9"/>
      <c r="S182" s="9"/>
      <c r="T182" s="9"/>
      <c r="U182" s="9"/>
      <c r="V182" s="9"/>
      <c r="W182" s="9"/>
      <c r="X182" s="9"/>
    </row>
    <row r="183" spans="1:24" x14ac:dyDescent="0.25">
      <c r="A183" s="10">
        <v>43554</v>
      </c>
      <c r="B183" s="9">
        <v>9.59</v>
      </c>
      <c r="C183" s="9">
        <v>7.94</v>
      </c>
      <c r="D183" s="9"/>
      <c r="E183" s="9"/>
      <c r="F183" s="9"/>
      <c r="G183" s="9"/>
      <c r="H183" s="9"/>
      <c r="I183" s="9"/>
      <c r="J183" s="9"/>
      <c r="K183" s="9"/>
      <c r="L183" s="9"/>
      <c r="M183" s="9"/>
      <c r="N183" s="9"/>
      <c r="O183" s="9"/>
      <c r="P183" s="9"/>
      <c r="Q183" s="9"/>
      <c r="R183" s="9"/>
      <c r="S183" s="9"/>
      <c r="T183" s="9"/>
      <c r="U183" s="9"/>
      <c r="V183" s="9"/>
      <c r="W183" s="9"/>
      <c r="X183" s="9"/>
    </row>
    <row r="184" spans="1:24" x14ac:dyDescent="0.25">
      <c r="A184" s="10">
        <v>43555</v>
      </c>
      <c r="B184" s="9">
        <v>8.65</v>
      </c>
      <c r="C184" s="9">
        <v>8.0399999999999991</v>
      </c>
      <c r="D184" s="9"/>
      <c r="E184" s="9"/>
      <c r="F184" s="9"/>
      <c r="G184" s="9"/>
      <c r="H184" s="9"/>
      <c r="I184" s="9"/>
      <c r="J184" s="9"/>
      <c r="K184" s="9"/>
      <c r="L184" s="9"/>
      <c r="M184" s="9"/>
      <c r="N184" s="9"/>
      <c r="O184" s="9"/>
      <c r="P184" s="9"/>
      <c r="Q184" s="9"/>
      <c r="R184" s="9"/>
      <c r="S184" s="9"/>
      <c r="T184" s="9"/>
      <c r="U184" s="9"/>
      <c r="V184" s="9"/>
      <c r="W184" s="9"/>
      <c r="X184" s="9"/>
    </row>
    <row r="185" spans="1:24" x14ac:dyDescent="0.25">
      <c r="A185" s="10"/>
      <c r="B185" s="9"/>
      <c r="C185" s="9"/>
      <c r="D185" s="9"/>
      <c r="E185" s="9"/>
      <c r="F185" s="9"/>
      <c r="G185" s="9"/>
      <c r="H185" s="9"/>
      <c r="I185" s="9"/>
      <c r="J185" s="9"/>
      <c r="K185" s="9"/>
      <c r="L185" s="9"/>
      <c r="M185" s="9"/>
      <c r="N185" s="9"/>
      <c r="O185" s="9"/>
      <c r="P185" s="9"/>
      <c r="Q185" s="9"/>
      <c r="R185" s="9"/>
      <c r="S185" s="9"/>
      <c r="T185" s="9"/>
      <c r="U185" s="9"/>
      <c r="V185" s="9"/>
      <c r="W185" s="9"/>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6600"/>
  </sheetPr>
  <dimension ref="A1:Y187"/>
  <sheetViews>
    <sheetView zoomScale="80" zoomScaleNormal="80" workbookViewId="0">
      <selection activeCell="G6" sqref="G6"/>
    </sheetView>
  </sheetViews>
  <sheetFormatPr defaultRowHeight="15" x14ac:dyDescent="0.25"/>
  <cols>
    <col min="1" max="1" width="17.5703125" bestFit="1" customWidth="1"/>
  </cols>
  <sheetData>
    <row r="1" spans="1:25" s="130" customFormat="1" ht="18.75" x14ac:dyDescent="0.3">
      <c r="A1" s="130" t="s">
        <v>448</v>
      </c>
    </row>
    <row r="2" spans="1:25" s="3" customFormat="1" x14ac:dyDescent="0.25">
      <c r="A2" s="9" t="s">
        <v>4</v>
      </c>
      <c r="B2" s="9" t="s">
        <v>268</v>
      </c>
      <c r="C2" s="9" t="s">
        <v>269</v>
      </c>
      <c r="D2" s="9" t="s">
        <v>270</v>
      </c>
      <c r="E2" s="9" t="s">
        <v>271</v>
      </c>
      <c r="F2" s="9"/>
      <c r="G2" s="9"/>
      <c r="H2" s="9"/>
      <c r="I2" s="9"/>
      <c r="J2" s="9"/>
      <c r="K2" s="9"/>
      <c r="L2" s="9"/>
      <c r="M2" s="9"/>
      <c r="N2" s="9"/>
      <c r="O2" s="9"/>
      <c r="P2" s="9"/>
      <c r="Q2" s="9"/>
      <c r="R2" s="9"/>
      <c r="S2" s="9"/>
      <c r="T2" s="9"/>
      <c r="U2" s="9"/>
      <c r="V2" s="9"/>
      <c r="W2" s="9"/>
      <c r="X2" s="9"/>
    </row>
    <row r="3" spans="1:25" x14ac:dyDescent="0.25">
      <c r="A3" s="13">
        <v>43374</v>
      </c>
      <c r="B3" s="9">
        <v>44</v>
      </c>
      <c r="C3" s="9">
        <v>28</v>
      </c>
      <c r="D3" s="9">
        <v>58</v>
      </c>
      <c r="E3" s="9">
        <v>97</v>
      </c>
      <c r="F3" s="9"/>
      <c r="G3" s="9"/>
      <c r="H3" s="9"/>
      <c r="I3" s="9"/>
      <c r="J3" s="9"/>
      <c r="K3" s="9"/>
      <c r="L3" s="9"/>
      <c r="M3" s="9"/>
      <c r="N3" s="9"/>
      <c r="O3" s="9"/>
      <c r="P3" s="9"/>
      <c r="Q3" s="9"/>
      <c r="R3" s="9"/>
      <c r="S3" s="9"/>
      <c r="T3" s="9"/>
      <c r="U3" s="9"/>
      <c r="V3" s="9"/>
      <c r="W3" s="9"/>
      <c r="X3" s="9"/>
      <c r="Y3" s="9"/>
    </row>
    <row r="4" spans="1:25" x14ac:dyDescent="0.25">
      <c r="A4" s="13">
        <v>43375</v>
      </c>
      <c r="B4" s="9">
        <v>41</v>
      </c>
      <c r="C4" s="9">
        <v>28</v>
      </c>
      <c r="D4" s="9">
        <v>58</v>
      </c>
      <c r="E4" s="9">
        <v>97</v>
      </c>
      <c r="F4" s="9"/>
      <c r="G4" s="9"/>
      <c r="H4" s="9"/>
      <c r="I4" s="9"/>
      <c r="J4" s="9"/>
      <c r="K4" s="9"/>
      <c r="L4" s="9"/>
      <c r="M4" s="9"/>
      <c r="N4" s="9"/>
      <c r="O4" s="9"/>
      <c r="P4" s="9"/>
      <c r="Q4" s="9"/>
      <c r="R4" s="9"/>
      <c r="S4" s="9"/>
      <c r="T4" s="9"/>
      <c r="U4" s="9"/>
      <c r="V4" s="9"/>
      <c r="W4" s="9"/>
      <c r="X4" s="9"/>
      <c r="Y4" s="9"/>
    </row>
    <row r="5" spans="1:25" x14ac:dyDescent="0.25">
      <c r="A5" s="13">
        <v>43376</v>
      </c>
      <c r="B5" s="9">
        <v>53</v>
      </c>
      <c r="C5" s="9">
        <v>28</v>
      </c>
      <c r="D5" s="9">
        <v>58</v>
      </c>
      <c r="E5" s="9">
        <v>97</v>
      </c>
      <c r="F5" s="9"/>
      <c r="G5" s="9"/>
      <c r="H5" s="9"/>
      <c r="I5" s="9"/>
      <c r="J5" s="9"/>
      <c r="K5" s="9"/>
      <c r="L5" s="9"/>
      <c r="M5" s="9"/>
      <c r="N5" s="9"/>
      <c r="O5" s="9"/>
      <c r="P5" s="9"/>
      <c r="Q5" s="9"/>
      <c r="R5" s="9"/>
      <c r="S5" s="9"/>
      <c r="T5" s="9"/>
      <c r="U5" s="9"/>
      <c r="V5" s="9"/>
      <c r="W5" s="9"/>
      <c r="X5" s="9"/>
      <c r="Y5" s="9"/>
    </row>
    <row r="6" spans="1:25" x14ac:dyDescent="0.25">
      <c r="A6" s="13">
        <v>43377</v>
      </c>
      <c r="B6" s="9">
        <v>55</v>
      </c>
      <c r="C6" s="9">
        <v>28</v>
      </c>
      <c r="D6" s="9">
        <v>58</v>
      </c>
      <c r="E6" s="9">
        <v>97</v>
      </c>
      <c r="F6" s="9"/>
      <c r="G6" s="9"/>
      <c r="H6" s="9"/>
      <c r="I6" s="9"/>
      <c r="J6" s="9"/>
      <c r="K6" s="9"/>
      <c r="L6" s="9"/>
      <c r="M6" s="9"/>
      <c r="N6" s="9"/>
      <c r="O6" s="9"/>
      <c r="P6" s="9"/>
      <c r="Q6" s="9"/>
      <c r="R6" s="9"/>
      <c r="S6" s="9"/>
      <c r="T6" s="9"/>
      <c r="U6" s="9"/>
      <c r="V6" s="9"/>
      <c r="W6" s="9"/>
      <c r="X6" s="9"/>
      <c r="Y6" s="9"/>
    </row>
    <row r="7" spans="1:25" x14ac:dyDescent="0.25">
      <c r="A7" s="13">
        <v>43378</v>
      </c>
      <c r="B7" s="9">
        <v>62</v>
      </c>
      <c r="C7" s="9">
        <v>28</v>
      </c>
      <c r="D7" s="9">
        <v>58</v>
      </c>
      <c r="E7" s="9">
        <v>97</v>
      </c>
      <c r="F7" s="9"/>
      <c r="G7" s="9"/>
      <c r="H7" s="9"/>
      <c r="I7" s="9"/>
      <c r="J7" s="9"/>
      <c r="K7" s="9"/>
      <c r="L7" s="9"/>
      <c r="M7" s="9"/>
      <c r="N7" s="9"/>
      <c r="O7" s="9"/>
      <c r="P7" s="9"/>
      <c r="Q7" s="9"/>
      <c r="R7" s="9"/>
      <c r="S7" s="9"/>
      <c r="T7" s="9"/>
      <c r="U7" s="9"/>
      <c r="V7" s="9"/>
      <c r="W7" s="9"/>
      <c r="X7" s="9"/>
      <c r="Y7" s="9"/>
    </row>
    <row r="8" spans="1:25" x14ac:dyDescent="0.25">
      <c r="A8" s="13">
        <v>43379</v>
      </c>
      <c r="B8" s="9">
        <v>50</v>
      </c>
      <c r="C8" s="9">
        <v>28</v>
      </c>
      <c r="D8" s="9">
        <v>58</v>
      </c>
      <c r="E8" s="9">
        <v>97</v>
      </c>
      <c r="F8" s="9"/>
      <c r="G8" s="9"/>
      <c r="H8" s="9"/>
      <c r="I8" s="9"/>
      <c r="J8" s="9"/>
      <c r="K8" s="9"/>
      <c r="L8" s="9"/>
      <c r="M8" s="9"/>
      <c r="N8" s="9"/>
      <c r="O8" s="9"/>
      <c r="P8" s="9"/>
      <c r="Q8" s="9"/>
      <c r="R8" s="9"/>
      <c r="S8" s="9"/>
      <c r="T8" s="9"/>
      <c r="U8" s="9"/>
      <c r="V8" s="9"/>
      <c r="W8" s="9"/>
      <c r="X8" s="9"/>
      <c r="Y8" s="9"/>
    </row>
    <row r="9" spans="1:25" x14ac:dyDescent="0.25">
      <c r="A9" s="13">
        <v>43380</v>
      </c>
      <c r="B9" s="9">
        <v>36</v>
      </c>
      <c r="C9" s="9">
        <v>28</v>
      </c>
      <c r="D9" s="9">
        <v>58</v>
      </c>
      <c r="E9" s="9">
        <v>97</v>
      </c>
      <c r="F9" s="9"/>
      <c r="G9" s="9"/>
      <c r="H9" s="9"/>
      <c r="I9" s="9"/>
      <c r="J9" s="9"/>
      <c r="K9" s="9"/>
      <c r="L9" s="9"/>
      <c r="M9" s="9"/>
      <c r="N9" s="9"/>
      <c r="O9" s="9"/>
      <c r="P9" s="9"/>
      <c r="Q9" s="9"/>
      <c r="R9" s="9"/>
      <c r="S9" s="9"/>
      <c r="T9" s="9"/>
      <c r="U9" s="9"/>
      <c r="V9" s="9"/>
      <c r="W9" s="9"/>
      <c r="X9" s="9"/>
      <c r="Y9" s="9"/>
    </row>
    <row r="10" spans="1:25" x14ac:dyDescent="0.25">
      <c r="A10" s="13">
        <v>43381</v>
      </c>
      <c r="B10" s="9">
        <v>47</v>
      </c>
      <c r="C10" s="9">
        <v>28</v>
      </c>
      <c r="D10" s="9">
        <v>58</v>
      </c>
      <c r="E10" s="9">
        <v>97</v>
      </c>
      <c r="F10" s="9"/>
      <c r="G10" s="9"/>
      <c r="H10" s="9"/>
      <c r="I10" s="9"/>
      <c r="J10" s="9"/>
      <c r="K10" s="9"/>
      <c r="L10" s="9"/>
      <c r="M10" s="9"/>
      <c r="N10" s="9"/>
      <c r="O10" s="9"/>
      <c r="P10" s="9"/>
      <c r="Q10" s="9"/>
      <c r="R10" s="9"/>
      <c r="S10" s="9"/>
      <c r="T10" s="9"/>
      <c r="U10" s="9"/>
      <c r="V10" s="9"/>
      <c r="W10" s="9"/>
      <c r="X10" s="9"/>
      <c r="Y10" s="9"/>
    </row>
    <row r="11" spans="1:25" x14ac:dyDescent="0.25">
      <c r="A11" s="13">
        <v>43382</v>
      </c>
      <c r="B11" s="9">
        <v>52</v>
      </c>
      <c r="C11" s="9">
        <v>28</v>
      </c>
      <c r="D11" s="9">
        <v>58</v>
      </c>
      <c r="E11" s="9">
        <v>97</v>
      </c>
      <c r="F11" s="9"/>
      <c r="G11" s="9"/>
      <c r="H11" s="9"/>
      <c r="I11" s="9"/>
      <c r="J11" s="9"/>
      <c r="K11" s="9"/>
      <c r="L11" s="9"/>
      <c r="M11" s="9"/>
      <c r="N11" s="9"/>
      <c r="O11" s="9"/>
      <c r="P11" s="9"/>
      <c r="Q11" s="9"/>
      <c r="R11" s="9"/>
      <c r="S11" s="9"/>
      <c r="T11" s="9"/>
      <c r="U11" s="9"/>
      <c r="V11" s="9"/>
      <c r="W11" s="9"/>
      <c r="X11" s="9"/>
      <c r="Y11" s="9"/>
    </row>
    <row r="12" spans="1:25" x14ac:dyDescent="0.25">
      <c r="A12" s="13">
        <v>43383</v>
      </c>
      <c r="B12" s="9">
        <v>45</v>
      </c>
      <c r="C12" s="9">
        <v>28</v>
      </c>
      <c r="D12" s="9">
        <v>58</v>
      </c>
      <c r="E12" s="9">
        <v>97</v>
      </c>
      <c r="F12" s="9"/>
      <c r="G12" s="9"/>
      <c r="H12" s="9"/>
      <c r="I12" s="9"/>
      <c r="J12" s="9"/>
      <c r="K12" s="9"/>
      <c r="L12" s="9"/>
      <c r="M12" s="9"/>
      <c r="N12" s="9"/>
      <c r="O12" s="9"/>
      <c r="P12" s="9"/>
      <c r="Q12" s="9"/>
      <c r="R12" s="9"/>
      <c r="S12" s="9"/>
      <c r="T12" s="9"/>
      <c r="U12" s="9"/>
      <c r="V12" s="9"/>
      <c r="W12" s="9"/>
      <c r="X12" s="9"/>
      <c r="Y12" s="9"/>
    </row>
    <row r="13" spans="1:25" x14ac:dyDescent="0.25">
      <c r="A13" s="13">
        <v>43384</v>
      </c>
      <c r="B13" s="9">
        <v>46</v>
      </c>
      <c r="C13" s="9">
        <v>28</v>
      </c>
      <c r="D13" s="9">
        <v>58</v>
      </c>
      <c r="E13" s="9">
        <v>97</v>
      </c>
      <c r="F13" s="9"/>
      <c r="G13" s="9"/>
      <c r="H13" s="9"/>
      <c r="I13" s="9"/>
      <c r="J13" s="9"/>
      <c r="K13" s="9"/>
      <c r="L13" s="9"/>
      <c r="M13" s="9"/>
      <c r="N13" s="9"/>
      <c r="O13" s="9"/>
      <c r="P13" s="9"/>
      <c r="Q13" s="9"/>
      <c r="R13" s="9"/>
      <c r="S13" s="9"/>
      <c r="T13" s="9"/>
      <c r="U13" s="9"/>
      <c r="V13" s="9"/>
      <c r="W13" s="9"/>
      <c r="X13" s="9"/>
      <c r="Y13" s="9"/>
    </row>
    <row r="14" spans="1:25" x14ac:dyDescent="0.25">
      <c r="A14" s="13">
        <v>43385</v>
      </c>
      <c r="B14" s="9">
        <v>40</v>
      </c>
      <c r="C14" s="9">
        <v>28</v>
      </c>
      <c r="D14" s="9">
        <v>58</v>
      </c>
      <c r="E14" s="9">
        <v>97</v>
      </c>
      <c r="F14" s="9"/>
      <c r="G14" s="9"/>
      <c r="H14" s="9"/>
      <c r="I14" s="9"/>
      <c r="J14" s="9"/>
      <c r="K14" s="9"/>
      <c r="L14" s="9"/>
      <c r="M14" s="9"/>
      <c r="N14" s="9"/>
      <c r="O14" s="9"/>
      <c r="P14" s="9"/>
      <c r="Q14" s="9"/>
      <c r="R14" s="9"/>
      <c r="S14" s="9"/>
      <c r="T14" s="9"/>
      <c r="U14" s="9"/>
      <c r="V14" s="9"/>
      <c r="W14" s="9"/>
      <c r="X14" s="9"/>
      <c r="Y14" s="9"/>
    </row>
    <row r="15" spans="1:25" x14ac:dyDescent="0.25">
      <c r="A15" s="13">
        <v>43386</v>
      </c>
      <c r="B15" s="9">
        <v>39</v>
      </c>
      <c r="C15" s="9">
        <v>28</v>
      </c>
      <c r="D15" s="9">
        <v>58</v>
      </c>
      <c r="E15" s="9">
        <v>97</v>
      </c>
      <c r="F15" s="9"/>
      <c r="G15" s="9"/>
      <c r="H15" s="9"/>
      <c r="I15" s="9"/>
      <c r="J15" s="9"/>
      <c r="K15" s="9"/>
      <c r="L15" s="9"/>
      <c r="M15" s="9"/>
      <c r="N15" s="9"/>
      <c r="O15" s="9"/>
      <c r="P15" s="9"/>
      <c r="Q15" s="9"/>
      <c r="R15" s="9"/>
      <c r="S15" s="9"/>
      <c r="T15" s="9"/>
      <c r="U15" s="9"/>
      <c r="V15" s="9"/>
      <c r="W15" s="9"/>
      <c r="X15" s="9"/>
      <c r="Y15" s="9"/>
    </row>
    <row r="16" spans="1:25" x14ac:dyDescent="0.25">
      <c r="A16" s="13">
        <v>43387</v>
      </c>
      <c r="B16" s="9">
        <v>55</v>
      </c>
      <c r="C16" s="9">
        <v>28</v>
      </c>
      <c r="D16" s="9">
        <v>58</v>
      </c>
      <c r="E16" s="9">
        <v>97</v>
      </c>
      <c r="F16" s="9"/>
      <c r="G16" s="9"/>
      <c r="H16" s="9"/>
      <c r="I16" s="9"/>
      <c r="J16" s="9"/>
      <c r="K16" s="9"/>
      <c r="L16" s="9"/>
      <c r="M16" s="9"/>
      <c r="N16" s="9"/>
      <c r="O16" s="9"/>
      <c r="P16" s="9"/>
      <c r="Q16" s="9"/>
      <c r="R16" s="9"/>
      <c r="S16" s="9"/>
      <c r="T16" s="9"/>
      <c r="U16" s="9"/>
      <c r="V16" s="9"/>
      <c r="W16" s="9"/>
      <c r="X16" s="9"/>
      <c r="Y16" s="9"/>
    </row>
    <row r="17" spans="1:25" x14ac:dyDescent="0.25">
      <c r="A17" s="13">
        <v>43388</v>
      </c>
      <c r="B17" s="9">
        <v>68</v>
      </c>
      <c r="C17" s="9">
        <v>28</v>
      </c>
      <c r="D17" s="9">
        <v>58</v>
      </c>
      <c r="E17" s="9">
        <v>97</v>
      </c>
      <c r="F17" s="9"/>
      <c r="G17" s="9"/>
      <c r="H17" s="9"/>
      <c r="I17" s="9"/>
      <c r="J17" s="9"/>
      <c r="K17" s="9"/>
      <c r="L17" s="9"/>
      <c r="M17" s="9"/>
      <c r="N17" s="9"/>
      <c r="O17" s="9"/>
      <c r="P17" s="9"/>
      <c r="Q17" s="9"/>
      <c r="R17" s="9"/>
      <c r="S17" s="9"/>
      <c r="T17" s="9"/>
      <c r="U17" s="9"/>
      <c r="V17" s="9"/>
      <c r="W17" s="9"/>
      <c r="X17" s="9"/>
      <c r="Y17" s="9"/>
    </row>
    <row r="18" spans="1:25" x14ac:dyDescent="0.25">
      <c r="A18" s="13">
        <v>43389</v>
      </c>
      <c r="B18" s="9">
        <v>59</v>
      </c>
      <c r="C18" s="9">
        <v>28</v>
      </c>
      <c r="D18" s="9">
        <v>58</v>
      </c>
      <c r="E18" s="9">
        <v>97</v>
      </c>
      <c r="F18" s="9"/>
      <c r="G18" s="9"/>
      <c r="H18" s="9"/>
      <c r="I18" s="9"/>
      <c r="J18" s="9"/>
      <c r="K18" s="9"/>
      <c r="L18" s="9"/>
      <c r="M18" s="9"/>
      <c r="N18" s="9"/>
      <c r="O18" s="9"/>
      <c r="P18" s="9"/>
      <c r="Q18" s="9"/>
      <c r="R18" s="9"/>
      <c r="S18" s="9"/>
      <c r="T18" s="9"/>
      <c r="U18" s="9"/>
      <c r="V18" s="9"/>
      <c r="W18" s="9"/>
      <c r="X18" s="9"/>
      <c r="Y18" s="9"/>
    </row>
    <row r="19" spans="1:25" x14ac:dyDescent="0.25">
      <c r="A19" s="13">
        <v>43390</v>
      </c>
      <c r="B19" s="9">
        <v>71</v>
      </c>
      <c r="C19" s="9">
        <v>28</v>
      </c>
      <c r="D19" s="9">
        <v>58</v>
      </c>
      <c r="E19" s="9">
        <v>97</v>
      </c>
      <c r="F19" s="9"/>
      <c r="G19" s="9"/>
      <c r="H19" s="9"/>
      <c r="I19" s="9"/>
      <c r="J19" s="9"/>
      <c r="K19" s="9"/>
      <c r="L19" s="9"/>
      <c r="M19" s="9"/>
      <c r="N19" s="9"/>
      <c r="O19" s="9"/>
      <c r="P19" s="9"/>
      <c r="Q19" s="9"/>
      <c r="R19" s="9"/>
      <c r="S19" s="9"/>
      <c r="T19" s="9"/>
      <c r="U19" s="9"/>
      <c r="V19" s="9"/>
      <c r="W19" s="9"/>
      <c r="X19" s="9"/>
      <c r="Y19" s="9"/>
    </row>
    <row r="20" spans="1:25" x14ac:dyDescent="0.25">
      <c r="A20" s="13">
        <v>43391</v>
      </c>
      <c r="B20" s="9">
        <v>69</v>
      </c>
      <c r="C20" s="9">
        <v>28</v>
      </c>
      <c r="D20" s="9">
        <v>58</v>
      </c>
      <c r="E20" s="9">
        <v>97</v>
      </c>
      <c r="F20" s="9"/>
      <c r="G20" s="9"/>
      <c r="H20" s="9"/>
      <c r="I20" s="9"/>
      <c r="J20" s="9"/>
      <c r="K20" s="9"/>
      <c r="L20" s="9"/>
      <c r="M20" s="9"/>
      <c r="N20" s="9"/>
      <c r="O20" s="9"/>
      <c r="P20" s="9"/>
      <c r="Q20" s="9"/>
      <c r="R20" s="9"/>
      <c r="S20" s="9"/>
      <c r="T20" s="9"/>
      <c r="U20" s="9"/>
      <c r="V20" s="9"/>
      <c r="W20" s="9"/>
      <c r="X20" s="9"/>
      <c r="Y20" s="9"/>
    </row>
    <row r="21" spans="1:25" x14ac:dyDescent="0.25">
      <c r="A21" s="13">
        <v>43392</v>
      </c>
      <c r="B21" s="9">
        <v>66</v>
      </c>
      <c r="C21" s="9">
        <v>28</v>
      </c>
      <c r="D21" s="9">
        <v>58</v>
      </c>
      <c r="E21" s="9">
        <v>97</v>
      </c>
      <c r="F21" s="9"/>
      <c r="G21" s="9"/>
      <c r="H21" s="9"/>
      <c r="I21" s="9"/>
      <c r="J21" s="9"/>
      <c r="K21" s="9"/>
      <c r="L21" s="9"/>
      <c r="M21" s="9"/>
      <c r="N21" s="9"/>
      <c r="O21" s="9"/>
      <c r="P21" s="9"/>
      <c r="Q21" s="9"/>
      <c r="R21" s="9"/>
      <c r="S21" s="9"/>
      <c r="T21" s="9"/>
      <c r="U21" s="9"/>
      <c r="V21" s="9"/>
      <c r="W21" s="9"/>
      <c r="X21" s="9"/>
      <c r="Y21" s="9"/>
    </row>
    <row r="22" spans="1:25" x14ac:dyDescent="0.25">
      <c r="A22" s="13">
        <v>43393</v>
      </c>
      <c r="B22" s="9">
        <v>50</v>
      </c>
      <c r="C22" s="9">
        <v>28</v>
      </c>
      <c r="D22" s="9">
        <v>58</v>
      </c>
      <c r="E22" s="9">
        <v>97</v>
      </c>
      <c r="F22" s="9"/>
      <c r="G22" s="9"/>
      <c r="H22" s="9"/>
      <c r="I22" s="9"/>
      <c r="J22" s="9"/>
      <c r="K22" s="9"/>
      <c r="L22" s="9"/>
      <c r="M22" s="9"/>
      <c r="N22" s="9"/>
      <c r="O22" s="9"/>
      <c r="P22" s="9"/>
      <c r="Q22" s="9"/>
      <c r="R22" s="9"/>
      <c r="S22" s="9"/>
      <c r="T22" s="9"/>
      <c r="U22" s="9"/>
      <c r="V22" s="9"/>
      <c r="W22" s="9"/>
      <c r="X22" s="9"/>
      <c r="Y22" s="9"/>
    </row>
    <row r="23" spans="1:25" x14ac:dyDescent="0.25">
      <c r="A23" s="13">
        <v>43394</v>
      </c>
      <c r="B23" s="9">
        <v>37</v>
      </c>
      <c r="C23" s="9">
        <v>28</v>
      </c>
      <c r="D23" s="9">
        <v>58</v>
      </c>
      <c r="E23" s="9">
        <v>97</v>
      </c>
      <c r="F23" s="9"/>
      <c r="G23" s="9"/>
      <c r="H23" s="9"/>
      <c r="I23" s="9"/>
      <c r="J23" s="9"/>
      <c r="K23" s="9"/>
      <c r="L23" s="9"/>
      <c r="M23" s="9"/>
      <c r="N23" s="9"/>
      <c r="O23" s="9"/>
      <c r="P23" s="9"/>
      <c r="Q23" s="9"/>
      <c r="R23" s="9"/>
      <c r="S23" s="9"/>
      <c r="T23" s="9"/>
      <c r="U23" s="9"/>
      <c r="V23" s="9"/>
      <c r="W23" s="9"/>
      <c r="X23" s="9"/>
      <c r="Y23" s="9"/>
    </row>
    <row r="24" spans="1:25" x14ac:dyDescent="0.25">
      <c r="A24" s="13">
        <v>43395</v>
      </c>
      <c r="B24" s="9">
        <v>45</v>
      </c>
      <c r="C24" s="9">
        <v>28</v>
      </c>
      <c r="D24" s="9">
        <v>58</v>
      </c>
      <c r="E24" s="9">
        <v>97</v>
      </c>
      <c r="F24" s="9"/>
      <c r="G24" s="9"/>
      <c r="H24" s="9"/>
      <c r="I24" s="9"/>
      <c r="J24" s="9"/>
      <c r="K24" s="9"/>
      <c r="L24" s="9"/>
      <c r="M24" s="9"/>
      <c r="N24" s="9"/>
      <c r="O24" s="9"/>
      <c r="P24" s="9"/>
      <c r="Q24" s="9"/>
      <c r="R24" s="9"/>
      <c r="S24" s="9"/>
      <c r="T24" s="9"/>
      <c r="U24" s="9"/>
      <c r="V24" s="9"/>
      <c r="W24" s="9"/>
      <c r="X24" s="9"/>
      <c r="Y24" s="9"/>
    </row>
    <row r="25" spans="1:25" x14ac:dyDescent="0.25">
      <c r="A25" s="13">
        <v>43396</v>
      </c>
      <c r="B25" s="9">
        <v>40</v>
      </c>
      <c r="C25" s="9">
        <v>28</v>
      </c>
      <c r="D25" s="9">
        <v>58</v>
      </c>
      <c r="E25" s="9">
        <v>97</v>
      </c>
      <c r="F25" s="9"/>
      <c r="G25" s="9"/>
      <c r="H25" s="9"/>
      <c r="I25" s="9"/>
      <c r="J25" s="9"/>
      <c r="K25" s="9"/>
      <c r="L25" s="9"/>
      <c r="M25" s="9"/>
      <c r="N25" s="9"/>
      <c r="O25" s="9"/>
      <c r="P25" s="9"/>
      <c r="Q25" s="9"/>
      <c r="R25" s="9"/>
      <c r="S25" s="9"/>
      <c r="T25" s="9"/>
      <c r="U25" s="9"/>
      <c r="V25" s="9"/>
      <c r="W25" s="9"/>
      <c r="X25" s="9"/>
      <c r="Y25" s="9"/>
    </row>
    <row r="26" spans="1:25" x14ac:dyDescent="0.25">
      <c r="A26" s="13">
        <v>43397</v>
      </c>
      <c r="B26" s="9">
        <v>56</v>
      </c>
      <c r="C26" s="9">
        <v>28</v>
      </c>
      <c r="D26" s="9">
        <v>58</v>
      </c>
      <c r="E26" s="9">
        <v>97</v>
      </c>
      <c r="F26" s="9"/>
      <c r="G26" s="9"/>
      <c r="H26" s="9"/>
      <c r="I26" s="9"/>
      <c r="J26" s="9"/>
      <c r="K26" s="9"/>
      <c r="L26" s="9"/>
      <c r="M26" s="9"/>
      <c r="N26" s="9"/>
      <c r="O26" s="9"/>
      <c r="P26" s="9"/>
      <c r="Q26" s="9"/>
      <c r="R26" s="9"/>
      <c r="S26" s="9"/>
      <c r="T26" s="9"/>
      <c r="U26" s="9"/>
      <c r="V26" s="9"/>
      <c r="W26" s="9"/>
      <c r="X26" s="9"/>
      <c r="Y26" s="9"/>
    </row>
    <row r="27" spans="1:25" x14ac:dyDescent="0.25">
      <c r="A27" s="13">
        <v>43398</v>
      </c>
      <c r="B27" s="9">
        <v>61</v>
      </c>
      <c r="C27" s="9">
        <v>28</v>
      </c>
      <c r="D27" s="9">
        <v>58</v>
      </c>
      <c r="E27" s="9">
        <v>97</v>
      </c>
      <c r="F27" s="9"/>
      <c r="G27" s="9"/>
      <c r="H27" s="9"/>
      <c r="I27" s="9"/>
      <c r="J27" s="9"/>
      <c r="K27" s="9"/>
      <c r="L27" s="9"/>
      <c r="M27" s="9"/>
      <c r="N27" s="9"/>
      <c r="O27" s="9"/>
      <c r="P27" s="9"/>
      <c r="Q27" s="9"/>
      <c r="R27" s="9"/>
      <c r="S27" s="9"/>
      <c r="T27" s="9"/>
      <c r="U27" s="9"/>
      <c r="V27" s="9"/>
      <c r="W27" s="9"/>
      <c r="X27" s="9"/>
      <c r="Y27" s="9"/>
    </row>
    <row r="28" spans="1:25" x14ac:dyDescent="0.25">
      <c r="A28" s="13">
        <v>43399</v>
      </c>
      <c r="B28" s="9">
        <v>48</v>
      </c>
      <c r="C28" s="9">
        <v>28</v>
      </c>
      <c r="D28" s="9">
        <v>58</v>
      </c>
      <c r="E28" s="9">
        <v>97</v>
      </c>
      <c r="F28" s="9"/>
      <c r="G28" s="9"/>
      <c r="H28" s="9"/>
      <c r="I28" s="9"/>
      <c r="J28" s="9"/>
      <c r="K28" s="9"/>
      <c r="L28" s="9"/>
      <c r="M28" s="9"/>
      <c r="N28" s="9"/>
      <c r="O28" s="9"/>
      <c r="P28" s="9"/>
      <c r="Q28" s="9"/>
      <c r="R28" s="9"/>
      <c r="S28" s="9"/>
      <c r="T28" s="9"/>
      <c r="U28" s="9"/>
      <c r="V28" s="9"/>
      <c r="W28" s="9"/>
      <c r="X28" s="9"/>
      <c r="Y28" s="9"/>
    </row>
    <row r="29" spans="1:25" x14ac:dyDescent="0.25">
      <c r="A29" s="13">
        <v>43400</v>
      </c>
      <c r="B29" s="9">
        <v>45</v>
      </c>
      <c r="C29" s="9">
        <v>28</v>
      </c>
      <c r="D29" s="9">
        <v>58</v>
      </c>
      <c r="E29" s="9">
        <v>97</v>
      </c>
      <c r="F29" s="9"/>
      <c r="G29" s="9"/>
      <c r="H29" s="9"/>
      <c r="I29" s="9"/>
      <c r="J29" s="9"/>
      <c r="K29" s="9"/>
      <c r="L29" s="9"/>
      <c r="M29" s="9"/>
      <c r="N29" s="9"/>
      <c r="O29" s="9"/>
      <c r="P29" s="9"/>
      <c r="Q29" s="9"/>
      <c r="R29" s="9"/>
      <c r="S29" s="9"/>
      <c r="T29" s="9"/>
      <c r="U29" s="9"/>
      <c r="V29" s="9"/>
      <c r="W29" s="9"/>
      <c r="X29" s="9"/>
      <c r="Y29" s="9"/>
    </row>
    <row r="30" spans="1:25" x14ac:dyDescent="0.25">
      <c r="A30" s="13">
        <v>43401</v>
      </c>
      <c r="B30" s="9">
        <v>58</v>
      </c>
      <c r="C30" s="9">
        <v>28</v>
      </c>
      <c r="D30" s="9">
        <v>58</v>
      </c>
      <c r="E30" s="9">
        <v>97</v>
      </c>
      <c r="F30" s="9"/>
      <c r="G30" s="9"/>
      <c r="H30" s="9"/>
      <c r="I30" s="9"/>
      <c r="J30" s="9"/>
      <c r="K30" s="9"/>
      <c r="L30" s="9"/>
      <c r="M30" s="9"/>
      <c r="N30" s="9"/>
      <c r="O30" s="9"/>
      <c r="P30" s="9"/>
      <c r="Q30" s="9"/>
      <c r="R30" s="9"/>
      <c r="S30" s="9"/>
      <c r="T30" s="9"/>
      <c r="U30" s="9"/>
      <c r="V30" s="9"/>
      <c r="W30" s="9"/>
      <c r="X30" s="9"/>
      <c r="Y30" s="9"/>
    </row>
    <row r="31" spans="1:25" x14ac:dyDescent="0.25">
      <c r="A31" s="13">
        <v>43402</v>
      </c>
      <c r="B31" s="9">
        <v>69</v>
      </c>
      <c r="C31" s="9">
        <v>28</v>
      </c>
      <c r="D31" s="9">
        <v>58</v>
      </c>
      <c r="E31" s="9">
        <v>97</v>
      </c>
      <c r="F31" s="9"/>
      <c r="G31" s="9"/>
      <c r="H31" s="9"/>
      <c r="I31" s="9"/>
      <c r="J31" s="9"/>
      <c r="K31" s="9"/>
      <c r="L31" s="9"/>
      <c r="M31" s="9"/>
      <c r="N31" s="9"/>
      <c r="O31" s="9"/>
      <c r="P31" s="9"/>
      <c r="Q31" s="9"/>
      <c r="R31" s="9"/>
      <c r="S31" s="9"/>
      <c r="T31" s="9"/>
      <c r="U31" s="9"/>
      <c r="V31" s="9"/>
      <c r="W31" s="9"/>
      <c r="X31" s="9"/>
      <c r="Y31" s="9"/>
    </row>
    <row r="32" spans="1:25" x14ac:dyDescent="0.25">
      <c r="A32" s="13">
        <v>43403</v>
      </c>
      <c r="B32" s="9">
        <v>76</v>
      </c>
      <c r="C32" s="9">
        <v>28</v>
      </c>
      <c r="D32" s="9">
        <v>58</v>
      </c>
      <c r="E32" s="9">
        <v>97</v>
      </c>
      <c r="F32" s="9"/>
      <c r="G32" s="9"/>
      <c r="H32" s="9"/>
      <c r="I32" s="9"/>
      <c r="J32" s="9"/>
      <c r="K32" s="9"/>
      <c r="L32" s="9"/>
      <c r="M32" s="9"/>
      <c r="N32" s="9"/>
      <c r="O32" s="9"/>
      <c r="P32" s="9"/>
      <c r="Q32" s="9"/>
      <c r="R32" s="9"/>
      <c r="S32" s="9"/>
      <c r="T32" s="9"/>
      <c r="U32" s="9"/>
      <c r="V32" s="9"/>
      <c r="W32" s="9"/>
      <c r="X32" s="9"/>
      <c r="Y32" s="9"/>
    </row>
    <row r="33" spans="1:25" x14ac:dyDescent="0.25">
      <c r="A33" s="13">
        <v>43404</v>
      </c>
      <c r="B33" s="9">
        <v>73</v>
      </c>
      <c r="C33" s="9">
        <v>28</v>
      </c>
      <c r="D33" s="9">
        <v>58</v>
      </c>
      <c r="E33" s="9">
        <v>97</v>
      </c>
      <c r="F33" s="9"/>
      <c r="G33" s="9"/>
      <c r="H33" s="9"/>
      <c r="I33" s="9"/>
      <c r="J33" s="9"/>
      <c r="K33" s="9"/>
      <c r="L33" s="9"/>
      <c r="M33" s="9"/>
      <c r="N33" s="9"/>
      <c r="O33" s="9"/>
      <c r="P33" s="9"/>
      <c r="Q33" s="9"/>
      <c r="R33" s="9"/>
      <c r="S33" s="9"/>
      <c r="T33" s="9"/>
      <c r="U33" s="9"/>
      <c r="V33" s="9"/>
      <c r="W33" s="9"/>
      <c r="X33" s="9"/>
      <c r="Y33" s="9"/>
    </row>
    <row r="34" spans="1:25" x14ac:dyDescent="0.25">
      <c r="A34" s="13">
        <v>43405</v>
      </c>
      <c r="B34" s="9">
        <v>71</v>
      </c>
      <c r="C34" s="9">
        <v>28</v>
      </c>
      <c r="D34" s="9">
        <v>58</v>
      </c>
      <c r="E34" s="9">
        <v>97</v>
      </c>
      <c r="F34" s="9"/>
      <c r="G34" s="9"/>
      <c r="H34" s="9"/>
      <c r="I34" s="9"/>
      <c r="J34" s="9"/>
      <c r="K34" s="9"/>
      <c r="L34" s="9"/>
      <c r="M34" s="9"/>
      <c r="N34" s="9"/>
      <c r="O34" s="9"/>
      <c r="P34" s="9"/>
      <c r="Q34" s="9"/>
      <c r="R34" s="9"/>
      <c r="S34" s="9"/>
      <c r="T34" s="9"/>
      <c r="U34" s="9"/>
      <c r="V34" s="9"/>
      <c r="W34" s="9"/>
      <c r="X34" s="9"/>
      <c r="Y34" s="9"/>
    </row>
    <row r="35" spans="1:25" x14ac:dyDescent="0.25">
      <c r="A35" s="13">
        <v>43406</v>
      </c>
      <c r="B35" s="9">
        <v>62</v>
      </c>
      <c r="C35" s="9">
        <v>28</v>
      </c>
      <c r="D35" s="9">
        <v>58</v>
      </c>
      <c r="E35" s="9">
        <v>97</v>
      </c>
      <c r="F35" s="9"/>
      <c r="G35" s="9"/>
      <c r="H35" s="9"/>
      <c r="I35" s="9"/>
      <c r="J35" s="9"/>
      <c r="K35" s="9"/>
      <c r="L35" s="9"/>
      <c r="M35" s="9"/>
      <c r="N35" s="9"/>
      <c r="O35" s="9"/>
      <c r="P35" s="9"/>
      <c r="Q35" s="9"/>
      <c r="R35" s="9"/>
      <c r="S35" s="9"/>
      <c r="T35" s="9"/>
      <c r="U35" s="9"/>
      <c r="V35" s="9"/>
      <c r="W35" s="9"/>
      <c r="X35" s="9"/>
      <c r="Y35" s="9"/>
    </row>
    <row r="36" spans="1:25" x14ac:dyDescent="0.25">
      <c r="A36" s="13">
        <v>43407</v>
      </c>
      <c r="B36" s="9">
        <v>35</v>
      </c>
      <c r="C36" s="9">
        <v>28</v>
      </c>
      <c r="D36" s="9">
        <v>58</v>
      </c>
      <c r="E36" s="9">
        <v>97</v>
      </c>
      <c r="F36" s="9"/>
      <c r="G36" s="9"/>
      <c r="H36" s="9"/>
      <c r="I36" s="9"/>
      <c r="J36" s="9"/>
      <c r="K36" s="9"/>
      <c r="L36" s="9"/>
      <c r="M36" s="9"/>
      <c r="N36" s="9"/>
      <c r="O36" s="9"/>
      <c r="P36" s="9"/>
      <c r="Q36" s="9"/>
      <c r="R36" s="9"/>
      <c r="S36" s="9"/>
      <c r="T36" s="9"/>
      <c r="U36" s="9"/>
      <c r="V36" s="9"/>
      <c r="W36" s="9"/>
      <c r="X36" s="9"/>
      <c r="Y36" s="9"/>
    </row>
    <row r="37" spans="1:25" x14ac:dyDescent="0.25">
      <c r="A37" s="13">
        <v>43408</v>
      </c>
      <c r="B37" s="9">
        <v>52</v>
      </c>
      <c r="C37" s="9">
        <v>28</v>
      </c>
      <c r="D37" s="9">
        <v>58</v>
      </c>
      <c r="E37" s="9">
        <v>97</v>
      </c>
      <c r="F37" s="9"/>
      <c r="G37" s="9"/>
      <c r="H37" s="9"/>
      <c r="I37" s="9"/>
      <c r="J37" s="9"/>
      <c r="K37" s="9"/>
      <c r="L37" s="9"/>
      <c r="M37" s="9"/>
      <c r="N37" s="9"/>
      <c r="O37" s="9"/>
      <c r="P37" s="9"/>
      <c r="Q37" s="9"/>
      <c r="R37" s="9"/>
      <c r="S37" s="9"/>
      <c r="T37" s="9"/>
      <c r="U37" s="9"/>
      <c r="V37" s="9"/>
      <c r="W37" s="9"/>
      <c r="X37" s="9"/>
      <c r="Y37" s="9"/>
    </row>
    <row r="38" spans="1:25" x14ac:dyDescent="0.25">
      <c r="A38" s="13">
        <v>43409</v>
      </c>
      <c r="B38" s="9">
        <v>68</v>
      </c>
      <c r="C38" s="9">
        <v>28</v>
      </c>
      <c r="D38" s="9">
        <v>58</v>
      </c>
      <c r="E38" s="9">
        <v>97</v>
      </c>
      <c r="F38" s="9"/>
      <c r="G38" s="9"/>
      <c r="H38" s="9"/>
      <c r="I38" s="9"/>
      <c r="J38" s="9"/>
      <c r="K38" s="9"/>
      <c r="L38" s="9"/>
      <c r="M38" s="9"/>
      <c r="N38" s="9"/>
      <c r="O38" s="9"/>
      <c r="P38" s="9"/>
      <c r="Q38" s="9"/>
      <c r="R38" s="9"/>
      <c r="S38" s="9"/>
      <c r="T38" s="9"/>
      <c r="U38" s="9"/>
      <c r="V38" s="9"/>
      <c r="W38" s="9"/>
      <c r="X38" s="9"/>
      <c r="Y38" s="9"/>
    </row>
    <row r="39" spans="1:25" x14ac:dyDescent="0.25">
      <c r="A39" s="13">
        <v>43410</v>
      </c>
      <c r="B39" s="9">
        <v>44</v>
      </c>
      <c r="C39" s="9">
        <v>28</v>
      </c>
      <c r="D39" s="9">
        <v>58</v>
      </c>
      <c r="E39" s="9">
        <v>97</v>
      </c>
      <c r="F39" s="9"/>
      <c r="G39" s="9"/>
      <c r="H39" s="9"/>
      <c r="I39" s="9"/>
      <c r="J39" s="9"/>
      <c r="K39" s="9"/>
      <c r="L39" s="9"/>
      <c r="M39" s="9"/>
      <c r="N39" s="9"/>
      <c r="O39" s="9"/>
      <c r="P39" s="9"/>
      <c r="Q39" s="9"/>
      <c r="R39" s="9"/>
      <c r="S39" s="9"/>
      <c r="T39" s="9"/>
      <c r="U39" s="9"/>
      <c r="V39" s="9"/>
      <c r="W39" s="9"/>
      <c r="X39" s="9"/>
      <c r="Y39" s="9"/>
    </row>
    <row r="40" spans="1:25" x14ac:dyDescent="0.25">
      <c r="A40" s="13">
        <v>43411</v>
      </c>
      <c r="B40" s="9">
        <v>49</v>
      </c>
      <c r="C40" s="9">
        <v>28</v>
      </c>
      <c r="D40" s="9">
        <v>58</v>
      </c>
      <c r="E40" s="9">
        <v>97</v>
      </c>
      <c r="F40" s="9"/>
      <c r="G40" s="9"/>
      <c r="H40" s="9"/>
      <c r="I40" s="9"/>
      <c r="J40" s="9"/>
      <c r="K40" s="9"/>
      <c r="L40" s="9"/>
      <c r="M40" s="9"/>
      <c r="N40" s="9"/>
      <c r="O40" s="9"/>
      <c r="P40" s="9"/>
      <c r="Q40" s="9"/>
      <c r="R40" s="9"/>
      <c r="S40" s="9"/>
      <c r="T40" s="9"/>
      <c r="U40" s="9"/>
      <c r="V40" s="9"/>
      <c r="W40" s="9"/>
      <c r="X40" s="9"/>
      <c r="Y40" s="9"/>
    </row>
    <row r="41" spans="1:25" x14ac:dyDescent="0.25">
      <c r="A41" s="13">
        <v>43412</v>
      </c>
      <c r="B41" s="9">
        <v>47</v>
      </c>
      <c r="C41" s="9">
        <v>28</v>
      </c>
      <c r="D41" s="9">
        <v>58</v>
      </c>
      <c r="E41" s="9">
        <v>97</v>
      </c>
      <c r="F41" s="9"/>
      <c r="G41" s="9"/>
      <c r="H41" s="9"/>
      <c r="I41" s="9"/>
      <c r="J41" s="9"/>
      <c r="K41" s="9"/>
      <c r="L41" s="9"/>
      <c r="M41" s="9"/>
      <c r="N41" s="9"/>
      <c r="O41" s="9"/>
      <c r="P41" s="9"/>
      <c r="Q41" s="9"/>
      <c r="R41" s="9"/>
      <c r="S41" s="9"/>
      <c r="T41" s="9"/>
      <c r="U41" s="9"/>
      <c r="V41" s="9"/>
      <c r="W41" s="9"/>
      <c r="X41" s="9"/>
      <c r="Y41" s="9"/>
    </row>
    <row r="42" spans="1:25" x14ac:dyDescent="0.25">
      <c r="A42" s="13">
        <v>43413</v>
      </c>
      <c r="B42" s="9">
        <v>35</v>
      </c>
      <c r="C42" s="9">
        <v>28</v>
      </c>
      <c r="D42" s="9">
        <v>58</v>
      </c>
      <c r="E42" s="9">
        <v>97</v>
      </c>
      <c r="F42" s="9"/>
      <c r="G42" s="9"/>
      <c r="H42" s="9"/>
      <c r="I42" s="9"/>
      <c r="J42" s="9"/>
      <c r="K42" s="9"/>
      <c r="L42" s="9"/>
      <c r="M42" s="9"/>
      <c r="N42" s="9"/>
      <c r="O42" s="9"/>
      <c r="P42" s="9"/>
      <c r="Q42" s="9"/>
      <c r="R42" s="9"/>
      <c r="S42" s="9"/>
      <c r="T42" s="9"/>
      <c r="U42" s="9"/>
      <c r="V42" s="9"/>
      <c r="W42" s="9"/>
      <c r="X42" s="9"/>
      <c r="Y42" s="9"/>
    </row>
    <row r="43" spans="1:25" x14ac:dyDescent="0.25">
      <c r="A43" s="13">
        <v>43414</v>
      </c>
      <c r="B43" s="9">
        <v>49</v>
      </c>
      <c r="C43" s="9">
        <v>28</v>
      </c>
      <c r="D43" s="9">
        <v>58</v>
      </c>
      <c r="E43" s="9">
        <v>97</v>
      </c>
      <c r="F43" s="9"/>
      <c r="G43" s="9"/>
      <c r="H43" s="9"/>
      <c r="I43" s="9"/>
      <c r="J43" s="9"/>
      <c r="K43" s="9"/>
      <c r="L43" s="9"/>
      <c r="M43" s="9"/>
      <c r="N43" s="9"/>
      <c r="O43" s="9"/>
      <c r="P43" s="9"/>
      <c r="Q43" s="9"/>
      <c r="R43" s="9"/>
      <c r="S43" s="9"/>
      <c r="T43" s="9"/>
      <c r="U43" s="9"/>
      <c r="V43" s="9"/>
      <c r="W43" s="9"/>
      <c r="X43" s="9"/>
      <c r="Y43" s="9"/>
    </row>
    <row r="44" spans="1:25" x14ac:dyDescent="0.25">
      <c r="A44" s="13">
        <v>43415</v>
      </c>
      <c r="B44" s="9">
        <v>40</v>
      </c>
      <c r="C44" s="9">
        <v>28</v>
      </c>
      <c r="D44" s="9">
        <v>58</v>
      </c>
      <c r="E44" s="9">
        <v>97</v>
      </c>
      <c r="F44" s="9"/>
      <c r="G44" s="9"/>
      <c r="H44" s="9"/>
      <c r="I44" s="9"/>
      <c r="J44" s="9"/>
      <c r="K44" s="9"/>
      <c r="L44" s="9"/>
      <c r="M44" s="9"/>
      <c r="N44" s="9"/>
      <c r="O44" s="9"/>
      <c r="P44" s="9"/>
      <c r="Q44" s="9"/>
      <c r="R44" s="9"/>
      <c r="S44" s="9"/>
      <c r="T44" s="9"/>
      <c r="U44" s="9"/>
      <c r="V44" s="9"/>
      <c r="W44" s="9"/>
      <c r="X44" s="9"/>
      <c r="Y44" s="9"/>
    </row>
    <row r="45" spans="1:25" x14ac:dyDescent="0.25">
      <c r="A45" s="13">
        <v>43416</v>
      </c>
      <c r="B45" s="9">
        <v>50</v>
      </c>
      <c r="C45" s="9">
        <v>28</v>
      </c>
      <c r="D45" s="9">
        <v>58</v>
      </c>
      <c r="E45" s="9">
        <v>97</v>
      </c>
      <c r="F45" s="9"/>
      <c r="G45" s="9"/>
      <c r="H45" s="9"/>
      <c r="I45" s="9"/>
      <c r="J45" s="9"/>
      <c r="K45" s="9"/>
      <c r="L45" s="9"/>
      <c r="M45" s="9"/>
      <c r="N45" s="9"/>
      <c r="O45" s="9"/>
      <c r="P45" s="9"/>
      <c r="Q45" s="9"/>
      <c r="R45" s="9"/>
      <c r="S45" s="9"/>
      <c r="T45" s="9"/>
      <c r="U45" s="9"/>
      <c r="V45" s="9"/>
      <c r="W45" s="9"/>
      <c r="X45" s="9"/>
      <c r="Y45" s="9"/>
    </row>
    <row r="46" spans="1:25" x14ac:dyDescent="0.25">
      <c r="A46" s="13">
        <v>43417</v>
      </c>
      <c r="B46" s="9">
        <v>43</v>
      </c>
      <c r="C46" s="9">
        <v>28</v>
      </c>
      <c r="D46" s="9">
        <v>58</v>
      </c>
      <c r="E46" s="9">
        <v>97</v>
      </c>
      <c r="F46" s="9"/>
      <c r="G46" s="9"/>
      <c r="H46" s="9"/>
      <c r="I46" s="9"/>
      <c r="J46" s="9"/>
      <c r="K46" s="9"/>
      <c r="L46" s="9"/>
      <c r="M46" s="9"/>
      <c r="N46" s="9"/>
      <c r="O46" s="9"/>
      <c r="P46" s="9"/>
      <c r="Q46" s="9"/>
      <c r="R46" s="9"/>
      <c r="S46" s="9"/>
      <c r="T46" s="9"/>
      <c r="U46" s="9"/>
      <c r="V46" s="9"/>
      <c r="W46" s="9"/>
      <c r="X46" s="9"/>
      <c r="Y46" s="9"/>
    </row>
    <row r="47" spans="1:25" x14ac:dyDescent="0.25">
      <c r="A47" s="13">
        <v>43418</v>
      </c>
      <c r="B47" s="9">
        <v>39</v>
      </c>
      <c r="C47" s="9">
        <v>28</v>
      </c>
      <c r="D47" s="9">
        <v>58</v>
      </c>
      <c r="E47" s="9">
        <v>97</v>
      </c>
      <c r="F47" s="9"/>
      <c r="G47" s="9"/>
      <c r="H47" s="9"/>
      <c r="I47" s="9"/>
      <c r="J47" s="9"/>
      <c r="K47" s="9"/>
      <c r="L47" s="9"/>
      <c r="M47" s="9"/>
      <c r="N47" s="9"/>
      <c r="O47" s="9"/>
      <c r="P47" s="9"/>
      <c r="Q47" s="9"/>
      <c r="R47" s="9"/>
      <c r="S47" s="9"/>
      <c r="T47" s="9"/>
      <c r="U47" s="9"/>
      <c r="V47" s="9"/>
      <c r="W47" s="9"/>
      <c r="X47" s="9"/>
      <c r="Y47" s="9"/>
    </row>
    <row r="48" spans="1:25" x14ac:dyDescent="0.25">
      <c r="A48" s="13">
        <v>43419</v>
      </c>
      <c r="B48" s="9">
        <v>55</v>
      </c>
      <c r="C48" s="9">
        <v>28</v>
      </c>
      <c r="D48" s="9">
        <v>58</v>
      </c>
      <c r="E48" s="9">
        <v>97</v>
      </c>
      <c r="F48" s="9"/>
      <c r="G48" s="9"/>
      <c r="H48" s="9"/>
      <c r="I48" s="9"/>
      <c r="J48" s="9"/>
      <c r="K48" s="9"/>
      <c r="L48" s="9"/>
      <c r="M48" s="9"/>
      <c r="N48" s="9"/>
      <c r="O48" s="9"/>
      <c r="P48" s="9"/>
      <c r="Q48" s="9"/>
      <c r="R48" s="9"/>
      <c r="S48" s="9"/>
      <c r="T48" s="9"/>
      <c r="U48" s="9"/>
      <c r="V48" s="9"/>
      <c r="W48" s="9"/>
      <c r="X48" s="9"/>
      <c r="Y48" s="9"/>
    </row>
    <row r="49" spans="1:25" x14ac:dyDescent="0.25">
      <c r="A49" s="13">
        <v>43420</v>
      </c>
      <c r="B49" s="9">
        <v>55</v>
      </c>
      <c r="C49" s="9">
        <v>28</v>
      </c>
      <c r="D49" s="9">
        <v>58</v>
      </c>
      <c r="E49" s="9">
        <v>97</v>
      </c>
      <c r="F49" s="9"/>
      <c r="G49" s="9"/>
      <c r="H49" s="9"/>
      <c r="I49" s="9"/>
      <c r="J49" s="9"/>
      <c r="K49" s="9"/>
      <c r="L49" s="9"/>
      <c r="M49" s="9"/>
      <c r="N49" s="9"/>
      <c r="O49" s="9"/>
      <c r="P49" s="9"/>
      <c r="Q49" s="9"/>
      <c r="R49" s="9"/>
      <c r="S49" s="9"/>
      <c r="T49" s="9"/>
      <c r="U49" s="9"/>
      <c r="V49" s="9"/>
      <c r="W49" s="9"/>
      <c r="X49" s="9"/>
      <c r="Y49" s="9"/>
    </row>
    <row r="50" spans="1:25" x14ac:dyDescent="0.25">
      <c r="A50" s="13">
        <v>43421</v>
      </c>
      <c r="B50" s="9">
        <v>33</v>
      </c>
      <c r="C50" s="9">
        <v>28</v>
      </c>
      <c r="D50" s="9">
        <v>58</v>
      </c>
      <c r="E50" s="9">
        <v>97</v>
      </c>
      <c r="F50" s="9"/>
      <c r="G50" s="9"/>
      <c r="H50" s="9"/>
      <c r="I50" s="9"/>
      <c r="J50" s="9"/>
      <c r="K50" s="9"/>
      <c r="L50" s="9"/>
      <c r="M50" s="9"/>
      <c r="N50" s="9"/>
      <c r="O50" s="9"/>
      <c r="P50" s="9"/>
      <c r="Q50" s="9"/>
      <c r="R50" s="9"/>
      <c r="S50" s="9"/>
      <c r="T50" s="9"/>
      <c r="U50" s="9"/>
      <c r="V50" s="9"/>
      <c r="W50" s="9"/>
      <c r="X50" s="9"/>
      <c r="Y50" s="9"/>
    </row>
    <row r="51" spans="1:25" x14ac:dyDescent="0.25">
      <c r="A51" s="13">
        <v>43422</v>
      </c>
      <c r="B51" s="9">
        <v>36</v>
      </c>
      <c r="C51" s="9">
        <v>28</v>
      </c>
      <c r="D51" s="9">
        <v>58</v>
      </c>
      <c r="E51" s="9">
        <v>97</v>
      </c>
      <c r="F51" s="9"/>
      <c r="G51" s="9"/>
      <c r="H51" s="9"/>
      <c r="I51" s="9"/>
      <c r="J51" s="9"/>
      <c r="K51" s="9"/>
      <c r="L51" s="9"/>
      <c r="M51" s="9"/>
      <c r="N51" s="9"/>
      <c r="O51" s="9"/>
      <c r="P51" s="9"/>
      <c r="Q51" s="9"/>
      <c r="R51" s="9"/>
      <c r="S51" s="9"/>
      <c r="T51" s="9"/>
      <c r="U51" s="9"/>
      <c r="V51" s="9"/>
      <c r="W51" s="9"/>
      <c r="X51" s="9"/>
      <c r="Y51" s="9"/>
    </row>
    <row r="52" spans="1:25" x14ac:dyDescent="0.25">
      <c r="A52" s="13">
        <v>43423</v>
      </c>
      <c r="B52" s="9">
        <v>55</v>
      </c>
      <c r="C52" s="9">
        <v>28</v>
      </c>
      <c r="D52" s="9">
        <v>58</v>
      </c>
      <c r="E52" s="9">
        <v>97</v>
      </c>
      <c r="F52" s="9"/>
      <c r="G52" s="9"/>
      <c r="H52" s="9"/>
      <c r="I52" s="9"/>
      <c r="J52" s="9"/>
      <c r="K52" s="9"/>
      <c r="L52" s="9"/>
      <c r="M52" s="9"/>
      <c r="N52" s="9"/>
      <c r="O52" s="9"/>
      <c r="P52" s="9"/>
      <c r="Q52" s="9"/>
      <c r="R52" s="9"/>
      <c r="S52" s="9"/>
      <c r="T52" s="9"/>
      <c r="U52" s="9"/>
      <c r="V52" s="9"/>
      <c r="W52" s="9"/>
      <c r="X52" s="9"/>
      <c r="Y52" s="9"/>
    </row>
    <row r="53" spans="1:25" x14ac:dyDescent="0.25">
      <c r="A53" s="13">
        <v>43424</v>
      </c>
      <c r="B53" s="9">
        <v>59</v>
      </c>
      <c r="C53" s="9">
        <v>28</v>
      </c>
      <c r="D53" s="9">
        <v>58</v>
      </c>
      <c r="E53" s="9">
        <v>97</v>
      </c>
      <c r="F53" s="9"/>
      <c r="G53" s="9"/>
      <c r="H53" s="9"/>
      <c r="I53" s="9"/>
      <c r="J53" s="9"/>
      <c r="K53" s="9"/>
      <c r="L53" s="9"/>
      <c r="M53" s="9"/>
      <c r="N53" s="9"/>
      <c r="O53" s="9"/>
      <c r="P53" s="9"/>
      <c r="Q53" s="9"/>
      <c r="R53" s="9"/>
      <c r="S53" s="9"/>
      <c r="T53" s="9"/>
      <c r="U53" s="9"/>
      <c r="V53" s="9"/>
      <c r="W53" s="9"/>
      <c r="X53" s="9"/>
      <c r="Y53" s="9"/>
    </row>
    <row r="54" spans="1:25" x14ac:dyDescent="0.25">
      <c r="A54" s="13">
        <v>43425</v>
      </c>
      <c r="B54" s="9">
        <v>71</v>
      </c>
      <c r="C54" s="9">
        <v>28</v>
      </c>
      <c r="D54" s="9">
        <v>58</v>
      </c>
      <c r="E54" s="9">
        <v>97</v>
      </c>
      <c r="F54" s="9"/>
      <c r="G54" s="9"/>
      <c r="H54" s="9"/>
      <c r="I54" s="9"/>
      <c r="J54" s="9"/>
      <c r="K54" s="9"/>
      <c r="L54" s="9"/>
      <c r="M54" s="9"/>
      <c r="N54" s="9"/>
      <c r="O54" s="9"/>
      <c r="P54" s="9"/>
      <c r="Q54" s="9"/>
      <c r="R54" s="9"/>
      <c r="S54" s="9"/>
      <c r="T54" s="9"/>
      <c r="U54" s="9"/>
      <c r="V54" s="9"/>
      <c r="W54" s="9"/>
      <c r="X54" s="9"/>
      <c r="Y54" s="9"/>
    </row>
    <row r="55" spans="1:25" x14ac:dyDescent="0.25">
      <c r="A55" s="13">
        <v>43426</v>
      </c>
      <c r="B55" s="9">
        <v>79</v>
      </c>
      <c r="C55" s="9">
        <v>28</v>
      </c>
      <c r="D55" s="9">
        <v>58</v>
      </c>
      <c r="E55" s="9">
        <v>97</v>
      </c>
      <c r="F55" s="9"/>
      <c r="G55" s="9"/>
      <c r="H55" s="9"/>
      <c r="I55" s="9"/>
      <c r="J55" s="9"/>
      <c r="K55" s="9"/>
      <c r="L55" s="9"/>
      <c r="M55" s="9"/>
      <c r="N55" s="9"/>
      <c r="O55" s="9"/>
      <c r="P55" s="9"/>
      <c r="Q55" s="9"/>
      <c r="R55" s="9"/>
      <c r="S55" s="9"/>
      <c r="T55" s="9"/>
      <c r="U55" s="9"/>
      <c r="V55" s="9"/>
      <c r="W55" s="9"/>
      <c r="X55" s="9"/>
      <c r="Y55" s="9"/>
    </row>
    <row r="56" spans="1:25" x14ac:dyDescent="0.25">
      <c r="A56" s="13">
        <v>43427</v>
      </c>
      <c r="B56" s="9">
        <v>76</v>
      </c>
      <c r="C56" s="9">
        <v>28</v>
      </c>
      <c r="D56" s="9">
        <v>58</v>
      </c>
      <c r="E56" s="9">
        <v>97</v>
      </c>
      <c r="F56" s="9"/>
      <c r="G56" s="9"/>
      <c r="H56" s="9"/>
      <c r="I56" s="9"/>
      <c r="J56" s="9"/>
      <c r="K56" s="9"/>
      <c r="L56" s="9"/>
      <c r="M56" s="9"/>
      <c r="N56" s="9"/>
      <c r="O56" s="9"/>
      <c r="P56" s="9"/>
      <c r="Q56" s="9"/>
      <c r="R56" s="9"/>
      <c r="S56" s="9"/>
      <c r="T56" s="9"/>
      <c r="U56" s="9"/>
      <c r="V56" s="9"/>
      <c r="W56" s="9"/>
      <c r="X56" s="9"/>
      <c r="Y56" s="9"/>
    </row>
    <row r="57" spans="1:25" x14ac:dyDescent="0.25">
      <c r="A57" s="13">
        <v>43428</v>
      </c>
      <c r="B57" s="9">
        <v>60</v>
      </c>
      <c r="C57" s="9">
        <v>28</v>
      </c>
      <c r="D57" s="9">
        <v>58</v>
      </c>
      <c r="E57" s="9">
        <v>97</v>
      </c>
      <c r="F57" s="9"/>
      <c r="G57" s="9"/>
      <c r="H57" s="9"/>
      <c r="I57" s="9"/>
      <c r="J57" s="9"/>
      <c r="K57" s="9"/>
      <c r="L57" s="9"/>
      <c r="M57" s="9"/>
      <c r="N57" s="9"/>
      <c r="O57" s="9"/>
      <c r="P57" s="9"/>
      <c r="Q57" s="9"/>
      <c r="R57" s="9"/>
      <c r="S57" s="9"/>
      <c r="T57" s="9"/>
      <c r="U57" s="9"/>
      <c r="V57" s="9"/>
      <c r="W57" s="9"/>
      <c r="X57" s="9"/>
      <c r="Y57" s="9"/>
    </row>
    <row r="58" spans="1:25" x14ac:dyDescent="0.25">
      <c r="A58" s="13">
        <v>43429</v>
      </c>
      <c r="B58" s="9">
        <v>53</v>
      </c>
      <c r="C58" s="9">
        <v>28</v>
      </c>
      <c r="D58" s="9">
        <v>58</v>
      </c>
      <c r="E58" s="9">
        <v>97</v>
      </c>
      <c r="F58" s="9"/>
      <c r="G58" s="9"/>
      <c r="H58" s="9"/>
      <c r="I58" s="9"/>
      <c r="J58" s="9"/>
      <c r="K58" s="9"/>
      <c r="L58" s="9"/>
      <c r="M58" s="9"/>
      <c r="N58" s="9"/>
      <c r="O58" s="9"/>
      <c r="P58" s="9"/>
      <c r="Q58" s="9"/>
      <c r="R58" s="9"/>
      <c r="S58" s="9"/>
      <c r="T58" s="9"/>
      <c r="U58" s="9"/>
      <c r="V58" s="9"/>
      <c r="W58" s="9"/>
      <c r="X58" s="9"/>
      <c r="Y58" s="9"/>
    </row>
    <row r="59" spans="1:25" x14ac:dyDescent="0.25">
      <c r="A59" s="13">
        <v>43430</v>
      </c>
      <c r="B59" s="9">
        <v>77</v>
      </c>
      <c r="C59" s="9">
        <v>28</v>
      </c>
      <c r="D59" s="9">
        <v>58</v>
      </c>
      <c r="E59" s="9">
        <v>97</v>
      </c>
      <c r="F59" s="9"/>
      <c r="G59" s="9"/>
      <c r="H59" s="9"/>
      <c r="I59" s="9"/>
      <c r="J59" s="9"/>
      <c r="K59" s="9"/>
      <c r="L59" s="9"/>
      <c r="M59" s="9"/>
      <c r="N59" s="9"/>
      <c r="O59" s="9"/>
      <c r="P59" s="9"/>
      <c r="Q59" s="9"/>
      <c r="R59" s="9"/>
      <c r="S59" s="9"/>
      <c r="T59" s="9"/>
      <c r="U59" s="9"/>
      <c r="V59" s="9"/>
      <c r="W59" s="9"/>
      <c r="X59" s="9"/>
      <c r="Y59" s="9"/>
    </row>
    <row r="60" spans="1:25" x14ac:dyDescent="0.25">
      <c r="A60" s="13">
        <v>43431</v>
      </c>
      <c r="B60" s="9">
        <v>56</v>
      </c>
      <c r="C60" s="9">
        <v>28</v>
      </c>
      <c r="D60" s="9">
        <v>58</v>
      </c>
      <c r="E60" s="9">
        <v>97</v>
      </c>
      <c r="F60" s="9"/>
      <c r="G60" s="9"/>
      <c r="H60" s="9"/>
      <c r="I60" s="9"/>
      <c r="J60" s="9"/>
      <c r="K60" s="9"/>
      <c r="L60" s="9"/>
      <c r="M60" s="9"/>
      <c r="N60" s="9"/>
      <c r="O60" s="9"/>
      <c r="P60" s="9"/>
      <c r="Q60" s="9"/>
      <c r="R60" s="9"/>
      <c r="S60" s="9"/>
      <c r="T60" s="9"/>
      <c r="U60" s="9"/>
      <c r="V60" s="9"/>
      <c r="W60" s="9"/>
      <c r="X60" s="9"/>
      <c r="Y60" s="9"/>
    </row>
    <row r="61" spans="1:25" x14ac:dyDescent="0.25">
      <c r="A61" s="13">
        <v>43432</v>
      </c>
      <c r="B61" s="9">
        <v>33</v>
      </c>
      <c r="C61" s="9">
        <v>28</v>
      </c>
      <c r="D61" s="9">
        <v>58</v>
      </c>
      <c r="E61" s="9">
        <v>97</v>
      </c>
      <c r="F61" s="9"/>
      <c r="G61" s="9"/>
      <c r="H61" s="9"/>
      <c r="I61" s="9"/>
      <c r="J61" s="9"/>
      <c r="K61" s="9"/>
      <c r="L61" s="9"/>
      <c r="M61" s="9"/>
      <c r="N61" s="9"/>
      <c r="O61" s="9"/>
      <c r="P61" s="9"/>
      <c r="Q61" s="9"/>
      <c r="R61" s="9"/>
      <c r="S61" s="9"/>
      <c r="T61" s="9"/>
      <c r="U61" s="9"/>
      <c r="V61" s="9"/>
      <c r="W61" s="9"/>
      <c r="X61" s="9"/>
      <c r="Y61" s="9"/>
    </row>
    <row r="62" spans="1:25" x14ac:dyDescent="0.25">
      <c r="A62" s="13">
        <v>43433</v>
      </c>
      <c r="B62" s="9">
        <v>34</v>
      </c>
      <c r="C62" s="9">
        <v>28</v>
      </c>
      <c r="D62" s="9">
        <v>58</v>
      </c>
      <c r="E62" s="9">
        <v>97</v>
      </c>
      <c r="F62" s="9"/>
      <c r="G62" s="9"/>
      <c r="H62" s="9"/>
      <c r="I62" s="9"/>
      <c r="J62" s="9"/>
      <c r="K62" s="9"/>
      <c r="L62" s="9"/>
      <c r="M62" s="9"/>
      <c r="N62" s="9"/>
      <c r="O62" s="9"/>
      <c r="P62" s="9"/>
      <c r="Q62" s="9"/>
      <c r="R62" s="9"/>
      <c r="S62" s="9"/>
      <c r="T62" s="9"/>
      <c r="U62" s="9"/>
      <c r="V62" s="9"/>
      <c r="W62" s="9"/>
      <c r="X62" s="9"/>
      <c r="Y62" s="9"/>
    </row>
    <row r="63" spans="1:25" x14ac:dyDescent="0.25">
      <c r="A63" s="13">
        <v>43434</v>
      </c>
      <c r="B63" s="9">
        <v>36</v>
      </c>
      <c r="C63" s="9">
        <v>28</v>
      </c>
      <c r="D63" s="9">
        <v>58</v>
      </c>
      <c r="E63" s="9">
        <v>97</v>
      </c>
      <c r="F63" s="9"/>
      <c r="G63" s="9"/>
      <c r="H63" s="9"/>
      <c r="I63" s="9"/>
      <c r="J63" s="9"/>
      <c r="K63" s="9"/>
      <c r="L63" s="9"/>
      <c r="M63" s="9"/>
      <c r="N63" s="9"/>
      <c r="O63" s="9"/>
      <c r="P63" s="9"/>
      <c r="Q63" s="9"/>
      <c r="R63" s="9"/>
      <c r="S63" s="9"/>
      <c r="T63" s="9"/>
      <c r="U63" s="9"/>
      <c r="V63" s="9"/>
      <c r="W63" s="9"/>
      <c r="X63" s="9"/>
      <c r="Y63" s="9"/>
    </row>
    <row r="64" spans="1:25" x14ac:dyDescent="0.25">
      <c r="A64" s="13">
        <v>43435</v>
      </c>
      <c r="B64" s="9">
        <v>53</v>
      </c>
      <c r="C64" s="9">
        <v>28</v>
      </c>
      <c r="D64" s="9">
        <v>58</v>
      </c>
      <c r="E64" s="9">
        <v>97</v>
      </c>
      <c r="F64" s="9"/>
      <c r="G64" s="9"/>
      <c r="H64" s="9"/>
      <c r="I64" s="9"/>
      <c r="J64" s="9"/>
      <c r="K64" s="9"/>
      <c r="L64" s="9"/>
      <c r="M64" s="9"/>
      <c r="N64" s="9"/>
      <c r="O64" s="9"/>
      <c r="P64" s="9"/>
      <c r="Q64" s="9"/>
      <c r="R64" s="9"/>
      <c r="S64" s="9"/>
      <c r="T64" s="9"/>
      <c r="U64" s="9"/>
      <c r="V64" s="9"/>
      <c r="W64" s="9"/>
      <c r="X64" s="9"/>
      <c r="Y64" s="9"/>
    </row>
    <row r="65" spans="1:25" x14ac:dyDescent="0.25">
      <c r="A65" s="13">
        <v>43436</v>
      </c>
      <c r="B65" s="9">
        <v>43</v>
      </c>
      <c r="C65" s="9">
        <v>28</v>
      </c>
      <c r="D65" s="9">
        <v>58</v>
      </c>
      <c r="E65" s="9">
        <v>97</v>
      </c>
      <c r="F65" s="9"/>
      <c r="G65" s="9"/>
      <c r="H65" s="9"/>
      <c r="I65" s="9"/>
      <c r="J65" s="9"/>
      <c r="K65" s="9"/>
      <c r="L65" s="9"/>
      <c r="M65" s="9"/>
      <c r="N65" s="9"/>
      <c r="O65" s="9"/>
      <c r="P65" s="9"/>
      <c r="Q65" s="9"/>
      <c r="R65" s="9"/>
      <c r="S65" s="9"/>
      <c r="T65" s="9"/>
      <c r="U65" s="9"/>
      <c r="V65" s="9"/>
      <c r="W65" s="9"/>
      <c r="X65" s="9"/>
      <c r="Y65" s="9"/>
    </row>
    <row r="66" spans="1:25" x14ac:dyDescent="0.25">
      <c r="A66" s="13">
        <v>43437</v>
      </c>
      <c r="B66" s="9">
        <v>70</v>
      </c>
      <c r="C66" s="9">
        <v>28</v>
      </c>
      <c r="D66" s="9">
        <v>58</v>
      </c>
      <c r="E66" s="9">
        <v>97</v>
      </c>
      <c r="F66" s="9"/>
      <c r="G66" s="9"/>
      <c r="H66" s="9"/>
      <c r="I66" s="9"/>
      <c r="J66" s="9"/>
      <c r="K66" s="9"/>
      <c r="L66" s="9"/>
      <c r="M66" s="9"/>
      <c r="N66" s="9"/>
      <c r="O66" s="9"/>
      <c r="P66" s="9"/>
      <c r="Q66" s="9"/>
      <c r="R66" s="9"/>
      <c r="S66" s="9"/>
      <c r="T66" s="9"/>
      <c r="U66" s="9"/>
      <c r="V66" s="9"/>
      <c r="W66" s="9"/>
      <c r="X66" s="9"/>
      <c r="Y66" s="9"/>
    </row>
    <row r="67" spans="1:25" x14ac:dyDescent="0.25">
      <c r="A67" s="13">
        <v>43438</v>
      </c>
      <c r="B67" s="9">
        <v>81</v>
      </c>
      <c r="C67" s="9">
        <v>28</v>
      </c>
      <c r="D67" s="9">
        <v>58</v>
      </c>
      <c r="E67" s="9">
        <v>97</v>
      </c>
      <c r="F67" s="9"/>
      <c r="G67" s="9"/>
      <c r="H67" s="9"/>
      <c r="I67" s="9"/>
      <c r="J67" s="9"/>
      <c r="K67" s="9"/>
      <c r="L67" s="9"/>
      <c r="M67" s="9"/>
      <c r="N67" s="9"/>
      <c r="O67" s="9"/>
      <c r="P67" s="9"/>
      <c r="Q67" s="9"/>
      <c r="R67" s="9"/>
      <c r="S67" s="9"/>
      <c r="T67" s="9"/>
      <c r="U67" s="9"/>
      <c r="V67" s="9"/>
      <c r="W67" s="9"/>
      <c r="X67" s="9"/>
      <c r="Y67" s="9"/>
    </row>
    <row r="68" spans="1:25" x14ac:dyDescent="0.25">
      <c r="A68" s="13">
        <v>43439</v>
      </c>
      <c r="B68" s="9">
        <v>67</v>
      </c>
      <c r="C68" s="9">
        <v>28</v>
      </c>
      <c r="D68" s="9">
        <v>58</v>
      </c>
      <c r="E68" s="9">
        <v>97</v>
      </c>
      <c r="F68" s="9"/>
      <c r="G68" s="9"/>
      <c r="H68" s="9"/>
      <c r="I68" s="9"/>
      <c r="J68" s="9"/>
      <c r="K68" s="9"/>
      <c r="L68" s="9"/>
      <c r="M68" s="9"/>
      <c r="N68" s="9"/>
      <c r="O68" s="9"/>
      <c r="P68" s="9"/>
      <c r="Q68" s="9"/>
      <c r="R68" s="9"/>
      <c r="S68" s="9"/>
      <c r="T68" s="9"/>
      <c r="U68" s="9"/>
      <c r="V68" s="9"/>
      <c r="W68" s="9"/>
      <c r="X68" s="9"/>
      <c r="Y68" s="9"/>
    </row>
    <row r="69" spans="1:25" x14ac:dyDescent="0.25">
      <c r="A69" s="13">
        <v>43440</v>
      </c>
      <c r="B69" s="9">
        <v>51</v>
      </c>
      <c r="C69" s="9">
        <v>28</v>
      </c>
      <c r="D69" s="9">
        <v>58</v>
      </c>
      <c r="E69" s="9">
        <v>97</v>
      </c>
      <c r="F69" s="9"/>
      <c r="G69" s="9"/>
      <c r="H69" s="9"/>
      <c r="I69" s="9"/>
      <c r="J69" s="9"/>
      <c r="K69" s="9"/>
      <c r="L69" s="9"/>
      <c r="M69" s="9"/>
      <c r="N69" s="9"/>
      <c r="O69" s="9"/>
      <c r="P69" s="9"/>
      <c r="Q69" s="9"/>
      <c r="R69" s="9"/>
      <c r="S69" s="9"/>
      <c r="T69" s="9"/>
      <c r="U69" s="9"/>
      <c r="V69" s="9"/>
      <c r="W69" s="9"/>
      <c r="X69" s="9"/>
      <c r="Y69" s="9"/>
    </row>
    <row r="70" spans="1:25" x14ac:dyDescent="0.25">
      <c r="A70" s="13">
        <v>43441</v>
      </c>
      <c r="B70" s="9">
        <v>39</v>
      </c>
      <c r="C70" s="9">
        <v>28</v>
      </c>
      <c r="D70" s="9">
        <v>58</v>
      </c>
      <c r="E70" s="9">
        <v>97</v>
      </c>
      <c r="F70" s="9"/>
      <c r="G70" s="9"/>
      <c r="H70" s="9"/>
      <c r="I70" s="9"/>
      <c r="J70" s="9"/>
      <c r="K70" s="9"/>
      <c r="L70" s="9"/>
      <c r="M70" s="9"/>
      <c r="N70" s="9"/>
      <c r="O70" s="9"/>
      <c r="P70" s="9"/>
      <c r="Q70" s="9"/>
      <c r="R70" s="9"/>
      <c r="S70" s="9"/>
      <c r="T70" s="9"/>
      <c r="U70" s="9"/>
      <c r="V70" s="9"/>
      <c r="W70" s="9"/>
      <c r="X70" s="9"/>
      <c r="Y70" s="9"/>
    </row>
    <row r="71" spans="1:25" x14ac:dyDescent="0.25">
      <c r="A71" s="13">
        <v>43442</v>
      </c>
      <c r="B71" s="9">
        <v>36</v>
      </c>
      <c r="C71" s="9">
        <v>28</v>
      </c>
      <c r="D71" s="9">
        <v>58</v>
      </c>
      <c r="E71" s="9">
        <v>97</v>
      </c>
      <c r="F71" s="9"/>
      <c r="G71" s="9"/>
      <c r="H71" s="9"/>
      <c r="I71" s="9"/>
      <c r="J71" s="9"/>
      <c r="K71" s="9"/>
      <c r="L71" s="9"/>
      <c r="M71" s="9"/>
      <c r="N71" s="9"/>
      <c r="O71" s="9"/>
      <c r="P71" s="9"/>
      <c r="Q71" s="9"/>
      <c r="R71" s="9"/>
      <c r="S71" s="9"/>
      <c r="T71" s="9"/>
      <c r="U71" s="9"/>
      <c r="V71" s="9"/>
      <c r="W71" s="9"/>
      <c r="X71" s="9"/>
      <c r="Y71" s="9"/>
    </row>
    <row r="72" spans="1:25" x14ac:dyDescent="0.25">
      <c r="A72" s="13">
        <v>43443</v>
      </c>
      <c r="B72" s="9">
        <v>44</v>
      </c>
      <c r="C72" s="9">
        <v>28</v>
      </c>
      <c r="D72" s="9">
        <v>58</v>
      </c>
      <c r="E72" s="9">
        <v>97</v>
      </c>
      <c r="F72" s="9"/>
      <c r="G72" s="9"/>
      <c r="H72" s="9"/>
      <c r="I72" s="9"/>
      <c r="J72" s="9"/>
      <c r="K72" s="9"/>
      <c r="L72" s="9"/>
      <c r="M72" s="9"/>
      <c r="N72" s="9"/>
      <c r="O72" s="9"/>
      <c r="P72" s="9"/>
      <c r="Q72" s="9"/>
      <c r="R72" s="9"/>
      <c r="S72" s="9"/>
      <c r="T72" s="9"/>
      <c r="U72" s="9"/>
      <c r="V72" s="9"/>
      <c r="W72" s="9"/>
      <c r="X72" s="9"/>
      <c r="Y72" s="9"/>
    </row>
    <row r="73" spans="1:25" x14ac:dyDescent="0.25">
      <c r="A73" s="13">
        <v>43444</v>
      </c>
      <c r="B73" s="9">
        <v>77</v>
      </c>
      <c r="C73" s="9">
        <v>28</v>
      </c>
      <c r="D73" s="9">
        <v>58</v>
      </c>
      <c r="E73" s="9">
        <v>97</v>
      </c>
      <c r="F73" s="9"/>
      <c r="G73" s="9"/>
      <c r="H73" s="9"/>
      <c r="I73" s="9"/>
      <c r="J73" s="9"/>
      <c r="K73" s="9"/>
      <c r="L73" s="9"/>
      <c r="M73" s="9"/>
      <c r="N73" s="9"/>
      <c r="O73" s="9"/>
      <c r="P73" s="9"/>
      <c r="Q73" s="9"/>
      <c r="R73" s="9"/>
      <c r="S73" s="9"/>
      <c r="T73" s="9"/>
      <c r="U73" s="9"/>
      <c r="V73" s="9"/>
      <c r="W73" s="9"/>
      <c r="X73" s="9"/>
      <c r="Y73" s="9"/>
    </row>
    <row r="74" spans="1:25" x14ac:dyDescent="0.25">
      <c r="A74" s="13">
        <v>43445</v>
      </c>
      <c r="B74" s="9">
        <v>71</v>
      </c>
      <c r="C74" s="9">
        <v>28</v>
      </c>
      <c r="D74" s="9">
        <v>58</v>
      </c>
      <c r="E74" s="9">
        <v>97</v>
      </c>
      <c r="F74" s="9"/>
      <c r="G74" s="9"/>
      <c r="H74" s="9"/>
      <c r="I74" s="9"/>
      <c r="J74" s="9"/>
      <c r="K74" s="9"/>
      <c r="L74" s="9"/>
      <c r="M74" s="9"/>
      <c r="N74" s="9"/>
      <c r="O74" s="9"/>
      <c r="P74" s="9"/>
      <c r="Q74" s="9"/>
      <c r="R74" s="9"/>
      <c r="S74" s="9"/>
      <c r="T74" s="9"/>
      <c r="U74" s="9"/>
      <c r="V74" s="9"/>
      <c r="W74" s="9"/>
      <c r="X74" s="9"/>
      <c r="Y74" s="9"/>
    </row>
    <row r="75" spans="1:25" x14ac:dyDescent="0.25">
      <c r="A75" s="13">
        <v>43446</v>
      </c>
      <c r="B75" s="9">
        <v>61</v>
      </c>
      <c r="C75" s="9">
        <v>28</v>
      </c>
      <c r="D75" s="9">
        <v>58</v>
      </c>
      <c r="E75" s="9">
        <v>97</v>
      </c>
      <c r="F75" s="9"/>
      <c r="G75" s="9"/>
      <c r="H75" s="9"/>
      <c r="I75" s="9"/>
      <c r="J75" s="9"/>
      <c r="K75" s="9"/>
      <c r="L75" s="9"/>
      <c r="M75" s="9"/>
      <c r="N75" s="9"/>
      <c r="O75" s="9"/>
      <c r="P75" s="9"/>
      <c r="Q75" s="9"/>
      <c r="R75" s="9"/>
      <c r="S75" s="9"/>
      <c r="T75" s="9"/>
      <c r="U75" s="9"/>
      <c r="V75" s="9"/>
      <c r="W75" s="9"/>
      <c r="X75" s="9"/>
      <c r="Y75" s="9"/>
    </row>
    <row r="76" spans="1:25" x14ac:dyDescent="0.25">
      <c r="A76" s="13">
        <v>43447</v>
      </c>
      <c r="B76" s="9">
        <v>62</v>
      </c>
      <c r="C76" s="9">
        <v>28</v>
      </c>
      <c r="D76" s="9">
        <v>58</v>
      </c>
      <c r="E76" s="9">
        <v>97</v>
      </c>
      <c r="F76" s="9"/>
      <c r="G76" s="9"/>
      <c r="H76" s="9"/>
      <c r="I76" s="9"/>
      <c r="J76" s="9"/>
      <c r="K76" s="9"/>
      <c r="L76" s="9"/>
      <c r="M76" s="9"/>
      <c r="N76" s="9"/>
      <c r="O76" s="9"/>
      <c r="P76" s="9"/>
      <c r="Q76" s="9"/>
      <c r="R76" s="9"/>
      <c r="S76" s="9"/>
      <c r="T76" s="9"/>
      <c r="U76" s="9"/>
      <c r="V76" s="9"/>
      <c r="W76" s="9"/>
      <c r="X76" s="9"/>
      <c r="Y76" s="9"/>
    </row>
    <row r="77" spans="1:25" x14ac:dyDescent="0.25">
      <c r="A77" s="13">
        <v>43448</v>
      </c>
      <c r="B77" s="9">
        <v>67</v>
      </c>
      <c r="C77" s="9">
        <v>28</v>
      </c>
      <c r="D77" s="9">
        <v>58</v>
      </c>
      <c r="E77" s="9">
        <v>97</v>
      </c>
      <c r="F77" s="9"/>
      <c r="G77" s="9"/>
      <c r="H77" s="9"/>
      <c r="I77" s="9"/>
      <c r="J77" s="9"/>
      <c r="K77" s="9"/>
      <c r="L77" s="9"/>
      <c r="M77" s="9"/>
      <c r="N77" s="9"/>
      <c r="O77" s="9"/>
      <c r="P77" s="9"/>
      <c r="Q77" s="9"/>
      <c r="R77" s="9"/>
      <c r="S77" s="9"/>
      <c r="T77" s="9"/>
      <c r="U77" s="9"/>
      <c r="V77" s="9"/>
      <c r="W77" s="9"/>
      <c r="X77" s="9"/>
      <c r="Y77" s="9"/>
    </row>
    <row r="78" spans="1:25" x14ac:dyDescent="0.25">
      <c r="A78" s="13">
        <v>43449</v>
      </c>
      <c r="B78" s="9">
        <v>47</v>
      </c>
      <c r="C78" s="9">
        <v>28</v>
      </c>
      <c r="D78" s="9">
        <v>58</v>
      </c>
      <c r="E78" s="9">
        <v>97</v>
      </c>
      <c r="F78" s="9"/>
      <c r="G78" s="9"/>
      <c r="H78" s="9"/>
      <c r="I78" s="9"/>
      <c r="J78" s="9"/>
      <c r="K78" s="9"/>
      <c r="L78" s="9"/>
      <c r="M78" s="9"/>
      <c r="N78" s="9"/>
      <c r="O78" s="9"/>
      <c r="P78" s="9"/>
      <c r="Q78" s="9"/>
      <c r="R78" s="9"/>
      <c r="S78" s="9"/>
      <c r="T78" s="9"/>
      <c r="U78" s="9"/>
      <c r="V78" s="9"/>
      <c r="W78" s="9"/>
      <c r="X78" s="9"/>
      <c r="Y78" s="9"/>
    </row>
    <row r="79" spans="1:25" x14ac:dyDescent="0.25">
      <c r="A79" s="13">
        <v>43450</v>
      </c>
      <c r="B79" s="9">
        <v>60</v>
      </c>
      <c r="C79" s="9">
        <v>28</v>
      </c>
      <c r="D79" s="9">
        <v>58</v>
      </c>
      <c r="E79" s="9">
        <v>97</v>
      </c>
      <c r="F79" s="9"/>
      <c r="G79" s="9"/>
      <c r="H79" s="9"/>
      <c r="I79" s="9"/>
      <c r="J79" s="9"/>
      <c r="K79" s="9"/>
      <c r="L79" s="9"/>
      <c r="M79" s="9"/>
      <c r="N79" s="9"/>
      <c r="O79" s="9"/>
      <c r="P79" s="9"/>
      <c r="Q79" s="9"/>
      <c r="R79" s="9"/>
      <c r="S79" s="9"/>
      <c r="T79" s="9"/>
      <c r="U79" s="9"/>
      <c r="V79" s="9"/>
      <c r="W79" s="9"/>
      <c r="X79" s="9"/>
      <c r="Y79" s="9"/>
    </row>
    <row r="80" spans="1:25" x14ac:dyDescent="0.25">
      <c r="A80" s="13">
        <v>43451</v>
      </c>
      <c r="B80" s="9">
        <v>60</v>
      </c>
      <c r="C80" s="9">
        <v>28</v>
      </c>
      <c r="D80" s="9">
        <v>58</v>
      </c>
      <c r="E80" s="9">
        <v>97</v>
      </c>
      <c r="F80" s="9"/>
      <c r="G80" s="9"/>
      <c r="H80" s="9"/>
      <c r="I80" s="9"/>
      <c r="J80" s="9"/>
      <c r="K80" s="9"/>
      <c r="L80" s="9"/>
      <c r="M80" s="9"/>
      <c r="N80" s="9"/>
      <c r="O80" s="9"/>
      <c r="P80" s="9"/>
      <c r="Q80" s="9"/>
      <c r="R80" s="9"/>
      <c r="S80" s="9"/>
      <c r="T80" s="9"/>
      <c r="U80" s="9"/>
      <c r="V80" s="9"/>
      <c r="W80" s="9"/>
      <c r="X80" s="9"/>
      <c r="Y80" s="9"/>
    </row>
    <row r="81" spans="1:25" x14ac:dyDescent="0.25">
      <c r="A81" s="13">
        <v>43452</v>
      </c>
      <c r="B81" s="9">
        <v>54</v>
      </c>
      <c r="C81" s="9">
        <v>28</v>
      </c>
      <c r="D81" s="9">
        <v>58</v>
      </c>
      <c r="E81" s="9">
        <v>97</v>
      </c>
      <c r="F81" s="9"/>
      <c r="G81" s="9"/>
      <c r="H81" s="9"/>
      <c r="I81" s="9"/>
      <c r="J81" s="9"/>
      <c r="K81" s="9"/>
      <c r="L81" s="9"/>
      <c r="M81" s="9"/>
      <c r="N81" s="9"/>
      <c r="O81" s="9"/>
      <c r="P81" s="9"/>
      <c r="Q81" s="9"/>
      <c r="R81" s="9"/>
      <c r="S81" s="9"/>
      <c r="T81" s="9"/>
      <c r="U81" s="9"/>
      <c r="V81" s="9"/>
      <c r="W81" s="9"/>
      <c r="X81" s="9"/>
      <c r="Y81" s="9"/>
    </row>
    <row r="82" spans="1:25" x14ac:dyDescent="0.25">
      <c r="A82" s="13">
        <v>43453</v>
      </c>
      <c r="B82" s="9">
        <v>58</v>
      </c>
      <c r="C82" s="9">
        <v>28</v>
      </c>
      <c r="D82" s="9">
        <v>58</v>
      </c>
      <c r="E82" s="9">
        <v>97</v>
      </c>
      <c r="F82" s="9"/>
      <c r="G82" s="9"/>
      <c r="H82" s="9"/>
      <c r="I82" s="9"/>
      <c r="J82" s="9"/>
      <c r="K82" s="9"/>
      <c r="L82" s="9"/>
      <c r="M82" s="9"/>
      <c r="N82" s="9"/>
      <c r="O82" s="9"/>
      <c r="P82" s="9"/>
      <c r="Q82" s="9"/>
      <c r="R82" s="9"/>
      <c r="S82" s="9"/>
      <c r="T82" s="9"/>
      <c r="U82" s="9"/>
      <c r="V82" s="9"/>
      <c r="W82" s="9"/>
      <c r="X82" s="9"/>
      <c r="Y82" s="9"/>
    </row>
    <row r="83" spans="1:25" x14ac:dyDescent="0.25">
      <c r="A83" s="13">
        <v>43454</v>
      </c>
      <c r="B83" s="9">
        <v>61</v>
      </c>
      <c r="C83" s="9">
        <v>28</v>
      </c>
      <c r="D83" s="9">
        <v>58</v>
      </c>
      <c r="E83" s="9">
        <v>97</v>
      </c>
      <c r="F83" s="9"/>
      <c r="G83" s="9"/>
      <c r="H83" s="9"/>
      <c r="I83" s="9"/>
      <c r="J83" s="9"/>
      <c r="K83" s="9"/>
      <c r="L83" s="9"/>
      <c r="M83" s="9"/>
      <c r="N83" s="9"/>
      <c r="O83" s="9"/>
      <c r="P83" s="9"/>
      <c r="Q83" s="9"/>
      <c r="R83" s="9"/>
      <c r="S83" s="9"/>
      <c r="T83" s="9"/>
      <c r="U83" s="9"/>
      <c r="V83" s="9"/>
      <c r="W83" s="9"/>
      <c r="X83" s="9"/>
      <c r="Y83" s="9"/>
    </row>
    <row r="84" spans="1:25" x14ac:dyDescent="0.25">
      <c r="A84" s="13">
        <v>43455</v>
      </c>
      <c r="B84" s="9">
        <v>57</v>
      </c>
      <c r="C84" s="9">
        <v>28</v>
      </c>
      <c r="D84" s="9">
        <v>58</v>
      </c>
      <c r="E84" s="9">
        <v>97</v>
      </c>
      <c r="F84" s="9"/>
      <c r="G84" s="9"/>
      <c r="H84" s="9"/>
      <c r="I84" s="9"/>
      <c r="J84" s="9"/>
      <c r="K84" s="9"/>
      <c r="L84" s="9"/>
      <c r="M84" s="9"/>
      <c r="N84" s="9"/>
      <c r="O84" s="9"/>
      <c r="P84" s="9"/>
      <c r="Q84" s="9"/>
      <c r="R84" s="9"/>
      <c r="S84" s="9"/>
      <c r="T84" s="9"/>
      <c r="U84" s="9"/>
      <c r="V84" s="9"/>
      <c r="W84" s="9"/>
      <c r="X84" s="9"/>
      <c r="Y84" s="9"/>
    </row>
    <row r="85" spans="1:25" x14ac:dyDescent="0.25">
      <c r="A85" s="13">
        <v>43456</v>
      </c>
      <c r="B85" s="9">
        <v>49</v>
      </c>
      <c r="C85" s="9">
        <v>28</v>
      </c>
      <c r="D85" s="9">
        <v>58</v>
      </c>
      <c r="E85" s="9">
        <v>97</v>
      </c>
      <c r="F85" s="9"/>
      <c r="G85" s="9"/>
      <c r="H85" s="9"/>
      <c r="I85" s="9"/>
      <c r="J85" s="9"/>
      <c r="K85" s="9"/>
      <c r="L85" s="9"/>
      <c r="M85" s="9"/>
      <c r="N85" s="9"/>
      <c r="O85" s="9"/>
      <c r="P85" s="9"/>
      <c r="Q85" s="9"/>
      <c r="R85" s="9"/>
      <c r="S85" s="9"/>
      <c r="T85" s="9"/>
      <c r="U85" s="9"/>
      <c r="V85" s="9"/>
      <c r="W85" s="9"/>
      <c r="X85" s="9"/>
      <c r="Y85" s="9"/>
    </row>
    <row r="86" spans="1:25" x14ac:dyDescent="0.25">
      <c r="A86" s="13">
        <v>43457</v>
      </c>
      <c r="B86" s="9">
        <v>68</v>
      </c>
      <c r="C86" s="9">
        <v>28</v>
      </c>
      <c r="D86" s="9">
        <v>58</v>
      </c>
      <c r="E86" s="9">
        <v>97</v>
      </c>
      <c r="F86" s="9"/>
      <c r="G86" s="9"/>
      <c r="H86" s="9"/>
      <c r="I86" s="9"/>
      <c r="J86" s="9"/>
      <c r="K86" s="9"/>
      <c r="L86" s="9"/>
      <c r="M86" s="9"/>
      <c r="N86" s="9"/>
      <c r="O86" s="9"/>
      <c r="P86" s="9"/>
      <c r="Q86" s="9"/>
      <c r="R86" s="9"/>
      <c r="S86" s="9"/>
      <c r="T86" s="9"/>
      <c r="U86" s="9"/>
      <c r="V86" s="9"/>
      <c r="W86" s="9"/>
      <c r="X86" s="9"/>
      <c r="Y86" s="9"/>
    </row>
    <row r="87" spans="1:25" x14ac:dyDescent="0.25">
      <c r="A87" s="13">
        <v>43458</v>
      </c>
      <c r="B87" s="9">
        <v>71</v>
      </c>
      <c r="C87" s="9">
        <v>28</v>
      </c>
      <c r="D87" s="9">
        <v>58</v>
      </c>
      <c r="E87" s="9">
        <v>97</v>
      </c>
      <c r="F87" s="9"/>
      <c r="G87" s="9"/>
      <c r="H87" s="9"/>
      <c r="I87" s="9"/>
      <c r="J87" s="9"/>
      <c r="K87" s="9"/>
      <c r="L87" s="9"/>
      <c r="M87" s="9"/>
      <c r="N87" s="9"/>
      <c r="O87" s="9"/>
      <c r="P87" s="9"/>
      <c r="Q87" s="9"/>
      <c r="R87" s="9"/>
      <c r="S87" s="9"/>
      <c r="T87" s="9"/>
      <c r="U87" s="9"/>
      <c r="V87" s="9"/>
      <c r="W87" s="9"/>
      <c r="X87" s="9"/>
      <c r="Y87" s="9"/>
    </row>
    <row r="88" spans="1:25" x14ac:dyDescent="0.25">
      <c r="A88" s="13">
        <v>43459</v>
      </c>
      <c r="B88" s="9">
        <v>54</v>
      </c>
      <c r="C88" s="9">
        <v>28</v>
      </c>
      <c r="D88" s="9">
        <v>58</v>
      </c>
      <c r="E88" s="9">
        <v>97</v>
      </c>
      <c r="F88" s="9"/>
      <c r="G88" s="9"/>
      <c r="H88" s="9"/>
      <c r="I88" s="9"/>
      <c r="J88" s="9"/>
      <c r="K88" s="9"/>
      <c r="L88" s="9"/>
      <c r="M88" s="9"/>
      <c r="N88" s="9"/>
      <c r="O88" s="9"/>
      <c r="P88" s="9"/>
      <c r="Q88" s="9"/>
      <c r="R88" s="9"/>
      <c r="S88" s="9"/>
      <c r="T88" s="9"/>
      <c r="U88" s="9"/>
      <c r="V88" s="9"/>
      <c r="W88" s="9"/>
      <c r="X88" s="9"/>
      <c r="Y88" s="9"/>
    </row>
    <row r="89" spans="1:25" x14ac:dyDescent="0.25">
      <c r="A89" s="13">
        <v>43460</v>
      </c>
      <c r="B89" s="9">
        <v>54</v>
      </c>
      <c r="C89" s="9">
        <v>28</v>
      </c>
      <c r="D89" s="9">
        <v>58</v>
      </c>
      <c r="E89" s="9">
        <v>97</v>
      </c>
      <c r="F89" s="9"/>
      <c r="G89" s="9"/>
      <c r="H89" s="9"/>
      <c r="I89" s="9"/>
      <c r="J89" s="9"/>
      <c r="K89" s="9"/>
      <c r="L89" s="9"/>
      <c r="M89" s="9"/>
      <c r="N89" s="9"/>
      <c r="O89" s="9"/>
      <c r="P89" s="9"/>
      <c r="Q89" s="9"/>
      <c r="R89" s="9"/>
      <c r="S89" s="9"/>
      <c r="T89" s="9"/>
      <c r="U89" s="9"/>
      <c r="V89" s="9"/>
      <c r="W89" s="9"/>
      <c r="X89" s="9"/>
      <c r="Y89" s="9"/>
    </row>
    <row r="90" spans="1:25" x14ac:dyDescent="0.25">
      <c r="A90" s="13">
        <v>43461</v>
      </c>
      <c r="B90" s="9">
        <v>71</v>
      </c>
      <c r="C90" s="9">
        <v>28</v>
      </c>
      <c r="D90" s="9">
        <v>58</v>
      </c>
      <c r="E90" s="9">
        <v>97</v>
      </c>
      <c r="F90" s="9"/>
      <c r="G90" s="9"/>
      <c r="H90" s="9"/>
      <c r="I90" s="9"/>
      <c r="J90" s="9"/>
      <c r="K90" s="9"/>
      <c r="L90" s="9"/>
      <c r="M90" s="9"/>
      <c r="N90" s="9"/>
      <c r="O90" s="9"/>
      <c r="P90" s="9"/>
      <c r="Q90" s="9"/>
      <c r="R90" s="9"/>
      <c r="S90" s="9"/>
      <c r="T90" s="9"/>
      <c r="U90" s="9"/>
      <c r="V90" s="9"/>
      <c r="W90" s="9"/>
      <c r="X90" s="9"/>
      <c r="Y90" s="9"/>
    </row>
    <row r="91" spans="1:25" x14ac:dyDescent="0.25">
      <c r="A91" s="13">
        <v>43462</v>
      </c>
      <c r="B91" s="9">
        <v>58</v>
      </c>
      <c r="C91" s="9">
        <v>28</v>
      </c>
      <c r="D91" s="9">
        <v>58</v>
      </c>
      <c r="E91" s="9">
        <v>97</v>
      </c>
      <c r="F91" s="9"/>
      <c r="G91" s="9"/>
      <c r="H91" s="9"/>
      <c r="I91" s="9"/>
      <c r="J91" s="9"/>
      <c r="K91" s="9"/>
      <c r="L91" s="9"/>
      <c r="M91" s="9"/>
      <c r="N91" s="9"/>
      <c r="O91" s="9"/>
      <c r="P91" s="9"/>
      <c r="Q91" s="9"/>
      <c r="R91" s="9"/>
      <c r="S91" s="9"/>
      <c r="T91" s="9"/>
      <c r="U91" s="9"/>
      <c r="V91" s="9"/>
      <c r="W91" s="9"/>
      <c r="X91" s="9"/>
      <c r="Y91" s="9"/>
    </row>
    <row r="92" spans="1:25" x14ac:dyDescent="0.25">
      <c r="A92" s="13">
        <v>43463</v>
      </c>
      <c r="B92" s="9">
        <v>48</v>
      </c>
      <c r="C92" s="9">
        <v>28</v>
      </c>
      <c r="D92" s="9">
        <v>58</v>
      </c>
      <c r="E92" s="9">
        <v>97</v>
      </c>
      <c r="F92" s="9"/>
      <c r="G92" s="9"/>
      <c r="H92" s="9"/>
      <c r="I92" s="9"/>
      <c r="J92" s="9"/>
      <c r="K92" s="9"/>
      <c r="L92" s="9"/>
      <c r="M92" s="9"/>
      <c r="N92" s="9"/>
      <c r="O92" s="9"/>
      <c r="P92" s="9"/>
      <c r="Q92" s="9"/>
      <c r="R92" s="9"/>
      <c r="S92" s="9"/>
      <c r="T92" s="9"/>
      <c r="U92" s="9"/>
      <c r="V92" s="9"/>
      <c r="W92" s="9"/>
      <c r="X92" s="9"/>
      <c r="Y92" s="9"/>
    </row>
    <row r="93" spans="1:25" x14ac:dyDescent="0.25">
      <c r="A93" s="13">
        <v>43464</v>
      </c>
      <c r="B93" s="9">
        <v>51</v>
      </c>
      <c r="C93" s="9">
        <v>28</v>
      </c>
      <c r="D93" s="9">
        <v>58</v>
      </c>
      <c r="E93" s="9">
        <v>97</v>
      </c>
      <c r="F93" s="9"/>
      <c r="G93" s="9"/>
      <c r="H93" s="9"/>
      <c r="I93" s="9"/>
      <c r="J93" s="9"/>
      <c r="K93" s="9"/>
      <c r="L93" s="9"/>
      <c r="M93" s="9"/>
      <c r="N93" s="9"/>
      <c r="O93" s="9"/>
      <c r="P93" s="9"/>
      <c r="Q93" s="9"/>
      <c r="R93" s="9"/>
      <c r="S93" s="9"/>
      <c r="T93" s="9"/>
      <c r="U93" s="9"/>
      <c r="V93" s="9"/>
      <c r="W93" s="9"/>
      <c r="X93" s="9"/>
      <c r="Y93" s="9"/>
    </row>
    <row r="94" spans="1:25" x14ac:dyDescent="0.25">
      <c r="A94" s="13">
        <v>43465</v>
      </c>
      <c r="B94" s="9">
        <v>44</v>
      </c>
      <c r="C94" s="9">
        <v>28</v>
      </c>
      <c r="D94" s="9">
        <v>58</v>
      </c>
      <c r="E94" s="9">
        <v>97</v>
      </c>
      <c r="F94" s="9"/>
      <c r="G94" s="9"/>
      <c r="H94" s="9"/>
      <c r="I94" s="9"/>
      <c r="J94" s="9"/>
      <c r="K94" s="9"/>
      <c r="L94" s="9"/>
      <c r="M94" s="9"/>
      <c r="N94" s="9"/>
      <c r="O94" s="9"/>
      <c r="P94" s="9"/>
      <c r="Q94" s="9"/>
      <c r="R94" s="9"/>
      <c r="S94" s="9"/>
      <c r="T94" s="9"/>
      <c r="U94" s="9"/>
      <c r="V94" s="9"/>
      <c r="W94" s="9"/>
      <c r="X94" s="9"/>
      <c r="Y94" s="9"/>
    </row>
    <row r="95" spans="1:25" x14ac:dyDescent="0.25">
      <c r="A95" s="13">
        <v>43466</v>
      </c>
      <c r="B95" s="9">
        <v>54</v>
      </c>
      <c r="C95" s="9">
        <v>28</v>
      </c>
      <c r="D95" s="9">
        <v>58</v>
      </c>
      <c r="E95" s="9">
        <v>97</v>
      </c>
      <c r="F95" s="9"/>
      <c r="G95" s="9"/>
      <c r="H95" s="9"/>
      <c r="I95" s="9"/>
      <c r="J95" s="9"/>
      <c r="K95" s="9"/>
      <c r="L95" s="9"/>
      <c r="M95" s="9"/>
      <c r="N95" s="9"/>
      <c r="O95" s="9"/>
      <c r="P95" s="9"/>
      <c r="Q95" s="9"/>
      <c r="R95" s="9"/>
      <c r="S95" s="9"/>
      <c r="T95" s="9"/>
      <c r="U95" s="9"/>
      <c r="V95" s="9"/>
      <c r="W95" s="9"/>
      <c r="X95" s="9"/>
      <c r="Y95" s="9"/>
    </row>
    <row r="96" spans="1:25" x14ac:dyDescent="0.25">
      <c r="A96" s="13">
        <v>43467</v>
      </c>
      <c r="B96" s="9">
        <v>89</v>
      </c>
      <c r="C96" s="9">
        <v>28</v>
      </c>
      <c r="D96" s="9">
        <v>58</v>
      </c>
      <c r="E96" s="9">
        <v>97</v>
      </c>
      <c r="F96" s="9"/>
      <c r="G96" s="9"/>
      <c r="H96" s="9"/>
      <c r="I96" s="9"/>
      <c r="J96" s="9"/>
      <c r="K96" s="9"/>
      <c r="L96" s="9"/>
      <c r="M96" s="9"/>
      <c r="N96" s="9"/>
      <c r="O96" s="9"/>
      <c r="P96" s="9"/>
      <c r="Q96" s="9"/>
      <c r="R96" s="9"/>
      <c r="S96" s="9"/>
      <c r="T96" s="9"/>
      <c r="U96" s="9"/>
      <c r="V96" s="9"/>
      <c r="W96" s="9"/>
      <c r="X96" s="9"/>
      <c r="Y96" s="9"/>
    </row>
    <row r="97" spans="1:25" x14ac:dyDescent="0.25">
      <c r="A97" s="13">
        <v>43468</v>
      </c>
      <c r="B97" s="9">
        <v>92</v>
      </c>
      <c r="C97" s="9">
        <v>28</v>
      </c>
      <c r="D97" s="9">
        <v>58</v>
      </c>
      <c r="E97" s="9">
        <v>97</v>
      </c>
      <c r="F97" s="9"/>
      <c r="G97" s="9"/>
      <c r="H97" s="9"/>
      <c r="I97" s="9"/>
      <c r="J97" s="9"/>
      <c r="K97" s="9"/>
      <c r="L97" s="9"/>
      <c r="M97" s="9"/>
      <c r="N97" s="9"/>
      <c r="O97" s="9"/>
      <c r="P97" s="9"/>
      <c r="Q97" s="9"/>
      <c r="R97" s="9"/>
      <c r="S97" s="9"/>
      <c r="T97" s="9"/>
      <c r="U97" s="9"/>
      <c r="V97" s="9"/>
      <c r="W97" s="9"/>
      <c r="X97" s="9"/>
      <c r="Y97" s="9"/>
    </row>
    <row r="98" spans="1:25" x14ac:dyDescent="0.25">
      <c r="A98" s="13">
        <v>43469</v>
      </c>
      <c r="B98" s="9">
        <v>89</v>
      </c>
      <c r="C98" s="9">
        <v>28</v>
      </c>
      <c r="D98" s="9">
        <v>58</v>
      </c>
      <c r="E98" s="9">
        <v>97</v>
      </c>
      <c r="F98" s="9"/>
      <c r="G98" s="9"/>
      <c r="H98" s="9"/>
      <c r="I98" s="9"/>
      <c r="J98" s="9"/>
      <c r="K98" s="9"/>
      <c r="L98" s="9"/>
      <c r="M98" s="9"/>
      <c r="N98" s="9"/>
      <c r="O98" s="9"/>
      <c r="P98" s="9"/>
      <c r="Q98" s="9"/>
      <c r="R98" s="9"/>
      <c r="S98" s="9"/>
      <c r="T98" s="9"/>
      <c r="U98" s="9"/>
      <c r="V98" s="9"/>
      <c r="W98" s="9"/>
      <c r="X98" s="9"/>
      <c r="Y98" s="9"/>
    </row>
    <row r="99" spans="1:25" x14ac:dyDescent="0.25">
      <c r="A99" s="13">
        <v>43470</v>
      </c>
      <c r="B99" s="9">
        <v>83</v>
      </c>
      <c r="C99" s="9">
        <v>28</v>
      </c>
      <c r="D99" s="9">
        <v>58</v>
      </c>
      <c r="E99" s="9">
        <v>97</v>
      </c>
      <c r="F99" s="9"/>
      <c r="G99" s="9"/>
      <c r="H99" s="9"/>
      <c r="I99" s="9"/>
      <c r="J99" s="9"/>
      <c r="K99" s="9"/>
      <c r="L99" s="9"/>
      <c r="M99" s="9"/>
      <c r="N99" s="9"/>
      <c r="O99" s="9"/>
      <c r="P99" s="9"/>
      <c r="Q99" s="9"/>
      <c r="R99" s="9"/>
      <c r="S99" s="9"/>
      <c r="T99" s="9"/>
      <c r="U99" s="9"/>
      <c r="V99" s="9"/>
      <c r="W99" s="9"/>
      <c r="X99" s="9"/>
      <c r="Y99" s="9"/>
    </row>
    <row r="100" spans="1:25" x14ac:dyDescent="0.25">
      <c r="A100" s="13">
        <v>43471</v>
      </c>
      <c r="B100" s="9">
        <v>76</v>
      </c>
      <c r="C100" s="9">
        <v>28</v>
      </c>
      <c r="D100" s="9">
        <v>58</v>
      </c>
      <c r="E100" s="9">
        <v>97</v>
      </c>
      <c r="F100" s="9"/>
      <c r="G100" s="9"/>
      <c r="H100" s="9"/>
      <c r="I100" s="9"/>
      <c r="J100" s="9"/>
      <c r="K100" s="9"/>
      <c r="L100" s="9"/>
      <c r="M100" s="9"/>
      <c r="N100" s="9"/>
      <c r="O100" s="9"/>
      <c r="P100" s="9"/>
      <c r="Q100" s="9"/>
      <c r="R100" s="9"/>
      <c r="S100" s="9"/>
      <c r="T100" s="9"/>
      <c r="U100" s="9"/>
      <c r="V100" s="9"/>
      <c r="W100" s="9"/>
      <c r="X100" s="9"/>
      <c r="Y100" s="9"/>
    </row>
    <row r="101" spans="1:25" x14ac:dyDescent="0.25">
      <c r="A101" s="13">
        <v>43472</v>
      </c>
      <c r="B101" s="9">
        <v>49</v>
      </c>
      <c r="C101" s="9">
        <v>28</v>
      </c>
      <c r="D101" s="9">
        <v>58</v>
      </c>
      <c r="E101" s="9">
        <v>97</v>
      </c>
      <c r="F101" s="9"/>
      <c r="G101" s="9"/>
      <c r="H101" s="9"/>
      <c r="I101" s="9"/>
      <c r="J101" s="9"/>
      <c r="K101" s="9"/>
      <c r="L101" s="9"/>
      <c r="M101" s="9"/>
      <c r="N101" s="9"/>
      <c r="O101" s="9"/>
      <c r="P101" s="9"/>
      <c r="Q101" s="9"/>
      <c r="R101" s="9"/>
      <c r="S101" s="9"/>
      <c r="T101" s="9"/>
      <c r="U101" s="9"/>
      <c r="V101" s="9"/>
      <c r="W101" s="9"/>
      <c r="X101" s="9"/>
      <c r="Y101" s="9"/>
    </row>
    <row r="102" spans="1:25" x14ac:dyDescent="0.25">
      <c r="A102" s="13">
        <v>43473</v>
      </c>
      <c r="B102" s="9">
        <v>66</v>
      </c>
      <c r="C102" s="9">
        <v>28</v>
      </c>
      <c r="D102" s="9">
        <v>58</v>
      </c>
      <c r="E102" s="9">
        <v>97</v>
      </c>
      <c r="F102" s="9"/>
      <c r="G102" s="9"/>
      <c r="H102" s="9"/>
      <c r="I102" s="9"/>
      <c r="J102" s="9"/>
      <c r="K102" s="9"/>
      <c r="L102" s="9"/>
      <c r="M102" s="9"/>
      <c r="N102" s="9"/>
      <c r="O102" s="9"/>
      <c r="P102" s="9"/>
      <c r="Q102" s="9"/>
      <c r="R102" s="9"/>
      <c r="S102" s="9"/>
      <c r="T102" s="9"/>
      <c r="U102" s="9"/>
      <c r="V102" s="9"/>
      <c r="W102" s="9"/>
      <c r="X102" s="9"/>
      <c r="Y102" s="9"/>
    </row>
    <row r="103" spans="1:25" x14ac:dyDescent="0.25">
      <c r="A103" s="13">
        <v>43474</v>
      </c>
      <c r="B103" s="9">
        <v>84</v>
      </c>
      <c r="C103" s="9">
        <v>28</v>
      </c>
      <c r="D103" s="9">
        <v>58</v>
      </c>
      <c r="E103" s="9">
        <v>97</v>
      </c>
      <c r="F103" s="9"/>
      <c r="G103" s="9"/>
      <c r="H103" s="9"/>
      <c r="I103" s="9"/>
      <c r="J103" s="9"/>
      <c r="K103" s="9"/>
      <c r="L103" s="9"/>
      <c r="M103" s="9"/>
      <c r="N103" s="9"/>
      <c r="O103" s="9"/>
      <c r="P103" s="9"/>
      <c r="Q103" s="9"/>
      <c r="R103" s="9"/>
      <c r="S103" s="9"/>
      <c r="T103" s="9"/>
      <c r="U103" s="9"/>
      <c r="V103" s="9"/>
      <c r="W103" s="9"/>
      <c r="X103" s="9"/>
      <c r="Y103" s="9"/>
    </row>
    <row r="104" spans="1:25" x14ac:dyDescent="0.25">
      <c r="A104" s="13">
        <v>43475</v>
      </c>
      <c r="B104" s="9">
        <v>86</v>
      </c>
      <c r="C104" s="9">
        <v>28</v>
      </c>
      <c r="D104" s="9">
        <v>58</v>
      </c>
      <c r="E104" s="9">
        <v>97</v>
      </c>
      <c r="F104" s="9"/>
      <c r="G104" s="9"/>
      <c r="H104" s="9"/>
      <c r="I104" s="9"/>
      <c r="J104" s="9"/>
      <c r="K104" s="9"/>
      <c r="L104" s="9"/>
      <c r="M104" s="9"/>
      <c r="N104" s="9"/>
      <c r="O104" s="9"/>
      <c r="P104" s="9"/>
      <c r="Q104" s="9"/>
      <c r="R104" s="9"/>
      <c r="S104" s="9"/>
      <c r="T104" s="9"/>
      <c r="U104" s="9"/>
      <c r="V104" s="9"/>
      <c r="W104" s="9"/>
      <c r="X104" s="9"/>
      <c r="Y104" s="9"/>
    </row>
    <row r="105" spans="1:25" x14ac:dyDescent="0.25">
      <c r="A105" s="13">
        <v>43476</v>
      </c>
      <c r="B105" s="9">
        <v>73</v>
      </c>
      <c r="C105" s="9">
        <v>28</v>
      </c>
      <c r="D105" s="9">
        <v>58</v>
      </c>
      <c r="E105" s="9">
        <v>97</v>
      </c>
      <c r="F105" s="9"/>
      <c r="G105" s="9"/>
      <c r="H105" s="9"/>
      <c r="I105" s="9"/>
      <c r="J105" s="9"/>
      <c r="K105" s="9"/>
      <c r="L105" s="9"/>
      <c r="M105" s="9"/>
      <c r="N105" s="9"/>
      <c r="O105" s="9"/>
      <c r="P105" s="9"/>
      <c r="Q105" s="9"/>
      <c r="R105" s="9"/>
      <c r="S105" s="9"/>
      <c r="T105" s="9"/>
      <c r="U105" s="9"/>
      <c r="V105" s="9"/>
      <c r="W105" s="9"/>
      <c r="X105" s="9"/>
      <c r="Y105" s="9"/>
    </row>
    <row r="106" spans="1:25" x14ac:dyDescent="0.25">
      <c r="A106" s="13">
        <v>43477</v>
      </c>
      <c r="B106" s="9">
        <v>37</v>
      </c>
      <c r="C106" s="9">
        <v>28</v>
      </c>
      <c r="D106" s="9">
        <v>58</v>
      </c>
      <c r="E106" s="9">
        <v>97</v>
      </c>
      <c r="F106" s="9"/>
      <c r="G106" s="9"/>
      <c r="H106" s="9"/>
      <c r="I106" s="9"/>
      <c r="J106" s="9"/>
      <c r="K106" s="9"/>
      <c r="L106" s="9"/>
      <c r="M106" s="9"/>
      <c r="N106" s="9"/>
      <c r="O106" s="9"/>
      <c r="P106" s="9"/>
      <c r="Q106" s="9"/>
      <c r="R106" s="9"/>
      <c r="S106" s="9"/>
      <c r="T106" s="9"/>
      <c r="U106" s="9"/>
      <c r="V106" s="9"/>
      <c r="W106" s="9"/>
      <c r="X106" s="9"/>
      <c r="Y106" s="9"/>
    </row>
    <row r="107" spans="1:25" x14ac:dyDescent="0.25">
      <c r="A107" s="13">
        <v>43478</v>
      </c>
      <c r="B107" s="9">
        <v>34</v>
      </c>
      <c r="C107" s="9">
        <v>28</v>
      </c>
      <c r="D107" s="9">
        <v>58</v>
      </c>
      <c r="E107" s="9">
        <v>97</v>
      </c>
      <c r="F107" s="9"/>
      <c r="G107" s="9"/>
      <c r="H107" s="9"/>
      <c r="I107" s="9"/>
      <c r="J107" s="9"/>
      <c r="K107" s="9"/>
      <c r="L107" s="9"/>
      <c r="M107" s="9"/>
      <c r="N107" s="9"/>
      <c r="O107" s="9"/>
      <c r="P107" s="9"/>
      <c r="Q107" s="9"/>
      <c r="R107" s="9"/>
      <c r="S107" s="9"/>
      <c r="T107" s="9"/>
      <c r="U107" s="9"/>
      <c r="V107" s="9"/>
      <c r="W107" s="9"/>
      <c r="X107" s="9"/>
      <c r="Y107" s="9"/>
    </row>
    <row r="108" spans="1:25" x14ac:dyDescent="0.25">
      <c r="A108" s="13">
        <v>43479</v>
      </c>
      <c r="B108" s="9">
        <v>68</v>
      </c>
      <c r="C108" s="9">
        <v>28</v>
      </c>
      <c r="D108" s="9">
        <v>58</v>
      </c>
      <c r="E108" s="9">
        <v>97</v>
      </c>
      <c r="F108" s="9"/>
      <c r="G108" s="9"/>
      <c r="H108" s="9"/>
      <c r="I108" s="9"/>
      <c r="J108" s="9"/>
      <c r="K108" s="9"/>
      <c r="L108" s="9"/>
      <c r="M108" s="9"/>
      <c r="N108" s="9"/>
      <c r="O108" s="9"/>
      <c r="P108" s="9"/>
      <c r="Q108" s="9"/>
      <c r="R108" s="9"/>
      <c r="S108" s="9"/>
      <c r="T108" s="9"/>
      <c r="U108" s="9"/>
      <c r="V108" s="9"/>
      <c r="W108" s="9"/>
      <c r="X108" s="9"/>
      <c r="Y108" s="9"/>
    </row>
    <row r="109" spans="1:25" x14ac:dyDescent="0.25">
      <c r="A109" s="13">
        <v>43480</v>
      </c>
      <c r="B109" s="9">
        <v>58</v>
      </c>
      <c r="C109" s="9">
        <v>28</v>
      </c>
      <c r="D109" s="9">
        <v>58</v>
      </c>
      <c r="E109" s="9">
        <v>97</v>
      </c>
      <c r="F109" s="9"/>
      <c r="G109" s="9"/>
      <c r="H109" s="9"/>
      <c r="I109" s="9"/>
      <c r="J109" s="9"/>
      <c r="K109" s="9"/>
      <c r="L109" s="9"/>
      <c r="M109" s="9"/>
      <c r="N109" s="9"/>
      <c r="O109" s="9"/>
      <c r="P109" s="9"/>
      <c r="Q109" s="9"/>
      <c r="R109" s="9"/>
      <c r="S109" s="9"/>
      <c r="T109" s="9"/>
      <c r="U109" s="9"/>
      <c r="V109" s="9"/>
      <c r="W109" s="9"/>
      <c r="X109" s="9"/>
      <c r="Y109" s="9"/>
    </row>
    <row r="110" spans="1:25" x14ac:dyDescent="0.25">
      <c r="A110" s="13">
        <v>43481</v>
      </c>
      <c r="B110" s="9">
        <v>66</v>
      </c>
      <c r="C110" s="9">
        <v>28</v>
      </c>
      <c r="D110" s="9">
        <v>58</v>
      </c>
      <c r="E110" s="9">
        <v>97</v>
      </c>
      <c r="F110" s="9"/>
      <c r="G110" s="9"/>
      <c r="H110" s="9"/>
      <c r="I110" s="9"/>
      <c r="J110" s="9"/>
      <c r="K110" s="9"/>
      <c r="L110" s="9"/>
      <c r="M110" s="9"/>
      <c r="N110" s="9"/>
      <c r="O110" s="9"/>
      <c r="P110" s="9"/>
      <c r="Q110" s="9"/>
      <c r="R110" s="9"/>
      <c r="S110" s="9"/>
      <c r="T110" s="9"/>
      <c r="U110" s="9"/>
      <c r="V110" s="9"/>
      <c r="W110" s="9"/>
      <c r="X110" s="9"/>
      <c r="Y110" s="9"/>
    </row>
    <row r="111" spans="1:25" x14ac:dyDescent="0.25">
      <c r="A111" s="13">
        <v>43482</v>
      </c>
      <c r="B111" s="9">
        <v>76</v>
      </c>
      <c r="C111" s="9">
        <v>28</v>
      </c>
      <c r="D111" s="9">
        <v>58</v>
      </c>
      <c r="E111" s="9">
        <v>97</v>
      </c>
      <c r="F111" s="9"/>
      <c r="G111" s="9"/>
      <c r="H111" s="9"/>
      <c r="I111" s="9"/>
      <c r="J111" s="9"/>
      <c r="K111" s="9"/>
      <c r="L111" s="9"/>
      <c r="M111" s="9"/>
      <c r="N111" s="9"/>
      <c r="O111" s="9"/>
      <c r="P111" s="9"/>
      <c r="Q111" s="9"/>
      <c r="R111" s="9"/>
      <c r="S111" s="9"/>
      <c r="T111" s="9"/>
      <c r="U111" s="9"/>
      <c r="V111" s="9"/>
      <c r="W111" s="9"/>
      <c r="X111" s="9"/>
      <c r="Y111" s="9"/>
    </row>
    <row r="112" spans="1:25" x14ac:dyDescent="0.25">
      <c r="A112" s="13">
        <v>43483</v>
      </c>
      <c r="B112" s="9">
        <v>77</v>
      </c>
      <c r="C112" s="9">
        <v>28</v>
      </c>
      <c r="D112" s="9">
        <v>58</v>
      </c>
      <c r="E112" s="9">
        <v>97</v>
      </c>
      <c r="F112" s="9"/>
      <c r="G112" s="9"/>
      <c r="H112" s="9"/>
      <c r="I112" s="9"/>
      <c r="J112" s="9"/>
      <c r="K112" s="9"/>
      <c r="L112" s="9"/>
      <c r="M112" s="9"/>
      <c r="N112" s="9"/>
      <c r="O112" s="9"/>
      <c r="P112" s="9"/>
      <c r="Q112" s="9"/>
      <c r="R112" s="9"/>
      <c r="S112" s="9"/>
      <c r="T112" s="9"/>
      <c r="U112" s="9"/>
      <c r="V112" s="9"/>
      <c r="W112" s="9"/>
      <c r="X112" s="9"/>
      <c r="Y112" s="9"/>
    </row>
    <row r="113" spans="1:25" x14ac:dyDescent="0.25">
      <c r="A113" s="13">
        <v>43484</v>
      </c>
      <c r="B113" s="9">
        <v>84</v>
      </c>
      <c r="C113" s="9">
        <v>28</v>
      </c>
      <c r="D113" s="9">
        <v>58</v>
      </c>
      <c r="E113" s="9">
        <v>97</v>
      </c>
      <c r="F113" s="9"/>
      <c r="G113" s="9"/>
      <c r="H113" s="9"/>
      <c r="I113" s="9"/>
      <c r="J113" s="9"/>
      <c r="K113" s="9"/>
      <c r="L113" s="9"/>
      <c r="M113" s="9"/>
      <c r="N113" s="9"/>
      <c r="O113" s="9"/>
      <c r="P113" s="9"/>
      <c r="Q113" s="9"/>
      <c r="R113" s="9"/>
      <c r="S113" s="9"/>
      <c r="T113" s="9"/>
      <c r="U113" s="9"/>
      <c r="V113" s="9"/>
      <c r="W113" s="9"/>
      <c r="X113" s="9"/>
      <c r="Y113" s="9"/>
    </row>
    <row r="114" spans="1:25" x14ac:dyDescent="0.25">
      <c r="A114" s="13">
        <v>43485</v>
      </c>
      <c r="B114" s="9">
        <v>84</v>
      </c>
      <c r="C114" s="9">
        <v>28</v>
      </c>
      <c r="D114" s="9">
        <v>58</v>
      </c>
      <c r="E114" s="9">
        <v>97</v>
      </c>
      <c r="F114" s="9"/>
      <c r="G114" s="9"/>
      <c r="H114" s="9"/>
      <c r="I114" s="9"/>
      <c r="J114" s="9"/>
      <c r="K114" s="9"/>
      <c r="L114" s="9"/>
      <c r="M114" s="9"/>
      <c r="N114" s="9"/>
      <c r="O114" s="9"/>
      <c r="P114" s="9"/>
      <c r="Q114" s="9"/>
      <c r="R114" s="9"/>
      <c r="S114" s="9"/>
      <c r="T114" s="9"/>
      <c r="U114" s="9"/>
      <c r="V114" s="9"/>
      <c r="W114" s="9"/>
      <c r="X114" s="9"/>
      <c r="Y114" s="9"/>
    </row>
    <row r="115" spans="1:25" x14ac:dyDescent="0.25">
      <c r="A115" s="13">
        <v>43486</v>
      </c>
      <c r="B115" s="9">
        <v>81</v>
      </c>
      <c r="C115" s="9">
        <v>28</v>
      </c>
      <c r="D115" s="9">
        <v>58</v>
      </c>
      <c r="E115" s="9">
        <v>97</v>
      </c>
      <c r="F115" s="9"/>
      <c r="G115" s="9"/>
      <c r="H115" s="9"/>
      <c r="I115" s="9"/>
      <c r="J115" s="9"/>
      <c r="K115" s="9"/>
      <c r="L115" s="9"/>
      <c r="M115" s="9"/>
      <c r="N115" s="9"/>
      <c r="O115" s="9"/>
      <c r="P115" s="9"/>
      <c r="Q115" s="9"/>
      <c r="R115" s="9"/>
      <c r="S115" s="9"/>
      <c r="T115" s="9"/>
      <c r="U115" s="9"/>
      <c r="V115" s="9"/>
      <c r="W115" s="9"/>
      <c r="X115" s="9"/>
      <c r="Y115" s="9"/>
    </row>
    <row r="116" spans="1:25" x14ac:dyDescent="0.25">
      <c r="A116" s="13">
        <v>43487</v>
      </c>
      <c r="B116" s="9">
        <v>92</v>
      </c>
      <c r="C116" s="9">
        <v>28</v>
      </c>
      <c r="D116" s="9">
        <v>58</v>
      </c>
      <c r="E116" s="9">
        <v>97</v>
      </c>
      <c r="F116" s="9"/>
      <c r="G116" s="9"/>
      <c r="H116" s="9"/>
      <c r="I116" s="9"/>
      <c r="J116" s="9"/>
      <c r="K116" s="9"/>
      <c r="L116" s="9"/>
      <c r="M116" s="9"/>
      <c r="N116" s="9"/>
      <c r="O116" s="9"/>
      <c r="P116" s="9"/>
      <c r="Q116" s="9"/>
      <c r="R116" s="9"/>
      <c r="S116" s="9"/>
      <c r="T116" s="9"/>
      <c r="U116" s="9"/>
      <c r="V116" s="9"/>
      <c r="W116" s="9"/>
      <c r="X116" s="9"/>
      <c r="Y116" s="9"/>
    </row>
    <row r="117" spans="1:25" x14ac:dyDescent="0.25">
      <c r="A117" s="13">
        <v>43488</v>
      </c>
      <c r="B117" s="9">
        <v>97</v>
      </c>
      <c r="C117" s="9">
        <v>28</v>
      </c>
      <c r="D117" s="9">
        <v>58</v>
      </c>
      <c r="E117" s="9">
        <v>97</v>
      </c>
      <c r="F117" s="9"/>
      <c r="G117" s="9"/>
      <c r="H117" s="9"/>
      <c r="I117" s="9"/>
      <c r="J117" s="9"/>
      <c r="K117" s="9"/>
      <c r="L117" s="9"/>
      <c r="M117" s="9"/>
      <c r="N117" s="9"/>
      <c r="O117" s="9"/>
      <c r="P117" s="9"/>
      <c r="Q117" s="9"/>
      <c r="R117" s="9"/>
      <c r="S117" s="9"/>
      <c r="T117" s="9"/>
      <c r="U117" s="9"/>
      <c r="V117" s="9"/>
      <c r="W117" s="9"/>
      <c r="X117" s="9"/>
      <c r="Y117" s="9"/>
    </row>
    <row r="118" spans="1:25" x14ac:dyDescent="0.25">
      <c r="A118" s="13">
        <v>43489</v>
      </c>
      <c r="B118" s="9">
        <v>94</v>
      </c>
      <c r="C118" s="9">
        <v>28</v>
      </c>
      <c r="D118" s="9">
        <v>58</v>
      </c>
      <c r="E118" s="9">
        <v>97</v>
      </c>
      <c r="F118" s="9"/>
      <c r="G118" s="9"/>
      <c r="H118" s="9"/>
      <c r="I118" s="9"/>
      <c r="J118" s="9"/>
      <c r="K118" s="9"/>
      <c r="L118" s="9"/>
      <c r="M118" s="9"/>
      <c r="N118" s="9"/>
      <c r="O118" s="9"/>
      <c r="P118" s="9"/>
      <c r="Q118" s="9"/>
      <c r="R118" s="9"/>
      <c r="S118" s="9"/>
      <c r="T118" s="9"/>
      <c r="U118" s="9"/>
      <c r="V118" s="9"/>
      <c r="W118" s="9"/>
      <c r="X118" s="9"/>
      <c r="Y118" s="9"/>
    </row>
    <row r="119" spans="1:25" x14ac:dyDescent="0.25">
      <c r="A119" s="13">
        <v>43490</v>
      </c>
      <c r="B119" s="9">
        <v>61</v>
      </c>
      <c r="C119" s="9">
        <v>28</v>
      </c>
      <c r="D119" s="9">
        <v>58</v>
      </c>
      <c r="E119" s="9">
        <v>97</v>
      </c>
      <c r="F119" s="9"/>
      <c r="G119" s="9"/>
      <c r="H119" s="9"/>
      <c r="I119" s="9"/>
      <c r="J119" s="9"/>
      <c r="K119" s="9"/>
      <c r="L119" s="9"/>
      <c r="M119" s="9"/>
      <c r="N119" s="9"/>
      <c r="O119" s="9"/>
      <c r="P119" s="9"/>
      <c r="Q119" s="9"/>
      <c r="R119" s="9"/>
      <c r="S119" s="9"/>
      <c r="T119" s="9"/>
      <c r="U119" s="9"/>
      <c r="V119" s="9"/>
      <c r="W119" s="9"/>
      <c r="X119" s="9"/>
      <c r="Y119" s="9"/>
    </row>
    <row r="120" spans="1:25" x14ac:dyDescent="0.25">
      <c r="A120" s="13">
        <v>43491</v>
      </c>
      <c r="B120" s="9">
        <v>43</v>
      </c>
      <c r="C120" s="9">
        <v>28</v>
      </c>
      <c r="D120" s="9">
        <v>58</v>
      </c>
      <c r="E120" s="9">
        <v>97</v>
      </c>
      <c r="F120" s="9"/>
      <c r="G120" s="9"/>
      <c r="H120" s="9"/>
      <c r="I120" s="9"/>
      <c r="J120" s="9"/>
      <c r="K120" s="9"/>
      <c r="L120" s="9"/>
      <c r="M120" s="9"/>
      <c r="N120" s="9"/>
      <c r="O120" s="9"/>
      <c r="P120" s="9"/>
      <c r="Q120" s="9"/>
      <c r="R120" s="9"/>
      <c r="S120" s="9"/>
      <c r="T120" s="9"/>
      <c r="U120" s="9"/>
      <c r="V120" s="9"/>
      <c r="W120" s="9"/>
      <c r="X120" s="9"/>
      <c r="Y120" s="9"/>
    </row>
    <row r="121" spans="1:25" x14ac:dyDescent="0.25">
      <c r="A121" s="13">
        <v>43492</v>
      </c>
      <c r="B121" s="9">
        <v>44</v>
      </c>
      <c r="C121" s="9">
        <v>28</v>
      </c>
      <c r="D121" s="9">
        <v>58</v>
      </c>
      <c r="E121" s="9">
        <v>97</v>
      </c>
      <c r="F121" s="9"/>
      <c r="G121" s="9"/>
      <c r="H121" s="9"/>
      <c r="I121" s="9"/>
      <c r="J121" s="9"/>
      <c r="K121" s="9"/>
      <c r="L121" s="9"/>
      <c r="M121" s="9"/>
      <c r="N121" s="9"/>
      <c r="O121" s="9"/>
      <c r="P121" s="9"/>
      <c r="Q121" s="9"/>
      <c r="R121" s="9"/>
      <c r="S121" s="9"/>
      <c r="T121" s="9"/>
      <c r="U121" s="9"/>
      <c r="V121" s="9"/>
      <c r="W121" s="9"/>
      <c r="X121" s="9"/>
      <c r="Y121" s="9"/>
    </row>
    <row r="122" spans="1:25" x14ac:dyDescent="0.25">
      <c r="A122" s="13">
        <v>43493</v>
      </c>
      <c r="B122" s="9">
        <v>78</v>
      </c>
      <c r="C122" s="9">
        <v>28</v>
      </c>
      <c r="D122" s="9">
        <v>58</v>
      </c>
      <c r="E122" s="9">
        <v>97</v>
      </c>
      <c r="F122" s="9"/>
      <c r="G122" s="9"/>
      <c r="H122" s="9"/>
      <c r="I122" s="9"/>
      <c r="J122" s="9"/>
      <c r="K122" s="9"/>
      <c r="L122" s="9"/>
      <c r="M122" s="9"/>
      <c r="N122" s="9"/>
      <c r="O122" s="9"/>
      <c r="P122" s="9"/>
      <c r="Q122" s="9"/>
      <c r="R122" s="9"/>
      <c r="S122" s="9"/>
      <c r="T122" s="9"/>
      <c r="U122" s="9"/>
      <c r="V122" s="9"/>
      <c r="W122" s="9"/>
      <c r="X122" s="9"/>
      <c r="Y122" s="9"/>
    </row>
    <row r="123" spans="1:25" x14ac:dyDescent="0.25">
      <c r="A123" s="13">
        <v>43494</v>
      </c>
      <c r="B123" s="9">
        <v>83</v>
      </c>
      <c r="C123" s="9">
        <v>28</v>
      </c>
      <c r="D123" s="9">
        <v>58</v>
      </c>
      <c r="E123" s="9">
        <v>97</v>
      </c>
      <c r="F123" s="9"/>
      <c r="G123" s="9"/>
      <c r="H123" s="9"/>
      <c r="I123" s="9"/>
      <c r="J123" s="9"/>
      <c r="K123" s="9"/>
      <c r="L123" s="9"/>
      <c r="M123" s="9"/>
      <c r="N123" s="9"/>
      <c r="O123" s="9"/>
      <c r="P123" s="9"/>
      <c r="Q123" s="9"/>
      <c r="R123" s="9"/>
      <c r="S123" s="9"/>
      <c r="T123" s="9"/>
      <c r="U123" s="9"/>
      <c r="V123" s="9"/>
      <c r="W123" s="9"/>
      <c r="X123" s="9"/>
      <c r="Y123" s="9"/>
    </row>
    <row r="124" spans="1:25" x14ac:dyDescent="0.25">
      <c r="A124" s="13">
        <v>43495</v>
      </c>
      <c r="B124" s="9">
        <v>89</v>
      </c>
      <c r="C124" s="9">
        <v>28</v>
      </c>
      <c r="D124" s="9">
        <v>58</v>
      </c>
      <c r="E124" s="9">
        <v>97</v>
      </c>
      <c r="F124" s="9"/>
      <c r="G124" s="9"/>
      <c r="H124" s="9"/>
      <c r="I124" s="9"/>
      <c r="J124" s="9"/>
      <c r="K124" s="9"/>
      <c r="L124" s="9"/>
      <c r="M124" s="9"/>
      <c r="N124" s="9"/>
      <c r="O124" s="9"/>
      <c r="P124" s="9"/>
      <c r="Q124" s="9"/>
      <c r="R124" s="9"/>
      <c r="S124" s="9"/>
      <c r="T124" s="9"/>
      <c r="U124" s="9"/>
      <c r="V124" s="9"/>
      <c r="W124" s="9"/>
      <c r="X124" s="9"/>
      <c r="Y124" s="9"/>
    </row>
    <row r="125" spans="1:25" x14ac:dyDescent="0.25">
      <c r="A125" s="13">
        <v>43496</v>
      </c>
      <c r="B125" s="9">
        <v>83</v>
      </c>
      <c r="C125" s="9">
        <v>28</v>
      </c>
      <c r="D125" s="9">
        <v>58</v>
      </c>
      <c r="E125" s="9">
        <v>97</v>
      </c>
      <c r="F125" s="9"/>
      <c r="G125" s="9"/>
      <c r="H125" s="9"/>
      <c r="I125" s="9"/>
      <c r="J125" s="9"/>
      <c r="K125" s="9"/>
      <c r="L125" s="9"/>
      <c r="M125" s="9"/>
      <c r="N125" s="9"/>
      <c r="O125" s="9"/>
      <c r="P125" s="9"/>
      <c r="Q125" s="9"/>
      <c r="R125" s="9"/>
      <c r="S125" s="9"/>
      <c r="T125" s="9"/>
      <c r="U125" s="9"/>
      <c r="V125" s="9"/>
      <c r="W125" s="9"/>
      <c r="X125" s="9"/>
      <c r="Y125" s="9"/>
    </row>
    <row r="126" spans="1:25" x14ac:dyDescent="0.25">
      <c r="A126" s="13">
        <v>43497</v>
      </c>
      <c r="B126" s="9">
        <v>81</v>
      </c>
      <c r="C126" s="9">
        <v>28</v>
      </c>
      <c r="D126" s="9">
        <v>58</v>
      </c>
      <c r="E126" s="9">
        <v>97</v>
      </c>
      <c r="F126" s="9"/>
      <c r="G126" s="9"/>
      <c r="H126" s="9"/>
      <c r="I126" s="9"/>
      <c r="J126" s="9"/>
      <c r="K126" s="9"/>
      <c r="L126" s="9"/>
      <c r="M126" s="9"/>
      <c r="N126" s="9"/>
      <c r="O126" s="9"/>
      <c r="P126" s="9"/>
      <c r="Q126" s="9"/>
      <c r="R126" s="9"/>
      <c r="S126" s="9"/>
      <c r="T126" s="9"/>
      <c r="U126" s="9"/>
      <c r="V126" s="9"/>
      <c r="W126" s="9"/>
      <c r="X126" s="9"/>
      <c r="Y126" s="9"/>
    </row>
    <row r="127" spans="1:25" x14ac:dyDescent="0.25">
      <c r="A127" s="13">
        <v>43498</v>
      </c>
      <c r="B127" s="9">
        <v>71</v>
      </c>
      <c r="C127" s="9">
        <v>28</v>
      </c>
      <c r="D127" s="9">
        <v>58</v>
      </c>
      <c r="E127" s="9">
        <v>97</v>
      </c>
      <c r="F127" s="9"/>
      <c r="G127" s="9"/>
      <c r="H127" s="9"/>
      <c r="I127" s="9"/>
      <c r="J127" s="9"/>
      <c r="K127" s="9"/>
      <c r="L127" s="9"/>
      <c r="M127" s="9"/>
      <c r="N127" s="9"/>
      <c r="O127" s="9"/>
      <c r="P127" s="9"/>
      <c r="Q127" s="9"/>
      <c r="R127" s="9"/>
      <c r="S127" s="9"/>
      <c r="T127" s="9"/>
      <c r="U127" s="9"/>
      <c r="V127" s="9"/>
      <c r="W127" s="9"/>
      <c r="X127" s="9"/>
      <c r="Y127" s="9"/>
    </row>
    <row r="128" spans="1:25" x14ac:dyDescent="0.25">
      <c r="A128" s="13">
        <v>43499</v>
      </c>
      <c r="B128" s="9">
        <v>58</v>
      </c>
      <c r="C128" s="9">
        <v>28</v>
      </c>
      <c r="D128" s="9">
        <v>58</v>
      </c>
      <c r="E128" s="9">
        <v>97</v>
      </c>
      <c r="F128" s="9"/>
      <c r="G128" s="9"/>
      <c r="H128" s="9"/>
      <c r="I128" s="9"/>
      <c r="J128" s="9"/>
      <c r="K128" s="9"/>
      <c r="L128" s="9"/>
      <c r="M128" s="9"/>
      <c r="N128" s="9"/>
      <c r="O128" s="9"/>
      <c r="P128" s="9"/>
      <c r="Q128" s="9"/>
      <c r="R128" s="9"/>
      <c r="S128" s="9"/>
      <c r="T128" s="9"/>
      <c r="U128" s="9"/>
      <c r="V128" s="9"/>
      <c r="W128" s="9"/>
      <c r="X128" s="9"/>
      <c r="Y128" s="9"/>
    </row>
    <row r="129" spans="1:25" x14ac:dyDescent="0.25">
      <c r="A129" s="13">
        <v>43500</v>
      </c>
      <c r="B129" s="9">
        <v>85</v>
      </c>
      <c r="C129" s="9">
        <v>28</v>
      </c>
      <c r="D129" s="9">
        <v>58</v>
      </c>
      <c r="E129" s="9">
        <v>97</v>
      </c>
      <c r="F129" s="9"/>
      <c r="G129" s="9"/>
      <c r="H129" s="9"/>
      <c r="I129" s="9"/>
      <c r="J129" s="9"/>
      <c r="K129" s="9"/>
      <c r="L129" s="9"/>
      <c r="M129" s="9"/>
      <c r="N129" s="9"/>
      <c r="O129" s="9"/>
      <c r="P129" s="9"/>
      <c r="Q129" s="9"/>
      <c r="R129" s="9"/>
      <c r="S129" s="9"/>
      <c r="T129" s="9"/>
      <c r="U129" s="9"/>
      <c r="V129" s="9"/>
      <c r="W129" s="9"/>
      <c r="X129" s="9"/>
      <c r="Y129" s="9"/>
    </row>
    <row r="130" spans="1:25" x14ac:dyDescent="0.25">
      <c r="A130" s="13">
        <v>43501</v>
      </c>
      <c r="B130" s="9">
        <v>74</v>
      </c>
      <c r="C130" s="9">
        <v>28</v>
      </c>
      <c r="D130" s="9">
        <v>58</v>
      </c>
      <c r="E130" s="9">
        <v>97</v>
      </c>
      <c r="F130" s="9"/>
      <c r="G130" s="9"/>
      <c r="H130" s="9"/>
      <c r="I130" s="9"/>
      <c r="J130" s="9"/>
      <c r="K130" s="9"/>
      <c r="L130" s="9"/>
      <c r="M130" s="9"/>
      <c r="N130" s="9"/>
      <c r="O130" s="9"/>
      <c r="P130" s="9"/>
      <c r="Q130" s="9"/>
      <c r="R130" s="9"/>
      <c r="S130" s="9"/>
      <c r="T130" s="9"/>
      <c r="U130" s="9"/>
      <c r="V130" s="9"/>
      <c r="W130" s="9"/>
      <c r="X130" s="9"/>
      <c r="Y130" s="9"/>
    </row>
    <row r="131" spans="1:25" x14ac:dyDescent="0.25">
      <c r="A131" s="13">
        <v>43502</v>
      </c>
      <c r="B131" s="9">
        <v>70</v>
      </c>
      <c r="C131" s="9">
        <v>28</v>
      </c>
      <c r="D131" s="9">
        <v>58</v>
      </c>
      <c r="E131" s="9">
        <v>97</v>
      </c>
      <c r="F131" s="9"/>
      <c r="G131" s="9"/>
      <c r="H131" s="9"/>
      <c r="I131" s="9"/>
      <c r="J131" s="9"/>
      <c r="K131" s="9"/>
      <c r="L131" s="9"/>
      <c r="M131" s="9"/>
      <c r="N131" s="9"/>
      <c r="O131" s="9"/>
      <c r="P131" s="9"/>
      <c r="Q131" s="9"/>
      <c r="R131" s="9"/>
      <c r="S131" s="9"/>
      <c r="T131" s="9"/>
      <c r="U131" s="9"/>
      <c r="V131" s="9"/>
      <c r="W131" s="9"/>
      <c r="X131" s="9"/>
      <c r="Y131" s="9"/>
    </row>
    <row r="132" spans="1:25" x14ac:dyDescent="0.25">
      <c r="A132" s="13">
        <v>43503</v>
      </c>
      <c r="B132" s="9">
        <v>55</v>
      </c>
      <c r="C132" s="9">
        <v>28</v>
      </c>
      <c r="D132" s="9">
        <v>58</v>
      </c>
      <c r="E132" s="9">
        <v>97</v>
      </c>
      <c r="F132" s="9"/>
      <c r="G132" s="9"/>
      <c r="H132" s="9"/>
      <c r="I132" s="9"/>
      <c r="J132" s="9"/>
      <c r="K132" s="9"/>
      <c r="L132" s="9"/>
      <c r="M132" s="9"/>
      <c r="N132" s="9"/>
      <c r="O132" s="9"/>
      <c r="P132" s="9"/>
      <c r="Q132" s="9"/>
      <c r="R132" s="9"/>
      <c r="S132" s="9"/>
      <c r="T132" s="9"/>
      <c r="U132" s="9"/>
      <c r="V132" s="9"/>
      <c r="W132" s="9"/>
      <c r="X132" s="9"/>
      <c r="Y132" s="9"/>
    </row>
    <row r="133" spans="1:25" x14ac:dyDescent="0.25">
      <c r="A133" s="13">
        <v>43504</v>
      </c>
      <c r="B133" s="9">
        <v>42</v>
      </c>
      <c r="C133" s="9">
        <v>28</v>
      </c>
      <c r="D133" s="9">
        <v>58</v>
      </c>
      <c r="E133" s="9">
        <v>97</v>
      </c>
      <c r="F133" s="9"/>
      <c r="G133" s="9"/>
      <c r="H133" s="9"/>
      <c r="I133" s="9"/>
      <c r="J133" s="9"/>
      <c r="K133" s="9"/>
      <c r="L133" s="9"/>
      <c r="M133" s="9"/>
      <c r="N133" s="9"/>
      <c r="O133" s="9"/>
      <c r="P133" s="9"/>
      <c r="Q133" s="9"/>
      <c r="R133" s="9"/>
      <c r="S133" s="9"/>
      <c r="T133" s="9"/>
      <c r="U133" s="9"/>
      <c r="V133" s="9"/>
      <c r="W133" s="9"/>
      <c r="X133" s="9"/>
      <c r="Y133" s="9"/>
    </row>
    <row r="134" spans="1:25" x14ac:dyDescent="0.25">
      <c r="A134" s="13">
        <v>43505</v>
      </c>
      <c r="B134" s="9">
        <v>42</v>
      </c>
      <c r="C134" s="9">
        <v>28</v>
      </c>
      <c r="D134" s="9">
        <v>58</v>
      </c>
      <c r="E134" s="9">
        <v>97</v>
      </c>
      <c r="F134" s="9"/>
      <c r="G134" s="9"/>
      <c r="H134" s="9"/>
      <c r="I134" s="9"/>
      <c r="J134" s="9"/>
      <c r="K134" s="9"/>
      <c r="L134" s="9"/>
      <c r="M134" s="9"/>
      <c r="N134" s="9"/>
      <c r="O134" s="9"/>
      <c r="P134" s="9"/>
      <c r="Q134" s="9"/>
      <c r="R134" s="9"/>
      <c r="S134" s="9"/>
      <c r="T134" s="9"/>
      <c r="U134" s="9"/>
      <c r="V134" s="9"/>
      <c r="W134" s="9"/>
      <c r="X134" s="9"/>
      <c r="Y134" s="9"/>
    </row>
    <row r="135" spans="1:25" x14ac:dyDescent="0.25">
      <c r="A135" s="13">
        <v>43506</v>
      </c>
      <c r="B135" s="9">
        <v>57</v>
      </c>
      <c r="C135" s="9">
        <v>28</v>
      </c>
      <c r="D135" s="9">
        <v>58</v>
      </c>
      <c r="E135" s="9">
        <v>97</v>
      </c>
      <c r="F135" s="9"/>
      <c r="G135" s="9"/>
      <c r="H135" s="9"/>
      <c r="I135" s="9"/>
      <c r="J135" s="9"/>
      <c r="K135" s="9"/>
      <c r="L135" s="9"/>
      <c r="M135" s="9"/>
      <c r="N135" s="9"/>
      <c r="O135" s="9"/>
      <c r="P135" s="9"/>
      <c r="Q135" s="9"/>
      <c r="R135" s="9"/>
      <c r="S135" s="9"/>
      <c r="T135" s="9"/>
      <c r="U135" s="9"/>
      <c r="V135" s="9"/>
      <c r="W135" s="9"/>
      <c r="X135" s="9"/>
      <c r="Y135" s="9"/>
    </row>
    <row r="136" spans="1:25" x14ac:dyDescent="0.25">
      <c r="A136" s="13">
        <v>43507</v>
      </c>
      <c r="B136" s="9">
        <v>83</v>
      </c>
      <c r="C136" s="9">
        <v>28</v>
      </c>
      <c r="D136" s="9">
        <v>58</v>
      </c>
      <c r="E136" s="9">
        <v>97</v>
      </c>
      <c r="F136" s="9"/>
      <c r="G136" s="9"/>
      <c r="H136" s="9"/>
      <c r="I136" s="9"/>
      <c r="J136" s="9"/>
      <c r="K136" s="9"/>
      <c r="L136" s="9"/>
      <c r="M136" s="9"/>
      <c r="N136" s="9"/>
      <c r="O136" s="9"/>
      <c r="P136" s="9"/>
      <c r="Q136" s="9"/>
      <c r="R136" s="9"/>
      <c r="S136" s="9"/>
      <c r="T136" s="9"/>
      <c r="U136" s="9"/>
      <c r="V136" s="9"/>
      <c r="W136" s="9"/>
      <c r="X136" s="9"/>
      <c r="Y136" s="9"/>
    </row>
    <row r="137" spans="1:25" x14ac:dyDescent="0.25">
      <c r="A137" s="13">
        <v>43508</v>
      </c>
      <c r="B137" s="9">
        <v>59</v>
      </c>
      <c r="C137" s="9">
        <v>28</v>
      </c>
      <c r="D137" s="9">
        <v>58</v>
      </c>
      <c r="E137" s="9">
        <v>97</v>
      </c>
      <c r="F137" s="9"/>
      <c r="G137" s="9"/>
      <c r="H137" s="9"/>
      <c r="I137" s="9"/>
      <c r="J137" s="9"/>
      <c r="K137" s="9"/>
      <c r="L137" s="9"/>
      <c r="M137" s="9"/>
      <c r="N137" s="9"/>
      <c r="O137" s="9"/>
      <c r="P137" s="9"/>
      <c r="Q137" s="9"/>
      <c r="R137" s="9"/>
      <c r="S137" s="9"/>
      <c r="T137" s="9"/>
      <c r="U137" s="9"/>
      <c r="V137" s="9"/>
      <c r="W137" s="9"/>
      <c r="X137" s="9"/>
      <c r="Y137" s="9"/>
    </row>
    <row r="138" spans="1:25" x14ac:dyDescent="0.25">
      <c r="A138" s="13">
        <v>43509</v>
      </c>
      <c r="B138" s="9">
        <v>51</v>
      </c>
      <c r="C138" s="9">
        <v>28</v>
      </c>
      <c r="D138" s="9">
        <v>58</v>
      </c>
      <c r="E138" s="9">
        <v>97</v>
      </c>
      <c r="F138" s="9"/>
      <c r="G138" s="9"/>
      <c r="H138" s="9"/>
      <c r="I138" s="9"/>
      <c r="J138" s="9"/>
      <c r="K138" s="9"/>
      <c r="L138" s="9"/>
      <c r="M138" s="9"/>
      <c r="N138" s="9"/>
      <c r="O138" s="9"/>
      <c r="P138" s="9"/>
      <c r="Q138" s="9"/>
      <c r="R138" s="9"/>
      <c r="S138" s="9"/>
      <c r="T138" s="9"/>
      <c r="U138" s="9"/>
      <c r="V138" s="9"/>
      <c r="W138" s="9"/>
      <c r="X138" s="9"/>
      <c r="Y138" s="9"/>
    </row>
    <row r="139" spans="1:25" x14ac:dyDescent="0.25">
      <c r="A139" s="13">
        <v>43510</v>
      </c>
      <c r="B139" s="9">
        <v>64</v>
      </c>
      <c r="C139" s="9">
        <v>28</v>
      </c>
      <c r="D139" s="9">
        <v>58</v>
      </c>
      <c r="E139" s="9">
        <v>97</v>
      </c>
      <c r="F139" s="9"/>
      <c r="G139" s="9"/>
      <c r="H139" s="9"/>
      <c r="I139" s="9"/>
      <c r="J139" s="9"/>
      <c r="K139" s="9"/>
      <c r="L139" s="9"/>
      <c r="M139" s="9"/>
      <c r="N139" s="9"/>
      <c r="O139" s="9"/>
      <c r="P139" s="9"/>
      <c r="Q139" s="9"/>
      <c r="R139" s="9"/>
      <c r="S139" s="9"/>
      <c r="T139" s="9"/>
      <c r="U139" s="9"/>
      <c r="V139" s="9"/>
      <c r="W139" s="9"/>
      <c r="X139" s="9"/>
      <c r="Y139" s="9"/>
    </row>
    <row r="140" spans="1:25" x14ac:dyDescent="0.25">
      <c r="A140" s="13">
        <v>43511</v>
      </c>
      <c r="B140" s="9">
        <v>46</v>
      </c>
      <c r="C140" s="9">
        <v>28</v>
      </c>
      <c r="D140" s="9">
        <v>58</v>
      </c>
      <c r="E140" s="9">
        <v>97</v>
      </c>
      <c r="F140" s="9"/>
      <c r="G140" s="9"/>
      <c r="H140" s="9"/>
      <c r="I140" s="9"/>
      <c r="J140" s="9"/>
      <c r="K140" s="9"/>
      <c r="L140" s="9"/>
      <c r="M140" s="9"/>
      <c r="N140" s="9"/>
      <c r="O140" s="9"/>
      <c r="P140" s="9"/>
      <c r="Q140" s="9"/>
      <c r="R140" s="9"/>
      <c r="S140" s="9"/>
      <c r="T140" s="9"/>
      <c r="U140" s="9"/>
      <c r="V140" s="9"/>
      <c r="W140" s="9"/>
      <c r="X140" s="9"/>
      <c r="Y140" s="9"/>
    </row>
    <row r="141" spans="1:25" x14ac:dyDescent="0.25">
      <c r="A141" s="13">
        <v>43512</v>
      </c>
      <c r="B141" s="9">
        <v>40</v>
      </c>
      <c r="C141" s="9">
        <v>28</v>
      </c>
      <c r="D141" s="9">
        <v>58</v>
      </c>
      <c r="E141" s="9">
        <v>97</v>
      </c>
      <c r="F141" s="9"/>
      <c r="G141" s="9"/>
      <c r="H141" s="9"/>
      <c r="I141" s="9"/>
      <c r="J141" s="9"/>
      <c r="K141" s="9"/>
      <c r="L141" s="9"/>
      <c r="M141" s="9"/>
      <c r="N141" s="9"/>
      <c r="O141" s="9"/>
      <c r="P141" s="9"/>
      <c r="Q141" s="9"/>
      <c r="R141" s="9"/>
      <c r="S141" s="9"/>
      <c r="T141" s="9"/>
      <c r="U141" s="9"/>
      <c r="V141" s="9"/>
      <c r="W141" s="9"/>
      <c r="X141" s="9"/>
      <c r="Y141" s="9"/>
    </row>
    <row r="142" spans="1:25" x14ac:dyDescent="0.25">
      <c r="A142" s="13">
        <v>43513</v>
      </c>
      <c r="B142" s="9">
        <v>28</v>
      </c>
      <c r="C142" s="9">
        <v>28</v>
      </c>
      <c r="D142" s="9">
        <v>58</v>
      </c>
      <c r="E142" s="9">
        <v>97</v>
      </c>
      <c r="F142" s="9"/>
      <c r="G142" s="9"/>
      <c r="H142" s="9"/>
      <c r="I142" s="9"/>
      <c r="J142" s="9"/>
      <c r="K142" s="9"/>
      <c r="L142" s="9"/>
      <c r="M142" s="9"/>
      <c r="N142" s="9"/>
      <c r="O142" s="9"/>
      <c r="P142" s="9"/>
      <c r="Q142" s="9"/>
      <c r="R142" s="9"/>
      <c r="S142" s="9"/>
      <c r="T142" s="9"/>
      <c r="U142" s="9"/>
      <c r="V142" s="9"/>
      <c r="W142" s="9"/>
      <c r="X142" s="9"/>
      <c r="Y142" s="9"/>
    </row>
    <row r="143" spans="1:25" x14ac:dyDescent="0.25">
      <c r="A143" s="13">
        <v>43514</v>
      </c>
      <c r="B143" s="9">
        <v>47</v>
      </c>
      <c r="C143" s="9">
        <v>28</v>
      </c>
      <c r="D143" s="9">
        <v>58</v>
      </c>
      <c r="E143" s="9">
        <v>97</v>
      </c>
      <c r="F143" s="9"/>
      <c r="G143" s="9"/>
      <c r="H143" s="9"/>
      <c r="I143" s="9"/>
      <c r="J143" s="9"/>
      <c r="K143" s="9"/>
      <c r="L143" s="9"/>
      <c r="M143" s="9"/>
      <c r="N143" s="9"/>
      <c r="O143" s="9"/>
      <c r="P143" s="9"/>
      <c r="Q143" s="9"/>
      <c r="R143" s="9"/>
      <c r="S143" s="9"/>
      <c r="T143" s="9"/>
      <c r="U143" s="9"/>
      <c r="V143" s="9"/>
      <c r="W143" s="9"/>
      <c r="X143" s="9"/>
      <c r="Y143" s="9"/>
    </row>
    <row r="144" spans="1:25" x14ac:dyDescent="0.25">
      <c r="A144" s="13">
        <v>43515</v>
      </c>
      <c r="B144" s="9">
        <v>52</v>
      </c>
      <c r="C144" s="9">
        <v>28</v>
      </c>
      <c r="D144" s="9">
        <v>58</v>
      </c>
      <c r="E144" s="9">
        <v>97</v>
      </c>
      <c r="F144" s="9"/>
      <c r="G144" s="9"/>
      <c r="H144" s="9"/>
      <c r="I144" s="9"/>
      <c r="J144" s="9"/>
      <c r="K144" s="9"/>
      <c r="L144" s="9"/>
      <c r="M144" s="9"/>
      <c r="N144" s="9"/>
      <c r="O144" s="9"/>
      <c r="P144" s="9"/>
      <c r="Q144" s="9"/>
      <c r="R144" s="9"/>
      <c r="S144" s="9"/>
      <c r="T144" s="9"/>
      <c r="U144" s="9"/>
      <c r="V144" s="9"/>
      <c r="W144" s="9"/>
      <c r="X144" s="9"/>
      <c r="Y144" s="9"/>
    </row>
    <row r="145" spans="1:25" x14ac:dyDescent="0.25">
      <c r="A145" s="13">
        <v>43516</v>
      </c>
      <c r="B145" s="9">
        <v>47</v>
      </c>
      <c r="C145" s="9">
        <v>28</v>
      </c>
      <c r="D145" s="9">
        <v>58</v>
      </c>
      <c r="E145" s="9">
        <v>97</v>
      </c>
      <c r="F145" s="9"/>
      <c r="G145" s="9"/>
      <c r="H145" s="9"/>
      <c r="I145" s="9"/>
      <c r="J145" s="9"/>
      <c r="K145" s="9"/>
      <c r="L145" s="9"/>
      <c r="M145" s="9"/>
      <c r="N145" s="9"/>
      <c r="O145" s="9"/>
      <c r="P145" s="9"/>
      <c r="Q145" s="9"/>
      <c r="R145" s="9"/>
      <c r="S145" s="9"/>
      <c r="T145" s="9"/>
      <c r="U145" s="9"/>
      <c r="V145" s="9"/>
      <c r="W145" s="9"/>
      <c r="X145" s="9"/>
      <c r="Y145" s="9"/>
    </row>
    <row r="146" spans="1:25" x14ac:dyDescent="0.25">
      <c r="A146" s="13">
        <v>43517</v>
      </c>
      <c r="B146" s="9">
        <v>54</v>
      </c>
      <c r="C146" s="9">
        <v>28</v>
      </c>
      <c r="D146" s="9">
        <v>58</v>
      </c>
      <c r="E146" s="9">
        <v>97</v>
      </c>
      <c r="F146" s="9"/>
      <c r="G146" s="9"/>
      <c r="H146" s="9"/>
      <c r="I146" s="9"/>
      <c r="J146" s="9"/>
      <c r="K146" s="9"/>
      <c r="L146" s="9"/>
      <c r="M146" s="9"/>
      <c r="N146" s="9"/>
      <c r="O146" s="9"/>
      <c r="P146" s="9"/>
      <c r="Q146" s="9"/>
      <c r="R146" s="9"/>
      <c r="S146" s="9"/>
      <c r="T146" s="9"/>
      <c r="U146" s="9"/>
      <c r="V146" s="9"/>
      <c r="W146" s="9"/>
      <c r="X146" s="9"/>
      <c r="Y146" s="9"/>
    </row>
    <row r="147" spans="1:25" x14ac:dyDescent="0.25">
      <c r="A147" s="13">
        <v>43518</v>
      </c>
      <c r="B147" s="9">
        <v>49</v>
      </c>
      <c r="C147" s="9">
        <v>28</v>
      </c>
      <c r="D147" s="9">
        <v>58</v>
      </c>
      <c r="E147" s="9">
        <v>97</v>
      </c>
      <c r="F147" s="9"/>
      <c r="G147" s="9"/>
      <c r="H147" s="9"/>
      <c r="I147" s="9"/>
      <c r="J147" s="9"/>
      <c r="K147" s="9"/>
      <c r="L147" s="9"/>
      <c r="M147" s="9"/>
      <c r="N147" s="9"/>
      <c r="O147" s="9"/>
      <c r="P147" s="9"/>
      <c r="Q147" s="9"/>
      <c r="R147" s="9"/>
      <c r="S147" s="9"/>
      <c r="T147" s="9"/>
      <c r="U147" s="9"/>
      <c r="V147" s="9"/>
      <c r="W147" s="9"/>
      <c r="X147" s="9"/>
      <c r="Y147" s="9"/>
    </row>
    <row r="148" spans="1:25" x14ac:dyDescent="0.25">
      <c r="A148" s="13">
        <v>43519</v>
      </c>
      <c r="B148" s="9">
        <v>45</v>
      </c>
      <c r="C148" s="9">
        <v>28</v>
      </c>
      <c r="D148" s="9">
        <v>58</v>
      </c>
      <c r="E148" s="9">
        <v>97</v>
      </c>
      <c r="F148" s="9"/>
      <c r="G148" s="9"/>
      <c r="H148" s="9"/>
      <c r="I148" s="9"/>
      <c r="J148" s="9"/>
      <c r="K148" s="9"/>
      <c r="L148" s="9"/>
      <c r="M148" s="9"/>
      <c r="N148" s="9"/>
      <c r="O148" s="9"/>
      <c r="P148" s="9"/>
      <c r="Q148" s="9"/>
      <c r="R148" s="9"/>
      <c r="S148" s="9"/>
      <c r="T148" s="9"/>
      <c r="U148" s="9"/>
      <c r="V148" s="9"/>
      <c r="W148" s="9"/>
      <c r="X148" s="9"/>
      <c r="Y148" s="9"/>
    </row>
    <row r="149" spans="1:25" x14ac:dyDescent="0.25">
      <c r="A149" s="13">
        <v>43520</v>
      </c>
      <c r="B149" s="9">
        <v>56</v>
      </c>
      <c r="C149" s="9">
        <v>28</v>
      </c>
      <c r="D149" s="9">
        <v>58</v>
      </c>
      <c r="E149" s="9">
        <v>97</v>
      </c>
      <c r="F149" s="9"/>
      <c r="G149" s="9"/>
      <c r="H149" s="9"/>
      <c r="I149" s="9"/>
      <c r="J149" s="9"/>
      <c r="K149" s="9"/>
      <c r="L149" s="9"/>
      <c r="M149" s="9"/>
      <c r="N149" s="9"/>
      <c r="O149" s="9"/>
      <c r="P149" s="9"/>
      <c r="Q149" s="9"/>
      <c r="R149" s="9"/>
      <c r="S149" s="9"/>
      <c r="T149" s="9"/>
      <c r="U149" s="9"/>
      <c r="V149" s="9"/>
      <c r="W149" s="9"/>
      <c r="X149" s="9"/>
      <c r="Y149" s="9"/>
    </row>
    <row r="150" spans="1:25" x14ac:dyDescent="0.25">
      <c r="A150" s="13">
        <v>43521</v>
      </c>
      <c r="B150" s="9">
        <v>72</v>
      </c>
      <c r="C150" s="9">
        <v>28</v>
      </c>
      <c r="D150" s="9">
        <v>58</v>
      </c>
      <c r="E150" s="9">
        <v>97</v>
      </c>
      <c r="F150" s="9"/>
      <c r="G150" s="9"/>
      <c r="H150" s="9"/>
      <c r="I150" s="9"/>
      <c r="J150" s="9"/>
      <c r="K150" s="9"/>
      <c r="L150" s="9"/>
      <c r="M150" s="9"/>
      <c r="N150" s="9"/>
      <c r="O150" s="9"/>
      <c r="P150" s="9"/>
      <c r="Q150" s="9"/>
      <c r="R150" s="9"/>
      <c r="S150" s="9"/>
      <c r="T150" s="9"/>
      <c r="U150" s="9"/>
      <c r="V150" s="9"/>
      <c r="W150" s="9"/>
      <c r="X150" s="9"/>
      <c r="Y150" s="9"/>
    </row>
    <row r="151" spans="1:25" x14ac:dyDescent="0.25">
      <c r="A151" s="13">
        <v>43522</v>
      </c>
      <c r="B151" s="9">
        <v>72</v>
      </c>
      <c r="C151" s="9">
        <v>28</v>
      </c>
      <c r="D151" s="9">
        <v>58</v>
      </c>
      <c r="E151" s="9">
        <v>97</v>
      </c>
      <c r="F151" s="9"/>
      <c r="G151" s="9"/>
      <c r="H151" s="9"/>
      <c r="I151" s="9"/>
      <c r="J151" s="9"/>
      <c r="K151" s="9"/>
      <c r="L151" s="9"/>
      <c r="M151" s="9"/>
      <c r="N151" s="9"/>
      <c r="O151" s="9"/>
      <c r="P151" s="9"/>
      <c r="Q151" s="9"/>
      <c r="R151" s="9"/>
      <c r="S151" s="9"/>
      <c r="T151" s="9"/>
      <c r="U151" s="9"/>
      <c r="V151" s="9"/>
      <c r="W151" s="9"/>
      <c r="X151" s="9"/>
      <c r="Y151" s="9"/>
    </row>
    <row r="152" spans="1:25" x14ac:dyDescent="0.25">
      <c r="A152" s="13">
        <v>43523</v>
      </c>
      <c r="B152" s="9">
        <v>77</v>
      </c>
      <c r="C152" s="9">
        <v>28</v>
      </c>
      <c r="D152" s="9">
        <v>58</v>
      </c>
      <c r="E152" s="9">
        <v>97</v>
      </c>
      <c r="F152" s="9"/>
      <c r="G152" s="9"/>
      <c r="H152" s="9"/>
      <c r="I152" s="9"/>
      <c r="J152" s="9"/>
      <c r="K152" s="9"/>
      <c r="L152" s="9"/>
      <c r="M152" s="9"/>
      <c r="N152" s="9"/>
      <c r="O152" s="9"/>
      <c r="P152" s="9"/>
      <c r="Q152" s="9"/>
      <c r="R152" s="9"/>
      <c r="S152" s="9"/>
      <c r="T152" s="9"/>
      <c r="U152" s="9"/>
      <c r="V152" s="9"/>
      <c r="W152" s="9"/>
      <c r="X152" s="9"/>
      <c r="Y152" s="9"/>
    </row>
    <row r="153" spans="1:25" x14ac:dyDescent="0.25">
      <c r="A153" s="13">
        <v>43524</v>
      </c>
      <c r="B153" s="9">
        <v>80</v>
      </c>
      <c r="C153" s="9">
        <v>28</v>
      </c>
      <c r="D153" s="9">
        <v>58</v>
      </c>
      <c r="E153" s="9">
        <v>97</v>
      </c>
      <c r="F153" s="9"/>
      <c r="G153" s="9"/>
      <c r="H153" s="9"/>
      <c r="I153" s="9"/>
      <c r="J153" s="9"/>
      <c r="K153" s="9"/>
      <c r="L153" s="9"/>
      <c r="M153" s="9"/>
      <c r="N153" s="9"/>
      <c r="O153" s="9"/>
      <c r="P153" s="9"/>
      <c r="Q153" s="9"/>
      <c r="R153" s="9"/>
      <c r="S153" s="9"/>
      <c r="T153" s="9"/>
      <c r="U153" s="9"/>
      <c r="V153" s="9"/>
      <c r="W153" s="9"/>
      <c r="X153" s="9"/>
      <c r="Y153" s="9"/>
    </row>
    <row r="154" spans="1:25" x14ac:dyDescent="0.25">
      <c r="A154" s="13">
        <v>43525</v>
      </c>
      <c r="B154" s="9">
        <v>75</v>
      </c>
      <c r="C154" s="9">
        <v>28</v>
      </c>
      <c r="D154" s="9">
        <v>58</v>
      </c>
      <c r="E154" s="9">
        <v>97</v>
      </c>
      <c r="F154" s="9"/>
      <c r="G154" s="9"/>
      <c r="H154" s="9"/>
      <c r="I154" s="9"/>
      <c r="J154" s="9"/>
      <c r="K154" s="9"/>
      <c r="L154" s="9"/>
      <c r="M154" s="9"/>
      <c r="N154" s="9"/>
      <c r="O154" s="9"/>
      <c r="P154" s="9"/>
      <c r="Q154" s="9"/>
      <c r="R154" s="9"/>
      <c r="S154" s="9"/>
      <c r="T154" s="9"/>
      <c r="U154" s="9"/>
      <c r="V154" s="9"/>
      <c r="W154" s="9"/>
      <c r="X154" s="9"/>
      <c r="Y154" s="9"/>
    </row>
    <row r="155" spans="1:25" x14ac:dyDescent="0.25">
      <c r="A155" s="13">
        <v>43526</v>
      </c>
      <c r="B155" s="9">
        <v>36</v>
      </c>
      <c r="C155" s="9">
        <v>28</v>
      </c>
      <c r="D155" s="9">
        <v>58</v>
      </c>
      <c r="E155" s="9">
        <v>97</v>
      </c>
      <c r="F155" s="9"/>
      <c r="G155" s="9"/>
      <c r="H155" s="9"/>
      <c r="I155" s="9"/>
      <c r="J155" s="9"/>
      <c r="K155" s="9"/>
      <c r="L155" s="9"/>
      <c r="M155" s="9"/>
      <c r="N155" s="9"/>
      <c r="O155" s="9"/>
      <c r="P155" s="9"/>
      <c r="Q155" s="9"/>
      <c r="R155" s="9"/>
      <c r="S155" s="9"/>
      <c r="T155" s="9"/>
      <c r="U155" s="9"/>
      <c r="V155" s="9"/>
      <c r="W155" s="9"/>
      <c r="X155" s="9"/>
      <c r="Y155" s="9"/>
    </row>
    <row r="156" spans="1:25" x14ac:dyDescent="0.25">
      <c r="A156" s="13">
        <v>43527</v>
      </c>
      <c r="B156" s="9">
        <v>45</v>
      </c>
      <c r="C156" s="9">
        <v>28</v>
      </c>
      <c r="D156" s="9">
        <v>58</v>
      </c>
      <c r="E156" s="9">
        <v>97</v>
      </c>
      <c r="F156" s="9"/>
      <c r="G156" s="9"/>
      <c r="H156" s="9"/>
      <c r="I156" s="9"/>
      <c r="J156" s="9"/>
      <c r="K156" s="9"/>
      <c r="L156" s="9"/>
      <c r="M156" s="9"/>
      <c r="N156" s="9"/>
      <c r="O156" s="9"/>
      <c r="P156" s="9"/>
      <c r="Q156" s="9"/>
      <c r="R156" s="9"/>
      <c r="S156" s="9"/>
      <c r="T156" s="9"/>
      <c r="U156" s="9"/>
      <c r="V156" s="9"/>
      <c r="W156" s="9"/>
      <c r="X156" s="9"/>
      <c r="Y156" s="9"/>
    </row>
    <row r="157" spans="1:25" x14ac:dyDescent="0.25">
      <c r="A157" s="13">
        <v>43528</v>
      </c>
      <c r="B157" s="9">
        <v>50</v>
      </c>
      <c r="C157" s="9">
        <v>28</v>
      </c>
      <c r="D157" s="9">
        <v>58</v>
      </c>
      <c r="E157" s="9">
        <v>97</v>
      </c>
      <c r="F157" s="9"/>
      <c r="G157" s="9"/>
      <c r="H157" s="9"/>
      <c r="I157" s="9"/>
      <c r="J157" s="9"/>
      <c r="K157" s="9"/>
      <c r="L157" s="9"/>
      <c r="M157" s="9"/>
      <c r="N157" s="9"/>
      <c r="O157" s="9"/>
      <c r="P157" s="9"/>
      <c r="Q157" s="9"/>
      <c r="R157" s="9"/>
      <c r="S157" s="9"/>
      <c r="T157" s="9"/>
      <c r="U157" s="9"/>
      <c r="V157" s="9"/>
      <c r="W157" s="9"/>
      <c r="X157" s="9"/>
      <c r="Y157" s="9"/>
    </row>
    <row r="158" spans="1:25" x14ac:dyDescent="0.25">
      <c r="A158" s="13">
        <v>43529</v>
      </c>
      <c r="B158" s="9">
        <v>59</v>
      </c>
      <c r="C158" s="9">
        <v>28</v>
      </c>
      <c r="D158" s="9">
        <v>58</v>
      </c>
      <c r="E158" s="9">
        <v>97</v>
      </c>
      <c r="F158" s="9"/>
      <c r="G158" s="9"/>
      <c r="H158" s="9"/>
      <c r="I158" s="9"/>
      <c r="J158" s="9"/>
      <c r="K158" s="9"/>
      <c r="L158" s="9"/>
      <c r="M158" s="9"/>
      <c r="N158" s="9"/>
      <c r="O158" s="9"/>
      <c r="P158" s="9"/>
      <c r="Q158" s="9"/>
      <c r="R158" s="9"/>
      <c r="S158" s="9"/>
      <c r="T158" s="9"/>
      <c r="U158" s="9"/>
      <c r="V158" s="9"/>
      <c r="W158" s="9"/>
      <c r="X158" s="9"/>
      <c r="Y158" s="9"/>
    </row>
    <row r="159" spans="1:25" x14ac:dyDescent="0.25">
      <c r="A159" s="13">
        <v>43530</v>
      </c>
      <c r="B159" s="9">
        <v>48</v>
      </c>
      <c r="C159" s="9">
        <v>28</v>
      </c>
      <c r="D159" s="9">
        <v>58</v>
      </c>
      <c r="E159" s="9">
        <v>97</v>
      </c>
      <c r="F159" s="9"/>
      <c r="G159" s="9"/>
      <c r="H159" s="9"/>
      <c r="I159" s="9"/>
      <c r="J159" s="9"/>
      <c r="K159" s="9"/>
      <c r="L159" s="9"/>
      <c r="M159" s="9"/>
      <c r="N159" s="9"/>
      <c r="O159" s="9"/>
      <c r="P159" s="9"/>
      <c r="Q159" s="9"/>
      <c r="R159" s="9"/>
      <c r="S159" s="9"/>
      <c r="T159" s="9"/>
      <c r="U159" s="9"/>
      <c r="V159" s="9"/>
      <c r="W159" s="9"/>
      <c r="X159" s="9"/>
      <c r="Y159" s="9"/>
    </row>
    <row r="160" spans="1:25" x14ac:dyDescent="0.25">
      <c r="A160" s="13">
        <v>43531</v>
      </c>
      <c r="B160" s="9">
        <v>43</v>
      </c>
      <c r="C160" s="9">
        <v>28</v>
      </c>
      <c r="D160" s="9">
        <v>58</v>
      </c>
      <c r="E160" s="9">
        <v>97</v>
      </c>
      <c r="F160" s="9"/>
      <c r="G160" s="9"/>
      <c r="H160" s="9"/>
      <c r="I160" s="9"/>
      <c r="J160" s="9"/>
      <c r="K160" s="9"/>
      <c r="L160" s="9"/>
      <c r="M160" s="9"/>
      <c r="N160" s="9"/>
      <c r="O160" s="9"/>
      <c r="P160" s="9"/>
      <c r="Q160" s="9"/>
      <c r="R160" s="9"/>
      <c r="S160" s="9"/>
      <c r="T160" s="9"/>
      <c r="U160" s="9"/>
      <c r="V160" s="9"/>
      <c r="W160" s="9"/>
      <c r="X160" s="9"/>
      <c r="Y160" s="9"/>
    </row>
    <row r="161" spans="1:25" x14ac:dyDescent="0.25">
      <c r="A161" s="13">
        <v>43532</v>
      </c>
      <c r="B161" s="9">
        <v>49</v>
      </c>
      <c r="C161" s="9">
        <v>28</v>
      </c>
      <c r="D161" s="9">
        <v>58</v>
      </c>
      <c r="E161" s="9">
        <v>97</v>
      </c>
      <c r="F161" s="9"/>
      <c r="G161" s="9"/>
      <c r="H161" s="9"/>
      <c r="I161" s="9"/>
      <c r="J161" s="9"/>
      <c r="K161" s="9"/>
      <c r="L161" s="9"/>
      <c r="M161" s="9"/>
      <c r="N161" s="9"/>
      <c r="O161" s="9"/>
      <c r="P161" s="9"/>
      <c r="Q161" s="9"/>
      <c r="R161" s="9"/>
      <c r="S161" s="9"/>
      <c r="T161" s="9"/>
      <c r="U161" s="9"/>
      <c r="V161" s="9"/>
      <c r="W161" s="9"/>
      <c r="X161" s="9"/>
      <c r="Y161" s="9"/>
    </row>
    <row r="162" spans="1:25" x14ac:dyDescent="0.25">
      <c r="A162" s="13">
        <v>43533</v>
      </c>
      <c r="B162" s="9">
        <v>42</v>
      </c>
      <c r="C162" s="9">
        <v>28</v>
      </c>
      <c r="D162" s="9">
        <v>58</v>
      </c>
      <c r="E162" s="9">
        <v>97</v>
      </c>
      <c r="F162" s="9"/>
      <c r="G162" s="9"/>
      <c r="H162" s="9"/>
      <c r="I162" s="9"/>
      <c r="J162" s="9"/>
      <c r="K162" s="9"/>
      <c r="L162" s="9"/>
      <c r="M162" s="9"/>
      <c r="N162" s="9"/>
      <c r="O162" s="9"/>
      <c r="P162" s="9"/>
      <c r="Q162" s="9"/>
      <c r="R162" s="9"/>
      <c r="S162" s="9"/>
      <c r="T162" s="9"/>
      <c r="U162" s="9"/>
      <c r="V162" s="9"/>
      <c r="W162" s="9"/>
      <c r="X162" s="9"/>
      <c r="Y162" s="9"/>
    </row>
    <row r="163" spans="1:25" x14ac:dyDescent="0.25">
      <c r="A163" s="13">
        <v>43534</v>
      </c>
      <c r="B163" s="9">
        <v>35</v>
      </c>
      <c r="C163" s="9">
        <v>28</v>
      </c>
      <c r="D163" s="9">
        <v>58</v>
      </c>
      <c r="E163" s="9">
        <v>97</v>
      </c>
      <c r="F163" s="9"/>
      <c r="G163" s="9"/>
      <c r="H163" s="9"/>
      <c r="I163" s="9"/>
      <c r="J163" s="9"/>
      <c r="K163" s="9"/>
      <c r="L163" s="9"/>
      <c r="M163" s="9"/>
      <c r="N163" s="9"/>
      <c r="O163" s="9"/>
      <c r="P163" s="9"/>
      <c r="Q163" s="9"/>
      <c r="R163" s="9"/>
      <c r="S163" s="9"/>
      <c r="T163" s="9"/>
      <c r="U163" s="9"/>
      <c r="V163" s="9"/>
      <c r="W163" s="9"/>
      <c r="X163" s="9"/>
      <c r="Y163" s="9"/>
    </row>
    <row r="164" spans="1:25" x14ac:dyDescent="0.25">
      <c r="A164" s="13">
        <v>43535</v>
      </c>
      <c r="B164" s="9">
        <v>44</v>
      </c>
      <c r="C164" s="9">
        <v>28</v>
      </c>
      <c r="D164" s="9">
        <v>58</v>
      </c>
      <c r="E164" s="9">
        <v>97</v>
      </c>
      <c r="F164" s="9"/>
      <c r="G164" s="9"/>
      <c r="H164" s="9"/>
      <c r="I164" s="9"/>
      <c r="J164" s="9"/>
      <c r="K164" s="9"/>
      <c r="L164" s="9"/>
      <c r="M164" s="9"/>
      <c r="N164" s="9"/>
      <c r="O164" s="9"/>
      <c r="P164" s="9"/>
      <c r="Q164" s="9"/>
      <c r="R164" s="9"/>
      <c r="S164" s="9"/>
      <c r="T164" s="9"/>
      <c r="U164" s="9"/>
      <c r="V164" s="9"/>
      <c r="W164" s="9"/>
      <c r="X164" s="9"/>
      <c r="Y164" s="9"/>
    </row>
    <row r="165" spans="1:25" x14ac:dyDescent="0.25">
      <c r="A165" s="13">
        <v>43536</v>
      </c>
      <c r="B165" s="9">
        <v>48</v>
      </c>
      <c r="C165" s="9">
        <v>28</v>
      </c>
      <c r="D165" s="9">
        <v>58</v>
      </c>
      <c r="E165" s="9">
        <v>97</v>
      </c>
      <c r="F165" s="9"/>
      <c r="G165" s="9"/>
      <c r="H165" s="9"/>
      <c r="I165" s="9"/>
      <c r="J165" s="9"/>
      <c r="K165" s="9"/>
      <c r="L165" s="9"/>
      <c r="M165" s="9"/>
      <c r="N165" s="9"/>
      <c r="O165" s="9"/>
      <c r="P165" s="9"/>
      <c r="Q165" s="9"/>
      <c r="R165" s="9"/>
      <c r="S165" s="9"/>
      <c r="T165" s="9"/>
      <c r="U165" s="9"/>
      <c r="V165" s="9"/>
      <c r="W165" s="9"/>
      <c r="X165" s="9"/>
      <c r="Y165" s="9"/>
    </row>
    <row r="166" spans="1:25" x14ac:dyDescent="0.25">
      <c r="A166" s="13">
        <v>43537</v>
      </c>
      <c r="B166" s="9">
        <v>41</v>
      </c>
      <c r="C166" s="9">
        <v>28</v>
      </c>
      <c r="D166" s="9">
        <v>58</v>
      </c>
      <c r="E166" s="9">
        <v>97</v>
      </c>
      <c r="F166" s="9"/>
      <c r="G166" s="9"/>
      <c r="H166" s="9"/>
      <c r="I166" s="9"/>
      <c r="J166" s="9"/>
      <c r="K166" s="9"/>
      <c r="L166" s="9"/>
      <c r="M166" s="9"/>
      <c r="N166" s="9"/>
      <c r="O166" s="9"/>
      <c r="P166" s="9"/>
      <c r="Q166" s="9"/>
      <c r="R166" s="9"/>
      <c r="S166" s="9"/>
      <c r="T166" s="9"/>
      <c r="U166" s="9"/>
      <c r="V166" s="9"/>
      <c r="W166" s="9"/>
      <c r="X166" s="9"/>
      <c r="Y166" s="9"/>
    </row>
    <row r="167" spans="1:25" x14ac:dyDescent="0.25">
      <c r="A167" s="13">
        <v>43538</v>
      </c>
      <c r="B167" s="9">
        <v>40</v>
      </c>
      <c r="C167" s="9">
        <v>28</v>
      </c>
      <c r="D167" s="9">
        <v>58</v>
      </c>
      <c r="E167" s="9">
        <v>97</v>
      </c>
      <c r="F167" s="9"/>
      <c r="G167" s="9"/>
      <c r="H167" s="9"/>
      <c r="I167" s="9"/>
      <c r="J167" s="9"/>
      <c r="K167" s="9"/>
      <c r="L167" s="9"/>
      <c r="M167" s="9"/>
      <c r="N167" s="9"/>
      <c r="O167" s="9"/>
      <c r="P167" s="9"/>
      <c r="Q167" s="9"/>
      <c r="R167" s="9"/>
      <c r="S167" s="9"/>
      <c r="T167" s="9"/>
      <c r="U167" s="9"/>
      <c r="V167" s="9"/>
      <c r="W167" s="9"/>
      <c r="X167" s="9"/>
      <c r="Y167" s="9"/>
    </row>
    <row r="168" spans="1:25" x14ac:dyDescent="0.25">
      <c r="A168" s="13">
        <v>43539</v>
      </c>
      <c r="B168" s="9">
        <v>41</v>
      </c>
      <c r="C168" s="9">
        <v>28</v>
      </c>
      <c r="D168" s="9">
        <v>58</v>
      </c>
      <c r="E168" s="9">
        <v>97</v>
      </c>
      <c r="F168" s="9"/>
      <c r="G168" s="9"/>
      <c r="H168" s="9"/>
      <c r="I168" s="9"/>
      <c r="J168" s="9"/>
      <c r="K168" s="9"/>
      <c r="L168" s="9"/>
      <c r="M168" s="9"/>
      <c r="N168" s="9"/>
      <c r="O168" s="9"/>
      <c r="P168" s="9"/>
      <c r="Q168" s="9"/>
      <c r="R168" s="9"/>
      <c r="S168" s="9"/>
      <c r="T168" s="9"/>
      <c r="U168" s="9"/>
      <c r="V168" s="9"/>
      <c r="W168" s="9"/>
      <c r="X168" s="9"/>
      <c r="Y168" s="9"/>
    </row>
    <row r="169" spans="1:25" x14ac:dyDescent="0.25">
      <c r="A169" s="13">
        <v>43540</v>
      </c>
      <c r="B169" s="9">
        <v>35</v>
      </c>
      <c r="C169" s="9">
        <v>28</v>
      </c>
      <c r="D169" s="9">
        <v>58</v>
      </c>
      <c r="E169" s="9">
        <v>97</v>
      </c>
      <c r="F169" s="9"/>
      <c r="G169" s="9"/>
      <c r="H169" s="9"/>
      <c r="I169" s="9"/>
      <c r="J169" s="9"/>
      <c r="K169" s="9"/>
      <c r="L169" s="9"/>
      <c r="M169" s="9"/>
      <c r="N169" s="9"/>
      <c r="O169" s="9"/>
      <c r="P169" s="9"/>
      <c r="Q169" s="9"/>
      <c r="R169" s="9"/>
      <c r="S169" s="9"/>
      <c r="T169" s="9"/>
      <c r="U169" s="9"/>
      <c r="V169" s="9"/>
      <c r="W169" s="9"/>
      <c r="X169" s="9"/>
      <c r="Y169" s="9"/>
    </row>
    <row r="170" spans="1:25" x14ac:dyDescent="0.25">
      <c r="A170" s="13">
        <v>43541</v>
      </c>
      <c r="B170" s="9">
        <v>37</v>
      </c>
      <c r="C170" s="9">
        <v>28</v>
      </c>
      <c r="D170" s="9">
        <v>58</v>
      </c>
      <c r="E170" s="9">
        <v>97</v>
      </c>
      <c r="F170" s="9"/>
      <c r="G170" s="9"/>
      <c r="H170" s="9"/>
      <c r="I170" s="9"/>
      <c r="J170" s="9"/>
      <c r="K170" s="9"/>
      <c r="L170" s="9"/>
      <c r="M170" s="9"/>
      <c r="N170" s="9"/>
      <c r="O170" s="9"/>
      <c r="P170" s="9"/>
      <c r="Q170" s="9"/>
      <c r="R170" s="9"/>
      <c r="S170" s="9"/>
      <c r="T170" s="9"/>
      <c r="U170" s="9"/>
      <c r="V170" s="9"/>
      <c r="W170" s="9"/>
      <c r="X170" s="9"/>
      <c r="Y170" s="9"/>
    </row>
    <row r="171" spans="1:25" x14ac:dyDescent="0.25">
      <c r="A171" s="13">
        <v>43542</v>
      </c>
      <c r="B171" s="9">
        <v>78</v>
      </c>
      <c r="C171" s="9">
        <v>28</v>
      </c>
      <c r="D171" s="9">
        <v>58</v>
      </c>
      <c r="E171" s="9">
        <v>97</v>
      </c>
      <c r="F171" s="9"/>
      <c r="G171" s="9"/>
      <c r="H171" s="9"/>
      <c r="I171" s="9"/>
      <c r="J171" s="9"/>
      <c r="K171" s="9"/>
      <c r="L171" s="9"/>
      <c r="M171" s="9"/>
      <c r="N171" s="9"/>
      <c r="O171" s="9"/>
      <c r="P171" s="9"/>
      <c r="Q171" s="9"/>
      <c r="R171" s="9"/>
      <c r="S171" s="9"/>
      <c r="T171" s="9"/>
      <c r="U171" s="9"/>
      <c r="V171" s="9"/>
      <c r="W171" s="9"/>
      <c r="X171" s="9"/>
      <c r="Y171" s="9"/>
    </row>
    <row r="172" spans="1:25" x14ac:dyDescent="0.25">
      <c r="A172" s="13">
        <v>43543</v>
      </c>
      <c r="B172" s="9">
        <v>68</v>
      </c>
      <c r="C172" s="9">
        <v>28</v>
      </c>
      <c r="D172" s="9">
        <v>58</v>
      </c>
      <c r="E172" s="9">
        <v>97</v>
      </c>
      <c r="F172" s="9"/>
      <c r="G172" s="9"/>
      <c r="H172" s="9"/>
      <c r="I172" s="9"/>
      <c r="J172" s="9"/>
      <c r="K172" s="9"/>
      <c r="L172" s="9"/>
      <c r="M172" s="9"/>
      <c r="N172" s="9"/>
      <c r="O172" s="9"/>
      <c r="P172" s="9"/>
      <c r="Q172" s="9"/>
      <c r="R172" s="9"/>
      <c r="S172" s="9"/>
      <c r="T172" s="9"/>
      <c r="U172" s="9"/>
      <c r="V172" s="9"/>
      <c r="W172" s="9"/>
      <c r="X172" s="9"/>
      <c r="Y172" s="9"/>
    </row>
    <row r="173" spans="1:25" x14ac:dyDescent="0.25">
      <c r="A173" s="13">
        <v>43544</v>
      </c>
      <c r="B173" s="9">
        <v>60</v>
      </c>
      <c r="C173" s="9">
        <v>28</v>
      </c>
      <c r="D173" s="9">
        <v>58</v>
      </c>
      <c r="E173" s="9">
        <v>97</v>
      </c>
      <c r="F173" s="9"/>
      <c r="G173" s="9"/>
      <c r="H173" s="9"/>
      <c r="I173" s="9"/>
      <c r="J173" s="9"/>
      <c r="K173" s="9"/>
      <c r="L173" s="9"/>
      <c r="M173" s="9"/>
      <c r="N173" s="9"/>
      <c r="O173" s="9"/>
      <c r="P173" s="9"/>
      <c r="Q173" s="9"/>
      <c r="R173" s="9"/>
      <c r="S173" s="9"/>
      <c r="T173" s="9"/>
      <c r="U173" s="9"/>
      <c r="V173" s="9"/>
      <c r="W173" s="9"/>
      <c r="X173" s="9"/>
      <c r="Y173" s="9"/>
    </row>
    <row r="174" spans="1:25" x14ac:dyDescent="0.25">
      <c r="A174" s="13">
        <v>43545</v>
      </c>
      <c r="B174" s="9">
        <v>68</v>
      </c>
      <c r="C174" s="9">
        <v>28</v>
      </c>
      <c r="D174" s="9">
        <v>58</v>
      </c>
      <c r="E174" s="9">
        <v>97</v>
      </c>
      <c r="F174" s="9"/>
      <c r="G174" s="9"/>
      <c r="H174" s="9"/>
      <c r="I174" s="9"/>
      <c r="J174" s="9"/>
      <c r="K174" s="9"/>
      <c r="L174" s="9"/>
      <c r="M174" s="9"/>
      <c r="N174" s="9"/>
      <c r="O174" s="9"/>
      <c r="P174" s="9"/>
      <c r="Q174" s="9"/>
      <c r="R174" s="9"/>
      <c r="S174" s="9"/>
      <c r="T174" s="9"/>
      <c r="U174" s="9"/>
      <c r="V174" s="9"/>
      <c r="W174" s="9"/>
      <c r="X174" s="9"/>
      <c r="Y174" s="9"/>
    </row>
    <row r="175" spans="1:25" x14ac:dyDescent="0.25">
      <c r="A175" s="13">
        <v>43546</v>
      </c>
      <c r="B175" s="9">
        <v>49</v>
      </c>
      <c r="C175" s="9">
        <v>28</v>
      </c>
      <c r="D175" s="9">
        <v>58</v>
      </c>
      <c r="E175" s="9">
        <v>97</v>
      </c>
      <c r="F175" s="9"/>
      <c r="G175" s="9"/>
      <c r="H175" s="9"/>
      <c r="I175" s="9"/>
      <c r="J175" s="9"/>
      <c r="K175" s="9"/>
      <c r="L175" s="9"/>
      <c r="M175" s="9"/>
      <c r="N175" s="9"/>
      <c r="O175" s="9"/>
      <c r="P175" s="9"/>
      <c r="Q175" s="9"/>
      <c r="R175" s="9"/>
      <c r="S175" s="9"/>
      <c r="T175" s="9"/>
      <c r="U175" s="9"/>
      <c r="V175" s="9"/>
      <c r="W175" s="9"/>
      <c r="X175" s="9"/>
      <c r="Y175" s="9"/>
    </row>
    <row r="176" spans="1:25" x14ac:dyDescent="0.25">
      <c r="A176" s="13">
        <v>43547</v>
      </c>
      <c r="B176" s="9">
        <v>56</v>
      </c>
      <c r="C176" s="9">
        <v>28</v>
      </c>
      <c r="D176" s="9">
        <v>58</v>
      </c>
      <c r="E176" s="9">
        <v>97</v>
      </c>
      <c r="F176" s="9"/>
      <c r="G176" s="9"/>
      <c r="H176" s="9"/>
      <c r="I176" s="9"/>
      <c r="J176" s="9"/>
      <c r="K176" s="9"/>
      <c r="L176" s="9"/>
      <c r="M176" s="9"/>
      <c r="N176" s="9"/>
      <c r="O176" s="9"/>
      <c r="P176" s="9"/>
      <c r="Q176" s="9"/>
      <c r="R176" s="9"/>
      <c r="S176" s="9"/>
      <c r="T176" s="9"/>
      <c r="U176" s="9"/>
      <c r="V176" s="9"/>
      <c r="W176" s="9"/>
      <c r="X176" s="9"/>
      <c r="Y176" s="9"/>
    </row>
    <row r="177" spans="1:25" x14ac:dyDescent="0.25">
      <c r="A177" s="13">
        <v>43548</v>
      </c>
      <c r="B177" s="9">
        <v>29</v>
      </c>
      <c r="C177" s="9">
        <v>28</v>
      </c>
      <c r="D177" s="9">
        <v>58</v>
      </c>
      <c r="E177" s="9">
        <v>97</v>
      </c>
      <c r="F177" s="9"/>
      <c r="G177" s="9"/>
      <c r="H177" s="9"/>
      <c r="I177" s="9"/>
      <c r="J177" s="9"/>
      <c r="K177" s="9"/>
      <c r="L177" s="9"/>
      <c r="M177" s="9"/>
      <c r="N177" s="9"/>
      <c r="O177" s="9"/>
      <c r="P177" s="9"/>
      <c r="Q177" s="9"/>
      <c r="R177" s="9"/>
      <c r="S177" s="9"/>
      <c r="T177" s="9"/>
      <c r="U177" s="9"/>
      <c r="V177" s="9"/>
      <c r="W177" s="9"/>
      <c r="X177" s="9"/>
      <c r="Y177" s="9"/>
    </row>
    <row r="178" spans="1:25" x14ac:dyDescent="0.25">
      <c r="A178" s="13">
        <v>43549</v>
      </c>
      <c r="B178" s="9">
        <v>59</v>
      </c>
      <c r="C178" s="9">
        <v>28</v>
      </c>
      <c r="D178" s="9">
        <v>58</v>
      </c>
      <c r="E178" s="9">
        <v>97</v>
      </c>
      <c r="F178" s="9"/>
      <c r="G178" s="9"/>
      <c r="H178" s="9"/>
      <c r="I178" s="9"/>
      <c r="J178" s="9"/>
      <c r="K178" s="9"/>
      <c r="L178" s="9"/>
      <c r="M178" s="9"/>
      <c r="N178" s="9"/>
      <c r="O178" s="9"/>
      <c r="P178" s="9"/>
      <c r="Q178" s="9"/>
      <c r="R178" s="9"/>
      <c r="S178" s="9"/>
      <c r="T178" s="9"/>
      <c r="U178" s="9"/>
      <c r="V178" s="9"/>
      <c r="W178" s="9"/>
      <c r="X178" s="9"/>
      <c r="Y178" s="9"/>
    </row>
    <row r="179" spans="1:25" x14ac:dyDescent="0.25">
      <c r="A179" s="13">
        <v>43550</v>
      </c>
      <c r="B179" s="9">
        <v>65</v>
      </c>
      <c r="C179" s="9">
        <v>28</v>
      </c>
      <c r="D179" s="9">
        <v>58</v>
      </c>
      <c r="E179" s="9">
        <v>97</v>
      </c>
      <c r="F179" s="9"/>
      <c r="G179" s="9"/>
      <c r="H179" s="9"/>
      <c r="I179" s="9"/>
      <c r="J179" s="9"/>
      <c r="K179" s="9"/>
      <c r="L179" s="9"/>
      <c r="M179" s="9"/>
      <c r="N179" s="9"/>
      <c r="O179" s="9"/>
      <c r="P179" s="9"/>
      <c r="Q179" s="9"/>
      <c r="R179" s="9"/>
      <c r="S179" s="9"/>
      <c r="T179" s="9"/>
      <c r="U179" s="9"/>
      <c r="V179" s="9"/>
      <c r="W179" s="9"/>
      <c r="X179" s="9"/>
      <c r="Y179" s="9"/>
    </row>
    <row r="180" spans="1:25" x14ac:dyDescent="0.25">
      <c r="A180" s="13">
        <v>43551</v>
      </c>
      <c r="B180" s="9">
        <v>70</v>
      </c>
      <c r="C180" s="9">
        <v>28</v>
      </c>
      <c r="D180" s="9">
        <v>58</v>
      </c>
      <c r="E180" s="9">
        <v>97</v>
      </c>
      <c r="F180" s="9"/>
      <c r="G180" s="9"/>
      <c r="H180" s="9"/>
      <c r="I180" s="9"/>
      <c r="J180" s="9"/>
      <c r="K180" s="9"/>
      <c r="L180" s="9"/>
      <c r="M180" s="9"/>
      <c r="N180" s="9"/>
      <c r="O180" s="9"/>
      <c r="P180" s="9"/>
      <c r="Q180" s="9"/>
      <c r="R180" s="9"/>
      <c r="S180" s="9"/>
      <c r="T180" s="9"/>
      <c r="U180" s="9"/>
      <c r="V180" s="9"/>
      <c r="W180" s="9"/>
      <c r="X180" s="9"/>
      <c r="Y180" s="9"/>
    </row>
    <row r="181" spans="1:25" x14ac:dyDescent="0.25">
      <c r="A181" s="13">
        <v>43552</v>
      </c>
      <c r="B181" s="9">
        <v>65</v>
      </c>
      <c r="C181" s="9">
        <v>28</v>
      </c>
      <c r="D181" s="9">
        <v>58</v>
      </c>
      <c r="E181" s="9">
        <v>97</v>
      </c>
      <c r="F181" s="9"/>
      <c r="G181" s="9"/>
      <c r="H181" s="9"/>
      <c r="I181" s="9"/>
      <c r="J181" s="9"/>
      <c r="K181" s="9"/>
      <c r="L181" s="9"/>
      <c r="M181" s="9"/>
      <c r="N181" s="9"/>
      <c r="O181" s="9"/>
      <c r="P181" s="9"/>
      <c r="Q181" s="9"/>
      <c r="R181" s="9"/>
      <c r="S181" s="9"/>
      <c r="T181" s="9"/>
      <c r="U181" s="9"/>
      <c r="V181" s="9"/>
      <c r="W181" s="9"/>
      <c r="X181" s="9"/>
      <c r="Y181" s="9"/>
    </row>
    <row r="182" spans="1:25" x14ac:dyDescent="0.25">
      <c r="A182" s="13">
        <v>43553</v>
      </c>
      <c r="B182" s="9">
        <v>61</v>
      </c>
      <c r="C182" s="9">
        <v>28</v>
      </c>
      <c r="D182" s="9">
        <v>58</v>
      </c>
      <c r="E182" s="9">
        <v>97</v>
      </c>
      <c r="F182" s="9"/>
      <c r="G182" s="9"/>
      <c r="H182" s="9"/>
      <c r="I182" s="9"/>
      <c r="J182" s="9"/>
      <c r="K182" s="9"/>
      <c r="L182" s="9"/>
      <c r="M182" s="9"/>
      <c r="N182" s="9"/>
      <c r="O182" s="9"/>
      <c r="P182" s="9"/>
      <c r="Q182" s="9"/>
      <c r="R182" s="9"/>
      <c r="S182" s="9"/>
      <c r="T182" s="9"/>
      <c r="U182" s="9"/>
      <c r="V182" s="9"/>
      <c r="W182" s="9"/>
      <c r="X182" s="9"/>
      <c r="Y182" s="9"/>
    </row>
    <row r="183" spans="1:25" x14ac:dyDescent="0.25">
      <c r="A183" s="13">
        <v>43554</v>
      </c>
      <c r="B183" s="9">
        <v>50</v>
      </c>
      <c r="C183" s="9">
        <v>28</v>
      </c>
      <c r="D183" s="9">
        <v>58</v>
      </c>
      <c r="E183" s="9">
        <v>97</v>
      </c>
      <c r="F183" s="9"/>
      <c r="G183" s="9"/>
      <c r="H183" s="9"/>
      <c r="I183" s="9"/>
      <c r="J183" s="9"/>
      <c r="K183" s="9"/>
      <c r="L183" s="9"/>
      <c r="M183" s="9"/>
      <c r="N183" s="9"/>
      <c r="O183" s="9"/>
      <c r="P183" s="9"/>
      <c r="Q183" s="9"/>
      <c r="R183" s="9"/>
      <c r="S183" s="9"/>
      <c r="T183" s="9"/>
      <c r="U183" s="9"/>
      <c r="V183" s="9"/>
      <c r="W183" s="9"/>
      <c r="X183" s="9"/>
      <c r="Y183" s="9"/>
    </row>
    <row r="184" spans="1:25" x14ac:dyDescent="0.25">
      <c r="A184" s="13">
        <v>43555</v>
      </c>
      <c r="B184" s="9">
        <v>42</v>
      </c>
      <c r="C184" s="9">
        <v>28</v>
      </c>
      <c r="D184" s="9">
        <v>58</v>
      </c>
      <c r="E184" s="9">
        <v>97</v>
      </c>
      <c r="F184" s="9"/>
      <c r="G184" s="9"/>
      <c r="H184" s="9"/>
      <c r="I184" s="9"/>
      <c r="J184" s="9"/>
      <c r="K184" s="9"/>
      <c r="L184" s="9"/>
      <c r="M184" s="9"/>
      <c r="N184" s="9"/>
      <c r="O184" s="9"/>
      <c r="P184" s="9"/>
      <c r="Q184" s="9"/>
      <c r="R184" s="9"/>
      <c r="S184" s="9"/>
      <c r="T184" s="9"/>
      <c r="U184" s="9"/>
      <c r="V184" s="9"/>
      <c r="W184" s="9"/>
      <c r="X184" s="9"/>
      <c r="Y184" s="9"/>
    </row>
    <row r="185" spans="1:25"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00"/>
  </sheetPr>
  <dimension ref="A1:V186"/>
  <sheetViews>
    <sheetView zoomScale="80" zoomScaleNormal="80" workbookViewId="0">
      <selection activeCell="X14" sqref="X14"/>
    </sheetView>
  </sheetViews>
  <sheetFormatPr defaultRowHeight="15" x14ac:dyDescent="0.25"/>
  <cols>
    <col min="1" max="1" width="17.5703125" bestFit="1" customWidth="1"/>
  </cols>
  <sheetData>
    <row r="1" spans="1:22" s="129" customFormat="1" ht="18.75" x14ac:dyDescent="0.3">
      <c r="A1" s="130" t="s">
        <v>449</v>
      </c>
    </row>
    <row r="2" spans="1:22" s="3" customFormat="1" x14ac:dyDescent="0.25">
      <c r="A2" s="9"/>
      <c r="B2" s="9" t="s">
        <v>461</v>
      </c>
      <c r="C2" s="9" t="s">
        <v>461</v>
      </c>
      <c r="D2" s="9" t="s">
        <v>461</v>
      </c>
      <c r="E2" s="9"/>
      <c r="F2" s="9"/>
      <c r="G2" s="9"/>
      <c r="H2" s="9"/>
      <c r="I2" s="9"/>
      <c r="J2" s="9"/>
      <c r="K2" s="9"/>
      <c r="L2" s="9"/>
      <c r="M2" s="9"/>
      <c r="N2" s="9"/>
      <c r="O2" s="9"/>
      <c r="P2" s="9"/>
      <c r="Q2" s="9"/>
      <c r="R2" s="9"/>
      <c r="S2" s="9"/>
      <c r="T2" s="9"/>
      <c r="U2" s="9"/>
      <c r="V2" s="9"/>
    </row>
    <row r="3" spans="1:22" x14ac:dyDescent="0.25">
      <c r="A3" s="9" t="s">
        <v>4</v>
      </c>
      <c r="B3" s="9" t="s">
        <v>12</v>
      </c>
      <c r="C3" s="9" t="s">
        <v>13</v>
      </c>
      <c r="D3" s="9" t="s">
        <v>14</v>
      </c>
      <c r="E3" s="9"/>
      <c r="F3" s="9"/>
      <c r="G3" s="9"/>
      <c r="H3" s="9"/>
      <c r="I3" s="9"/>
      <c r="J3" s="9"/>
      <c r="K3" s="9"/>
      <c r="L3" s="9"/>
      <c r="M3" s="9"/>
      <c r="N3" s="9"/>
      <c r="O3" s="9"/>
      <c r="P3" s="9"/>
      <c r="Q3" s="9"/>
      <c r="R3" s="9"/>
      <c r="S3" s="9"/>
      <c r="T3" s="9"/>
      <c r="U3" s="9"/>
      <c r="V3" s="9"/>
    </row>
    <row r="4" spans="1:22" x14ac:dyDescent="0.25">
      <c r="A4" s="12">
        <v>43374</v>
      </c>
      <c r="B4" s="9">
        <v>5</v>
      </c>
      <c r="C4" s="9">
        <v>0</v>
      </c>
      <c r="D4" s="9">
        <v>5</v>
      </c>
      <c r="E4" s="9"/>
      <c r="F4" s="9"/>
      <c r="G4" s="9"/>
      <c r="H4" s="9"/>
      <c r="I4" s="9"/>
      <c r="J4" s="9"/>
      <c r="K4" s="9"/>
      <c r="L4" s="9"/>
      <c r="M4" s="9"/>
      <c r="N4" s="9"/>
      <c r="O4" s="9"/>
      <c r="P4" s="9"/>
      <c r="Q4" s="9"/>
      <c r="R4" s="9"/>
      <c r="S4" s="9"/>
      <c r="T4" s="9"/>
      <c r="U4" s="9"/>
      <c r="V4" s="9"/>
    </row>
    <row r="5" spans="1:22" x14ac:dyDescent="0.25">
      <c r="A5" s="12">
        <v>43375</v>
      </c>
      <c r="B5" s="9">
        <v>8</v>
      </c>
      <c r="C5" s="9">
        <v>0</v>
      </c>
      <c r="D5" s="9">
        <v>5</v>
      </c>
      <c r="E5" s="9"/>
      <c r="F5" s="9"/>
      <c r="G5" s="9"/>
      <c r="H5" s="9"/>
      <c r="I5" s="9"/>
      <c r="J5" s="9"/>
      <c r="K5" s="9"/>
      <c r="L5" s="9"/>
      <c r="M5" s="9"/>
      <c r="N5" s="9"/>
      <c r="O5" s="9"/>
      <c r="P5" s="9"/>
      <c r="Q5" s="9"/>
      <c r="R5" s="9"/>
      <c r="S5" s="9"/>
      <c r="T5" s="9"/>
      <c r="U5" s="9"/>
      <c r="V5" s="9"/>
    </row>
    <row r="6" spans="1:22" x14ac:dyDescent="0.25">
      <c r="A6" s="12">
        <v>43376</v>
      </c>
      <c r="B6" s="9">
        <v>7</v>
      </c>
      <c r="C6" s="9">
        <v>2</v>
      </c>
      <c r="D6" s="9">
        <v>5</v>
      </c>
      <c r="E6" s="9"/>
      <c r="F6" s="9"/>
      <c r="G6" s="9"/>
      <c r="H6" s="9"/>
      <c r="I6" s="9"/>
      <c r="J6" s="9"/>
      <c r="K6" s="9"/>
      <c r="L6" s="9"/>
      <c r="M6" s="9"/>
      <c r="N6" s="9"/>
      <c r="O6" s="9"/>
      <c r="P6" s="9"/>
      <c r="Q6" s="9"/>
      <c r="R6" s="9"/>
      <c r="S6" s="9"/>
      <c r="T6" s="9"/>
      <c r="U6" s="9"/>
      <c r="V6" s="9"/>
    </row>
    <row r="7" spans="1:22" x14ac:dyDescent="0.25">
      <c r="A7" s="12">
        <v>43377</v>
      </c>
      <c r="B7" s="9">
        <v>7</v>
      </c>
      <c r="C7" s="9">
        <v>0</v>
      </c>
      <c r="D7" s="9">
        <v>5</v>
      </c>
      <c r="E7" s="9"/>
      <c r="F7" s="9"/>
      <c r="G7" s="9"/>
      <c r="H7" s="9"/>
      <c r="I7" s="9"/>
      <c r="J7" s="9"/>
      <c r="K7" s="9"/>
      <c r="L7" s="9"/>
      <c r="M7" s="9"/>
      <c r="N7" s="9"/>
      <c r="O7" s="9"/>
      <c r="P7" s="9"/>
      <c r="Q7" s="9"/>
      <c r="R7" s="9"/>
      <c r="S7" s="9"/>
      <c r="T7" s="9"/>
      <c r="U7" s="9"/>
      <c r="V7" s="9"/>
    </row>
    <row r="8" spans="1:22" x14ac:dyDescent="0.25">
      <c r="A8" s="12">
        <v>43378</v>
      </c>
      <c r="B8" s="9">
        <v>4</v>
      </c>
      <c r="C8" s="9">
        <v>1</v>
      </c>
      <c r="D8" s="9">
        <v>5</v>
      </c>
      <c r="E8" s="9"/>
      <c r="F8" s="9"/>
      <c r="G8" s="9"/>
      <c r="H8" s="9"/>
      <c r="I8" s="9"/>
      <c r="J8" s="9"/>
      <c r="K8" s="9"/>
      <c r="L8" s="9"/>
      <c r="M8" s="9"/>
      <c r="N8" s="9"/>
      <c r="O8" s="9"/>
      <c r="P8" s="9"/>
      <c r="Q8" s="9"/>
      <c r="R8" s="9"/>
      <c r="S8" s="9"/>
      <c r="T8" s="9"/>
      <c r="U8" s="9"/>
      <c r="V8" s="9"/>
    </row>
    <row r="9" spans="1:22" x14ac:dyDescent="0.25">
      <c r="A9" s="12">
        <v>43379</v>
      </c>
      <c r="B9" s="9">
        <v>5</v>
      </c>
      <c r="C9" s="9">
        <v>1</v>
      </c>
      <c r="D9" s="9">
        <v>5</v>
      </c>
      <c r="E9" s="9"/>
      <c r="F9" s="9"/>
      <c r="G9" s="9"/>
      <c r="H9" s="9"/>
      <c r="I9" s="9"/>
      <c r="J9" s="9"/>
      <c r="K9" s="9"/>
      <c r="L9" s="9"/>
      <c r="M9" s="9"/>
      <c r="N9" s="9"/>
      <c r="O9" s="9"/>
      <c r="P9" s="9"/>
      <c r="Q9" s="9"/>
      <c r="R9" s="9"/>
      <c r="S9" s="9"/>
      <c r="T9" s="9"/>
      <c r="U9" s="9"/>
      <c r="V9" s="9"/>
    </row>
    <row r="10" spans="1:22" x14ac:dyDescent="0.25">
      <c r="A10" s="12">
        <v>43380</v>
      </c>
      <c r="B10" s="9">
        <v>5</v>
      </c>
      <c r="C10" s="9">
        <v>1</v>
      </c>
      <c r="D10" s="9">
        <v>5</v>
      </c>
      <c r="E10" s="9"/>
      <c r="F10" s="9"/>
      <c r="G10" s="9"/>
      <c r="H10" s="9"/>
      <c r="I10" s="9"/>
      <c r="J10" s="9"/>
      <c r="K10" s="9"/>
      <c r="L10" s="9"/>
      <c r="M10" s="9"/>
      <c r="N10" s="9"/>
      <c r="O10" s="9"/>
      <c r="P10" s="9"/>
      <c r="Q10" s="9"/>
      <c r="R10" s="9"/>
      <c r="S10" s="9"/>
      <c r="T10" s="9"/>
      <c r="U10" s="9"/>
      <c r="V10" s="9"/>
    </row>
    <row r="11" spans="1:22" x14ac:dyDescent="0.25">
      <c r="A11" s="12">
        <v>43381</v>
      </c>
      <c r="B11" s="9">
        <v>6</v>
      </c>
      <c r="C11" s="9">
        <v>1</v>
      </c>
      <c r="D11" s="9">
        <v>5</v>
      </c>
      <c r="E11" s="9"/>
      <c r="F11" s="9"/>
      <c r="G11" s="9"/>
      <c r="H11" s="9"/>
      <c r="I11" s="9"/>
      <c r="J11" s="9"/>
      <c r="K11" s="9"/>
      <c r="L11" s="9"/>
      <c r="M11" s="9"/>
      <c r="N11" s="9"/>
      <c r="O11" s="9"/>
      <c r="P11" s="9"/>
      <c r="Q11" s="9"/>
      <c r="R11" s="9"/>
      <c r="S11" s="9"/>
      <c r="T11" s="9"/>
      <c r="U11" s="9"/>
      <c r="V11" s="9"/>
    </row>
    <row r="12" spans="1:22" x14ac:dyDescent="0.25">
      <c r="A12" s="12">
        <v>43382</v>
      </c>
      <c r="B12" s="9">
        <v>7</v>
      </c>
      <c r="C12" s="9">
        <v>4</v>
      </c>
      <c r="D12" s="9">
        <v>5</v>
      </c>
      <c r="E12" s="9"/>
      <c r="F12" s="9"/>
      <c r="G12" s="9"/>
      <c r="H12" s="9"/>
      <c r="I12" s="9"/>
      <c r="J12" s="9"/>
      <c r="K12" s="9"/>
      <c r="L12" s="9"/>
      <c r="M12" s="9"/>
      <c r="N12" s="9"/>
      <c r="O12" s="9"/>
      <c r="P12" s="9"/>
      <c r="Q12" s="9"/>
      <c r="R12" s="9"/>
      <c r="S12" s="9"/>
      <c r="T12" s="9"/>
      <c r="U12" s="9"/>
      <c r="V12" s="9"/>
    </row>
    <row r="13" spans="1:22" x14ac:dyDescent="0.25">
      <c r="A13" s="12">
        <v>43383</v>
      </c>
      <c r="B13" s="9">
        <v>10</v>
      </c>
      <c r="C13" s="9">
        <v>2</v>
      </c>
      <c r="D13" s="9">
        <v>5</v>
      </c>
      <c r="E13" s="9"/>
      <c r="F13" s="9"/>
      <c r="G13" s="9"/>
      <c r="H13" s="9"/>
      <c r="I13" s="9"/>
      <c r="J13" s="9"/>
      <c r="K13" s="9"/>
      <c r="L13" s="9"/>
      <c r="M13" s="9"/>
      <c r="N13" s="9"/>
      <c r="O13" s="9"/>
      <c r="P13" s="9"/>
      <c r="Q13" s="9"/>
      <c r="R13" s="9"/>
      <c r="S13" s="9"/>
      <c r="T13" s="9"/>
      <c r="U13" s="9"/>
      <c r="V13" s="9"/>
    </row>
    <row r="14" spans="1:22" x14ac:dyDescent="0.25">
      <c r="A14" s="12">
        <v>43384</v>
      </c>
      <c r="B14" s="9">
        <v>7</v>
      </c>
      <c r="C14" s="9">
        <v>3</v>
      </c>
      <c r="D14" s="9">
        <v>5</v>
      </c>
      <c r="E14" s="9"/>
      <c r="F14" s="9"/>
      <c r="G14" s="9"/>
      <c r="H14" s="9"/>
      <c r="I14" s="9"/>
      <c r="J14" s="9"/>
      <c r="K14" s="9"/>
      <c r="L14" s="9"/>
      <c r="M14" s="9"/>
      <c r="N14" s="9"/>
      <c r="O14" s="9"/>
      <c r="P14" s="9"/>
      <c r="Q14" s="9"/>
      <c r="R14" s="9"/>
      <c r="S14" s="9"/>
      <c r="T14" s="9"/>
      <c r="U14" s="9"/>
      <c r="V14" s="9"/>
    </row>
    <row r="15" spans="1:22" x14ac:dyDescent="0.25">
      <c r="A15" s="12">
        <v>43385</v>
      </c>
      <c r="B15" s="9">
        <v>8</v>
      </c>
      <c r="C15" s="9">
        <v>10</v>
      </c>
      <c r="D15" s="9">
        <v>5</v>
      </c>
      <c r="E15" s="9"/>
      <c r="F15" s="9"/>
      <c r="G15" s="9"/>
      <c r="H15" s="9"/>
      <c r="I15" s="9"/>
      <c r="J15" s="9"/>
      <c r="K15" s="9"/>
      <c r="L15" s="9"/>
      <c r="M15" s="9"/>
      <c r="N15" s="9"/>
      <c r="O15" s="9"/>
      <c r="P15" s="9"/>
      <c r="Q15" s="9"/>
      <c r="R15" s="9"/>
      <c r="S15" s="9"/>
      <c r="T15" s="9"/>
      <c r="U15" s="9"/>
      <c r="V15" s="9"/>
    </row>
    <row r="16" spans="1:22" x14ac:dyDescent="0.25">
      <c r="A16" s="12">
        <v>43386</v>
      </c>
      <c r="B16" s="9">
        <v>0</v>
      </c>
      <c r="C16" s="9">
        <v>0</v>
      </c>
      <c r="D16" s="9">
        <v>5</v>
      </c>
      <c r="E16" s="9"/>
      <c r="F16" s="9"/>
      <c r="G16" s="9"/>
      <c r="H16" s="9"/>
      <c r="I16" s="9"/>
      <c r="J16" s="9"/>
      <c r="K16" s="9"/>
      <c r="L16" s="9"/>
      <c r="M16" s="9"/>
      <c r="N16" s="9"/>
      <c r="O16" s="9"/>
      <c r="P16" s="9"/>
      <c r="Q16" s="9"/>
      <c r="R16" s="9"/>
      <c r="S16" s="9"/>
      <c r="T16" s="9"/>
      <c r="U16" s="9"/>
      <c r="V16" s="9"/>
    </row>
    <row r="17" spans="1:22" x14ac:dyDescent="0.25">
      <c r="A17" s="12">
        <v>43387</v>
      </c>
      <c r="B17" s="9">
        <v>3</v>
      </c>
      <c r="C17" s="9">
        <v>0</v>
      </c>
      <c r="D17" s="9">
        <v>5</v>
      </c>
      <c r="E17" s="9"/>
      <c r="F17" s="9"/>
      <c r="G17" s="9"/>
      <c r="H17" s="9"/>
      <c r="I17" s="9"/>
      <c r="J17" s="9"/>
      <c r="K17" s="9"/>
      <c r="L17" s="9"/>
      <c r="M17" s="9"/>
      <c r="N17" s="9"/>
      <c r="O17" s="9"/>
      <c r="P17" s="9"/>
      <c r="Q17" s="9"/>
      <c r="R17" s="9"/>
      <c r="S17" s="9"/>
      <c r="T17" s="9"/>
      <c r="U17" s="9"/>
      <c r="V17" s="9"/>
    </row>
    <row r="18" spans="1:22" x14ac:dyDescent="0.25">
      <c r="A18" s="12">
        <v>43388</v>
      </c>
      <c r="B18" s="9">
        <v>9</v>
      </c>
      <c r="C18" s="9">
        <v>14</v>
      </c>
      <c r="D18" s="9">
        <v>5</v>
      </c>
      <c r="E18" s="9"/>
      <c r="F18" s="9"/>
      <c r="G18" s="9"/>
      <c r="H18" s="9"/>
      <c r="I18" s="9"/>
      <c r="J18" s="9"/>
      <c r="K18" s="9"/>
      <c r="L18" s="9"/>
      <c r="M18" s="9"/>
      <c r="N18" s="9"/>
      <c r="O18" s="9"/>
      <c r="P18" s="9"/>
      <c r="Q18" s="9"/>
      <c r="R18" s="9"/>
      <c r="S18" s="9"/>
      <c r="T18" s="9"/>
      <c r="U18" s="9"/>
      <c r="V18" s="9"/>
    </row>
    <row r="19" spans="1:22" x14ac:dyDescent="0.25">
      <c r="A19" s="12">
        <v>43389</v>
      </c>
      <c r="B19" s="9">
        <v>9</v>
      </c>
      <c r="C19" s="9">
        <v>8</v>
      </c>
      <c r="D19" s="9">
        <v>5</v>
      </c>
      <c r="E19" s="9"/>
      <c r="F19" s="9"/>
      <c r="G19" s="9"/>
      <c r="H19" s="9"/>
      <c r="I19" s="9"/>
      <c r="J19" s="9"/>
      <c r="K19" s="9"/>
      <c r="L19" s="9"/>
      <c r="M19" s="9"/>
      <c r="N19" s="9"/>
      <c r="O19" s="9"/>
      <c r="P19" s="9"/>
      <c r="Q19" s="9"/>
      <c r="R19" s="9"/>
      <c r="S19" s="9"/>
      <c r="T19" s="9"/>
      <c r="U19" s="9"/>
      <c r="V19" s="9"/>
    </row>
    <row r="20" spans="1:22" x14ac:dyDescent="0.25">
      <c r="A20" s="12">
        <v>43390</v>
      </c>
      <c r="B20" s="9">
        <v>7</v>
      </c>
      <c r="C20" s="9">
        <v>0</v>
      </c>
      <c r="D20" s="9">
        <v>7</v>
      </c>
      <c r="E20" s="9"/>
      <c r="F20" s="9"/>
      <c r="G20" s="9"/>
      <c r="H20" s="9"/>
      <c r="I20" s="9"/>
      <c r="J20" s="9"/>
      <c r="K20" s="9"/>
      <c r="L20" s="9"/>
      <c r="M20" s="9"/>
      <c r="N20" s="9"/>
      <c r="O20" s="9"/>
      <c r="P20" s="9"/>
      <c r="Q20" s="9"/>
      <c r="R20" s="9"/>
      <c r="S20" s="9"/>
      <c r="T20" s="9"/>
      <c r="U20" s="9"/>
      <c r="V20" s="9"/>
    </row>
    <row r="21" spans="1:22" x14ac:dyDescent="0.25">
      <c r="A21" s="12">
        <v>43391</v>
      </c>
      <c r="B21" s="9">
        <v>11</v>
      </c>
      <c r="C21" s="9">
        <v>0</v>
      </c>
      <c r="D21" s="9">
        <v>7</v>
      </c>
      <c r="E21" s="9"/>
      <c r="F21" s="9"/>
      <c r="G21" s="9"/>
      <c r="H21" s="9"/>
      <c r="I21" s="9"/>
      <c r="J21" s="9"/>
      <c r="K21" s="9"/>
      <c r="L21" s="9"/>
      <c r="M21" s="9"/>
      <c r="N21" s="9"/>
      <c r="O21" s="9"/>
      <c r="P21" s="9"/>
      <c r="Q21" s="9"/>
      <c r="R21" s="9"/>
      <c r="S21" s="9"/>
      <c r="T21" s="9"/>
      <c r="U21" s="9"/>
      <c r="V21" s="9"/>
    </row>
    <row r="22" spans="1:22" x14ac:dyDescent="0.25">
      <c r="A22" s="12">
        <v>43392</v>
      </c>
      <c r="B22" s="9">
        <v>7</v>
      </c>
      <c r="C22" s="9">
        <v>9</v>
      </c>
      <c r="D22" s="9">
        <v>7</v>
      </c>
      <c r="E22" s="9"/>
      <c r="F22" s="9"/>
      <c r="G22" s="9"/>
      <c r="H22" s="9"/>
      <c r="I22" s="9"/>
      <c r="J22" s="9"/>
      <c r="K22" s="9"/>
      <c r="L22" s="9"/>
      <c r="M22" s="9"/>
      <c r="N22" s="9"/>
      <c r="O22" s="9"/>
      <c r="P22" s="9"/>
      <c r="Q22" s="9"/>
      <c r="R22" s="9"/>
      <c r="S22" s="9"/>
      <c r="T22" s="9"/>
      <c r="U22" s="9"/>
      <c r="V22" s="9"/>
    </row>
    <row r="23" spans="1:22" x14ac:dyDescent="0.25">
      <c r="A23" s="12">
        <v>43393</v>
      </c>
      <c r="B23" s="9">
        <v>6</v>
      </c>
      <c r="C23" s="9">
        <v>5</v>
      </c>
      <c r="D23" s="9">
        <v>7</v>
      </c>
      <c r="E23" s="9"/>
      <c r="F23" s="9"/>
      <c r="G23" s="9"/>
      <c r="H23" s="9"/>
      <c r="I23" s="9"/>
      <c r="J23" s="9"/>
      <c r="K23" s="9"/>
      <c r="L23" s="9"/>
      <c r="M23" s="9"/>
      <c r="N23" s="9"/>
      <c r="O23" s="9"/>
      <c r="P23" s="9"/>
      <c r="Q23" s="9"/>
      <c r="R23" s="9"/>
      <c r="S23" s="9"/>
      <c r="T23" s="9"/>
      <c r="U23" s="9"/>
      <c r="V23" s="9"/>
    </row>
    <row r="24" spans="1:22" x14ac:dyDescent="0.25">
      <c r="A24" s="12">
        <v>43394</v>
      </c>
      <c r="B24" s="9">
        <v>3</v>
      </c>
      <c r="C24" s="9">
        <v>5</v>
      </c>
      <c r="D24" s="9">
        <v>7</v>
      </c>
      <c r="E24" s="9"/>
      <c r="F24" s="9"/>
      <c r="G24" s="9"/>
      <c r="H24" s="9"/>
      <c r="I24" s="9"/>
      <c r="J24" s="9"/>
      <c r="K24" s="9"/>
      <c r="L24" s="9"/>
      <c r="M24" s="9"/>
      <c r="N24" s="9"/>
      <c r="O24" s="9"/>
      <c r="P24" s="9"/>
      <c r="Q24" s="9"/>
      <c r="R24" s="9"/>
      <c r="S24" s="9"/>
      <c r="T24" s="9"/>
      <c r="U24" s="9"/>
      <c r="V24" s="9"/>
    </row>
    <row r="25" spans="1:22" x14ac:dyDescent="0.25">
      <c r="A25" s="12">
        <v>43395</v>
      </c>
      <c r="B25" s="9">
        <v>2</v>
      </c>
      <c r="C25" s="9">
        <v>3</v>
      </c>
      <c r="D25" s="9">
        <v>5</v>
      </c>
      <c r="E25" s="9"/>
      <c r="F25" s="9"/>
      <c r="G25" s="9"/>
      <c r="H25" s="9"/>
      <c r="I25" s="9"/>
      <c r="J25" s="9"/>
      <c r="K25" s="9"/>
      <c r="L25" s="9"/>
      <c r="M25" s="9"/>
      <c r="N25" s="9"/>
      <c r="O25" s="9"/>
      <c r="P25" s="9"/>
      <c r="Q25" s="9"/>
      <c r="R25" s="9"/>
      <c r="S25" s="9"/>
      <c r="T25" s="9"/>
      <c r="U25" s="9"/>
      <c r="V25" s="9"/>
    </row>
    <row r="26" spans="1:22" x14ac:dyDescent="0.25">
      <c r="A26" s="12">
        <v>43396</v>
      </c>
      <c r="B26" s="9">
        <v>0</v>
      </c>
      <c r="C26" s="9">
        <v>5</v>
      </c>
      <c r="D26" s="9">
        <v>5</v>
      </c>
      <c r="E26" s="9"/>
      <c r="F26" s="9"/>
      <c r="G26" s="9"/>
      <c r="H26" s="9"/>
      <c r="I26" s="9"/>
      <c r="J26" s="9"/>
      <c r="K26" s="9"/>
      <c r="L26" s="9"/>
      <c r="M26" s="9"/>
      <c r="N26" s="9"/>
      <c r="O26" s="9"/>
      <c r="P26" s="9"/>
      <c r="Q26" s="9"/>
      <c r="R26" s="9"/>
      <c r="S26" s="9"/>
      <c r="T26" s="9"/>
      <c r="U26" s="9"/>
      <c r="V26" s="9"/>
    </row>
    <row r="27" spans="1:22" x14ac:dyDescent="0.25">
      <c r="A27" s="12">
        <v>43397</v>
      </c>
      <c r="B27" s="9">
        <v>8</v>
      </c>
      <c r="C27" s="9">
        <v>8</v>
      </c>
      <c r="D27" s="9">
        <v>5</v>
      </c>
      <c r="E27" s="9"/>
      <c r="F27" s="9"/>
      <c r="G27" s="9"/>
      <c r="H27" s="9"/>
      <c r="I27" s="9"/>
      <c r="J27" s="9"/>
      <c r="K27" s="9"/>
      <c r="L27" s="9"/>
      <c r="M27" s="9"/>
      <c r="N27" s="9"/>
      <c r="O27" s="9"/>
      <c r="P27" s="9"/>
      <c r="Q27" s="9"/>
      <c r="R27" s="9"/>
      <c r="S27" s="9"/>
      <c r="T27" s="9"/>
      <c r="U27" s="9"/>
      <c r="V27" s="9"/>
    </row>
    <row r="28" spans="1:22" x14ac:dyDescent="0.25">
      <c r="A28" s="12">
        <v>43398</v>
      </c>
      <c r="B28" s="9">
        <v>9</v>
      </c>
      <c r="C28" s="9">
        <v>14</v>
      </c>
      <c r="D28" s="9">
        <v>5</v>
      </c>
      <c r="E28" s="9"/>
      <c r="F28" s="9"/>
      <c r="G28" s="9"/>
      <c r="H28" s="9"/>
      <c r="I28" s="9"/>
      <c r="J28" s="9"/>
      <c r="K28" s="9"/>
      <c r="L28" s="9"/>
      <c r="M28" s="9"/>
      <c r="N28" s="9"/>
      <c r="O28" s="9"/>
      <c r="P28" s="9"/>
      <c r="Q28" s="9"/>
      <c r="R28" s="9"/>
      <c r="S28" s="9"/>
      <c r="T28" s="9"/>
      <c r="U28" s="9"/>
      <c r="V28" s="9"/>
    </row>
    <row r="29" spans="1:22" x14ac:dyDescent="0.25">
      <c r="A29" s="12">
        <v>43399</v>
      </c>
      <c r="B29" s="9">
        <v>10</v>
      </c>
      <c r="C29" s="9">
        <v>15</v>
      </c>
      <c r="D29" s="9">
        <v>5</v>
      </c>
      <c r="E29" s="9"/>
      <c r="F29" s="9"/>
      <c r="G29" s="9"/>
      <c r="H29" s="9"/>
      <c r="I29" s="9"/>
      <c r="J29" s="9"/>
      <c r="K29" s="9"/>
      <c r="L29" s="9"/>
      <c r="M29" s="9"/>
      <c r="N29" s="9"/>
      <c r="O29" s="9"/>
      <c r="P29" s="9"/>
      <c r="Q29" s="9"/>
      <c r="R29" s="9"/>
      <c r="S29" s="9"/>
      <c r="T29" s="9"/>
      <c r="U29" s="9"/>
      <c r="V29" s="9"/>
    </row>
    <row r="30" spans="1:22" x14ac:dyDescent="0.25">
      <c r="A30" s="12">
        <v>43400</v>
      </c>
      <c r="B30" s="9">
        <v>11</v>
      </c>
      <c r="C30" s="9">
        <v>14</v>
      </c>
      <c r="D30" s="9">
        <v>5</v>
      </c>
      <c r="E30" s="9"/>
      <c r="F30" s="9"/>
      <c r="G30" s="9"/>
      <c r="H30" s="9"/>
      <c r="I30" s="9"/>
      <c r="J30" s="9"/>
      <c r="K30" s="9"/>
      <c r="L30" s="9"/>
      <c r="M30" s="9"/>
      <c r="N30" s="9"/>
      <c r="O30" s="9"/>
      <c r="P30" s="9"/>
      <c r="Q30" s="9"/>
      <c r="R30" s="9"/>
      <c r="S30" s="9"/>
      <c r="T30" s="9"/>
      <c r="U30" s="9"/>
      <c r="V30" s="9"/>
    </row>
    <row r="31" spans="1:22" x14ac:dyDescent="0.25">
      <c r="A31" s="12">
        <v>43401</v>
      </c>
      <c r="B31" s="9">
        <v>13</v>
      </c>
      <c r="C31" s="9">
        <v>19</v>
      </c>
      <c r="D31" s="9">
        <v>5</v>
      </c>
      <c r="E31" s="9"/>
      <c r="F31" s="9"/>
      <c r="G31" s="9"/>
      <c r="H31" s="9"/>
      <c r="I31" s="9"/>
      <c r="J31" s="9"/>
      <c r="K31" s="9"/>
      <c r="L31" s="9"/>
      <c r="M31" s="9"/>
      <c r="N31" s="9"/>
      <c r="O31" s="9"/>
      <c r="P31" s="9"/>
      <c r="Q31" s="9"/>
      <c r="R31" s="9"/>
      <c r="S31" s="9"/>
      <c r="T31" s="9"/>
      <c r="U31" s="9"/>
      <c r="V31" s="9"/>
    </row>
    <row r="32" spans="1:22" x14ac:dyDescent="0.25">
      <c r="A32" s="12">
        <v>43402</v>
      </c>
      <c r="B32" s="9">
        <v>19</v>
      </c>
      <c r="C32" s="9">
        <v>25</v>
      </c>
      <c r="D32" s="9">
        <v>7</v>
      </c>
      <c r="E32" s="9"/>
      <c r="F32" s="9"/>
      <c r="G32" s="9"/>
      <c r="H32" s="9"/>
      <c r="I32" s="9"/>
      <c r="J32" s="9"/>
      <c r="K32" s="9"/>
      <c r="L32" s="9"/>
      <c r="M32" s="9"/>
      <c r="N32" s="9"/>
      <c r="O32" s="9"/>
      <c r="P32" s="9"/>
      <c r="Q32" s="9"/>
      <c r="R32" s="9"/>
      <c r="S32" s="9"/>
      <c r="T32" s="9"/>
      <c r="U32" s="9"/>
      <c r="V32" s="9"/>
    </row>
    <row r="33" spans="1:22" x14ac:dyDescent="0.25">
      <c r="A33" s="12">
        <v>43403</v>
      </c>
      <c r="B33" s="9">
        <v>18</v>
      </c>
      <c r="C33" s="9">
        <v>44</v>
      </c>
      <c r="D33" s="9">
        <v>9</v>
      </c>
      <c r="E33" s="9"/>
      <c r="F33" s="9"/>
      <c r="G33" s="9"/>
      <c r="H33" s="9"/>
      <c r="I33" s="9"/>
      <c r="J33" s="9"/>
      <c r="K33" s="9"/>
      <c r="L33" s="9"/>
      <c r="M33" s="9"/>
      <c r="N33" s="9"/>
      <c r="O33" s="9"/>
      <c r="P33" s="9"/>
      <c r="Q33" s="9"/>
      <c r="R33" s="9"/>
      <c r="S33" s="9"/>
      <c r="T33" s="9"/>
      <c r="U33" s="9"/>
      <c r="V33" s="9"/>
    </row>
    <row r="34" spans="1:22" x14ac:dyDescent="0.25">
      <c r="A34" s="12">
        <v>43404</v>
      </c>
      <c r="B34" s="9">
        <v>16</v>
      </c>
      <c r="C34" s="9">
        <v>23</v>
      </c>
      <c r="D34" s="9">
        <v>8</v>
      </c>
      <c r="E34" s="9"/>
      <c r="F34" s="9"/>
      <c r="G34" s="9"/>
      <c r="H34" s="9"/>
      <c r="I34" s="9"/>
      <c r="J34" s="9"/>
      <c r="K34" s="9"/>
      <c r="L34" s="9"/>
      <c r="M34" s="9"/>
      <c r="N34" s="9"/>
      <c r="O34" s="9"/>
      <c r="P34" s="9"/>
      <c r="Q34" s="9"/>
      <c r="R34" s="9"/>
      <c r="S34" s="9"/>
      <c r="T34" s="9"/>
      <c r="U34" s="9"/>
      <c r="V34" s="9"/>
    </row>
    <row r="35" spans="1:22" x14ac:dyDescent="0.25">
      <c r="A35" s="12">
        <v>43405</v>
      </c>
      <c r="B35" s="9">
        <v>21</v>
      </c>
      <c r="C35" s="9">
        <v>11</v>
      </c>
      <c r="D35" s="9">
        <v>12</v>
      </c>
      <c r="E35" s="9"/>
      <c r="F35" s="9"/>
      <c r="G35" s="9"/>
      <c r="H35" s="9"/>
      <c r="I35" s="9"/>
      <c r="J35" s="9"/>
      <c r="K35" s="9"/>
      <c r="L35" s="9"/>
      <c r="M35" s="9"/>
      <c r="N35" s="9"/>
      <c r="O35" s="9"/>
      <c r="P35" s="9"/>
      <c r="Q35" s="9"/>
      <c r="R35" s="9"/>
      <c r="S35" s="9"/>
      <c r="T35" s="9"/>
      <c r="U35" s="9"/>
      <c r="V35" s="9"/>
    </row>
    <row r="36" spans="1:22" x14ac:dyDescent="0.25">
      <c r="A36" s="12">
        <v>43406</v>
      </c>
      <c r="B36" s="9">
        <v>21</v>
      </c>
      <c r="C36" s="9">
        <v>8</v>
      </c>
      <c r="D36" s="9">
        <v>18</v>
      </c>
      <c r="E36" s="9"/>
      <c r="F36" s="9"/>
      <c r="G36" s="9"/>
      <c r="H36" s="9"/>
      <c r="I36" s="9"/>
      <c r="J36" s="9"/>
      <c r="K36" s="9"/>
      <c r="L36" s="9"/>
      <c r="M36" s="9"/>
      <c r="N36" s="9"/>
      <c r="O36" s="9"/>
      <c r="P36" s="9"/>
      <c r="Q36" s="9"/>
      <c r="R36" s="9"/>
      <c r="S36" s="9"/>
      <c r="T36" s="9"/>
      <c r="U36" s="9"/>
      <c r="V36" s="9"/>
    </row>
    <row r="37" spans="1:22" x14ac:dyDescent="0.25">
      <c r="A37" s="12">
        <v>43407</v>
      </c>
      <c r="B37" s="9">
        <v>6</v>
      </c>
      <c r="C37" s="9">
        <v>7</v>
      </c>
      <c r="D37" s="9">
        <v>12</v>
      </c>
      <c r="E37" s="9"/>
      <c r="F37" s="9"/>
      <c r="G37" s="9"/>
      <c r="H37" s="9"/>
      <c r="I37" s="9"/>
      <c r="J37" s="9"/>
      <c r="K37" s="9"/>
      <c r="L37" s="9"/>
      <c r="M37" s="9"/>
      <c r="N37" s="9"/>
      <c r="O37" s="9"/>
      <c r="P37" s="9"/>
      <c r="Q37" s="9"/>
      <c r="R37" s="9"/>
      <c r="S37" s="9"/>
      <c r="T37" s="9"/>
      <c r="U37" s="9"/>
      <c r="V37" s="9"/>
    </row>
    <row r="38" spans="1:22" x14ac:dyDescent="0.25">
      <c r="A38" s="12">
        <v>43408</v>
      </c>
      <c r="B38" s="9">
        <v>7</v>
      </c>
      <c r="C38" s="9">
        <v>7</v>
      </c>
      <c r="D38" s="9">
        <v>12</v>
      </c>
      <c r="E38" s="9"/>
      <c r="F38" s="9"/>
      <c r="G38" s="9"/>
      <c r="H38" s="9"/>
      <c r="I38" s="9"/>
      <c r="J38" s="9"/>
      <c r="K38" s="9"/>
      <c r="L38" s="9"/>
      <c r="M38" s="9"/>
      <c r="N38" s="9"/>
      <c r="O38" s="9"/>
      <c r="P38" s="9"/>
      <c r="Q38" s="9"/>
      <c r="R38" s="9"/>
      <c r="S38" s="9"/>
      <c r="T38" s="9"/>
      <c r="U38" s="9"/>
      <c r="V38" s="9"/>
    </row>
    <row r="39" spans="1:22" x14ac:dyDescent="0.25">
      <c r="A39" s="12">
        <v>43409</v>
      </c>
      <c r="B39" s="9">
        <v>11</v>
      </c>
      <c r="C39" s="9">
        <v>10</v>
      </c>
      <c r="D39" s="9">
        <v>14</v>
      </c>
      <c r="E39" s="9"/>
      <c r="F39" s="9"/>
      <c r="G39" s="9"/>
      <c r="H39" s="9"/>
      <c r="I39" s="9"/>
      <c r="J39" s="9"/>
      <c r="K39" s="9"/>
      <c r="L39" s="9"/>
      <c r="M39" s="9"/>
      <c r="N39" s="9"/>
      <c r="O39" s="9"/>
      <c r="P39" s="9"/>
      <c r="Q39" s="9"/>
      <c r="R39" s="9"/>
      <c r="S39" s="9"/>
      <c r="T39" s="9"/>
      <c r="U39" s="9"/>
      <c r="V39" s="9"/>
    </row>
    <row r="40" spans="1:22" x14ac:dyDescent="0.25">
      <c r="A40" s="12">
        <v>43410</v>
      </c>
      <c r="B40" s="9">
        <v>5</v>
      </c>
      <c r="C40" s="9">
        <v>9</v>
      </c>
      <c r="D40" s="9">
        <v>13</v>
      </c>
      <c r="E40" s="9"/>
      <c r="F40" s="9"/>
      <c r="G40" s="9"/>
      <c r="H40" s="9"/>
      <c r="I40" s="9"/>
      <c r="J40" s="9"/>
      <c r="K40" s="9"/>
      <c r="L40" s="9"/>
      <c r="M40" s="9"/>
      <c r="N40" s="9"/>
      <c r="O40" s="9"/>
      <c r="P40" s="9"/>
      <c r="Q40" s="9"/>
      <c r="R40" s="9"/>
      <c r="S40" s="9"/>
      <c r="T40" s="9"/>
      <c r="U40" s="9"/>
      <c r="V40" s="9"/>
    </row>
    <row r="41" spans="1:22" x14ac:dyDescent="0.25">
      <c r="A41" s="12">
        <v>43411</v>
      </c>
      <c r="B41" s="9">
        <v>9</v>
      </c>
      <c r="C41" s="9">
        <v>6</v>
      </c>
      <c r="D41" s="9">
        <v>15</v>
      </c>
      <c r="E41" s="9"/>
      <c r="F41" s="9"/>
      <c r="G41" s="9"/>
      <c r="H41" s="9"/>
      <c r="I41" s="9"/>
      <c r="J41" s="9"/>
      <c r="K41" s="9"/>
      <c r="L41" s="9"/>
      <c r="M41" s="9"/>
      <c r="N41" s="9"/>
      <c r="O41" s="9"/>
      <c r="P41" s="9"/>
      <c r="Q41" s="9"/>
      <c r="R41" s="9"/>
      <c r="S41" s="9"/>
      <c r="T41" s="9"/>
      <c r="U41" s="9"/>
      <c r="V41" s="9"/>
    </row>
    <row r="42" spans="1:22" x14ac:dyDescent="0.25">
      <c r="A42" s="12">
        <v>43412</v>
      </c>
      <c r="B42" s="9">
        <v>2</v>
      </c>
      <c r="C42" s="9">
        <v>10</v>
      </c>
      <c r="D42" s="9">
        <v>17</v>
      </c>
      <c r="E42" s="9"/>
      <c r="F42" s="9"/>
      <c r="G42" s="9"/>
      <c r="H42" s="9"/>
      <c r="I42" s="9"/>
      <c r="J42" s="9"/>
      <c r="K42" s="9"/>
      <c r="L42" s="9"/>
      <c r="M42" s="9"/>
      <c r="N42" s="9"/>
      <c r="O42" s="9"/>
      <c r="P42" s="9"/>
      <c r="Q42" s="9"/>
      <c r="R42" s="9"/>
      <c r="S42" s="9"/>
      <c r="T42" s="9"/>
      <c r="U42" s="9"/>
      <c r="V42" s="9"/>
    </row>
    <row r="43" spans="1:22" x14ac:dyDescent="0.25">
      <c r="A43" s="12">
        <v>43413</v>
      </c>
      <c r="B43" s="9">
        <v>1</v>
      </c>
      <c r="C43" s="9">
        <v>6</v>
      </c>
      <c r="D43" s="9">
        <v>13</v>
      </c>
      <c r="E43" s="9"/>
      <c r="F43" s="9"/>
      <c r="G43" s="9"/>
      <c r="H43" s="9"/>
      <c r="I43" s="9"/>
      <c r="J43" s="9"/>
      <c r="K43" s="9"/>
      <c r="L43" s="9"/>
      <c r="M43" s="9"/>
      <c r="N43" s="9"/>
      <c r="O43" s="9"/>
      <c r="P43" s="9"/>
      <c r="Q43" s="9"/>
      <c r="R43" s="9"/>
      <c r="S43" s="9"/>
      <c r="T43" s="9"/>
      <c r="U43" s="9"/>
      <c r="V43" s="9"/>
    </row>
    <row r="44" spans="1:22" x14ac:dyDescent="0.25">
      <c r="A44" s="12">
        <v>43414</v>
      </c>
      <c r="B44" s="9">
        <v>16</v>
      </c>
      <c r="C44" s="9">
        <v>6</v>
      </c>
      <c r="D44" s="9">
        <v>14</v>
      </c>
      <c r="E44" s="9"/>
      <c r="F44" s="9"/>
      <c r="G44" s="9"/>
      <c r="H44" s="9"/>
      <c r="I44" s="9"/>
      <c r="J44" s="9"/>
      <c r="K44" s="9"/>
      <c r="L44" s="9"/>
      <c r="M44" s="9"/>
      <c r="N44" s="9"/>
      <c r="O44" s="9"/>
      <c r="P44" s="9"/>
      <c r="Q44" s="9"/>
      <c r="R44" s="9"/>
      <c r="S44" s="9"/>
      <c r="T44" s="9"/>
      <c r="U44" s="9"/>
      <c r="V44" s="9"/>
    </row>
    <row r="45" spans="1:22" x14ac:dyDescent="0.25">
      <c r="A45" s="12">
        <v>43415</v>
      </c>
      <c r="B45" s="9">
        <v>23</v>
      </c>
      <c r="C45" s="9">
        <v>6</v>
      </c>
      <c r="D45" s="9">
        <v>13</v>
      </c>
      <c r="E45" s="9"/>
      <c r="F45" s="9"/>
      <c r="G45" s="9"/>
      <c r="H45" s="9"/>
      <c r="I45" s="9"/>
      <c r="J45" s="9"/>
      <c r="K45" s="9"/>
      <c r="L45" s="9"/>
      <c r="M45" s="9"/>
      <c r="N45" s="9"/>
      <c r="O45" s="9"/>
      <c r="P45" s="9"/>
      <c r="Q45" s="9"/>
      <c r="R45" s="9"/>
      <c r="S45" s="9"/>
      <c r="T45" s="9"/>
      <c r="U45" s="9"/>
      <c r="V45" s="9"/>
    </row>
    <row r="46" spans="1:22" x14ac:dyDescent="0.25">
      <c r="A46" s="12">
        <v>43416</v>
      </c>
      <c r="B46" s="9">
        <v>23</v>
      </c>
      <c r="C46" s="9">
        <v>7</v>
      </c>
      <c r="D46" s="9">
        <v>11</v>
      </c>
      <c r="E46" s="9"/>
      <c r="F46" s="9"/>
      <c r="G46" s="9"/>
      <c r="H46" s="9"/>
      <c r="I46" s="9"/>
      <c r="J46" s="9"/>
      <c r="K46" s="9"/>
      <c r="L46" s="9"/>
      <c r="M46" s="9"/>
      <c r="N46" s="9"/>
      <c r="O46" s="9"/>
      <c r="P46" s="9"/>
      <c r="Q46" s="9"/>
      <c r="R46" s="9"/>
      <c r="S46" s="9"/>
      <c r="T46" s="9"/>
      <c r="U46" s="9"/>
      <c r="V46" s="9"/>
    </row>
    <row r="47" spans="1:22" x14ac:dyDescent="0.25">
      <c r="A47" s="12">
        <v>43417</v>
      </c>
      <c r="B47" s="9">
        <v>22</v>
      </c>
      <c r="C47" s="9">
        <v>7</v>
      </c>
      <c r="D47" s="9">
        <v>9</v>
      </c>
      <c r="E47" s="9"/>
      <c r="F47" s="9"/>
      <c r="G47" s="9"/>
      <c r="H47" s="9"/>
      <c r="I47" s="9"/>
      <c r="J47" s="9"/>
      <c r="K47" s="9"/>
      <c r="L47" s="9"/>
      <c r="M47" s="9"/>
      <c r="N47" s="9"/>
      <c r="O47" s="9"/>
      <c r="P47" s="9"/>
      <c r="Q47" s="9"/>
      <c r="R47" s="9"/>
      <c r="S47" s="9"/>
      <c r="T47" s="9"/>
      <c r="U47" s="9"/>
      <c r="V47" s="9"/>
    </row>
    <row r="48" spans="1:22" x14ac:dyDescent="0.25">
      <c r="A48" s="12">
        <v>43418</v>
      </c>
      <c r="B48" s="9">
        <v>9</v>
      </c>
      <c r="C48" s="9">
        <v>7</v>
      </c>
      <c r="D48" s="9">
        <v>9</v>
      </c>
      <c r="E48" s="9"/>
      <c r="F48" s="9"/>
      <c r="G48" s="9"/>
      <c r="H48" s="9"/>
      <c r="I48" s="9"/>
      <c r="J48" s="9"/>
      <c r="K48" s="9"/>
      <c r="L48" s="9"/>
      <c r="M48" s="9"/>
      <c r="N48" s="9"/>
      <c r="O48" s="9"/>
      <c r="P48" s="9"/>
      <c r="Q48" s="9"/>
      <c r="R48" s="9"/>
      <c r="S48" s="9"/>
      <c r="T48" s="9"/>
      <c r="U48" s="9"/>
      <c r="V48" s="9"/>
    </row>
    <row r="49" spans="1:22" x14ac:dyDescent="0.25">
      <c r="A49" s="12">
        <v>43419</v>
      </c>
      <c r="B49" s="9">
        <v>2</v>
      </c>
      <c r="C49" s="9">
        <v>7</v>
      </c>
      <c r="D49" s="9">
        <v>7</v>
      </c>
      <c r="E49" s="9"/>
      <c r="F49" s="9"/>
      <c r="G49" s="9"/>
      <c r="H49" s="9"/>
      <c r="I49" s="9"/>
      <c r="J49" s="9"/>
      <c r="K49" s="9"/>
      <c r="L49" s="9"/>
      <c r="M49" s="9"/>
      <c r="N49" s="9"/>
      <c r="O49" s="9"/>
      <c r="P49" s="9"/>
      <c r="Q49" s="9"/>
      <c r="R49" s="9"/>
      <c r="S49" s="9"/>
      <c r="T49" s="9"/>
      <c r="U49" s="9"/>
      <c r="V49" s="9"/>
    </row>
    <row r="50" spans="1:22" x14ac:dyDescent="0.25">
      <c r="A50" s="12">
        <v>43420</v>
      </c>
      <c r="B50" s="9">
        <v>3</v>
      </c>
      <c r="C50" s="9">
        <v>9</v>
      </c>
      <c r="D50" s="9">
        <v>7</v>
      </c>
      <c r="E50" s="9"/>
      <c r="F50" s="9"/>
      <c r="G50" s="9"/>
      <c r="H50" s="9"/>
      <c r="I50" s="9"/>
      <c r="J50" s="9"/>
      <c r="K50" s="9"/>
      <c r="L50" s="9"/>
      <c r="M50" s="9"/>
      <c r="N50" s="9"/>
      <c r="O50" s="9"/>
      <c r="P50" s="9"/>
      <c r="Q50" s="9"/>
      <c r="R50" s="9"/>
      <c r="S50" s="9"/>
      <c r="T50" s="9"/>
      <c r="U50" s="9"/>
      <c r="V50" s="9"/>
    </row>
    <row r="51" spans="1:22" x14ac:dyDescent="0.25">
      <c r="A51" s="12">
        <v>43421</v>
      </c>
      <c r="B51" s="9">
        <v>9</v>
      </c>
      <c r="C51" s="9">
        <v>7</v>
      </c>
      <c r="D51" s="9">
        <v>7</v>
      </c>
      <c r="E51" s="9"/>
      <c r="F51" s="9"/>
      <c r="G51" s="9"/>
      <c r="H51" s="9"/>
      <c r="I51" s="9"/>
      <c r="J51" s="9"/>
      <c r="K51" s="9"/>
      <c r="L51" s="9"/>
      <c r="M51" s="9"/>
      <c r="N51" s="9"/>
      <c r="O51" s="9"/>
      <c r="P51" s="9"/>
      <c r="Q51" s="9"/>
      <c r="R51" s="9"/>
      <c r="S51" s="9"/>
      <c r="T51" s="9"/>
      <c r="U51" s="9"/>
      <c r="V51" s="9"/>
    </row>
    <row r="52" spans="1:22" x14ac:dyDescent="0.25">
      <c r="A52" s="12">
        <v>43422</v>
      </c>
      <c r="B52" s="9">
        <v>11</v>
      </c>
      <c r="C52" s="9">
        <v>7</v>
      </c>
      <c r="D52" s="9">
        <v>6</v>
      </c>
      <c r="E52" s="9"/>
      <c r="F52" s="9"/>
      <c r="G52" s="9"/>
      <c r="H52" s="9"/>
      <c r="I52" s="9"/>
      <c r="J52" s="9"/>
      <c r="K52" s="9"/>
      <c r="L52" s="9"/>
      <c r="M52" s="9"/>
      <c r="N52" s="9"/>
      <c r="O52" s="9"/>
      <c r="P52" s="9"/>
      <c r="Q52" s="9"/>
      <c r="R52" s="9"/>
      <c r="S52" s="9"/>
      <c r="T52" s="9"/>
      <c r="U52" s="9"/>
      <c r="V52" s="9"/>
    </row>
    <row r="53" spans="1:22" x14ac:dyDescent="0.25">
      <c r="A53" s="12">
        <v>43423</v>
      </c>
      <c r="B53" s="9">
        <v>11</v>
      </c>
      <c r="C53" s="9">
        <v>24</v>
      </c>
      <c r="D53" s="9">
        <v>15</v>
      </c>
      <c r="E53" s="9"/>
      <c r="F53" s="9"/>
      <c r="G53" s="9"/>
      <c r="H53" s="9"/>
      <c r="I53" s="9"/>
      <c r="J53" s="9"/>
      <c r="K53" s="9"/>
      <c r="L53" s="9"/>
      <c r="M53" s="9"/>
      <c r="N53" s="9"/>
      <c r="O53" s="9"/>
      <c r="P53" s="9"/>
      <c r="Q53" s="9"/>
      <c r="R53" s="9"/>
      <c r="S53" s="9"/>
      <c r="T53" s="9"/>
      <c r="U53" s="9"/>
      <c r="V53" s="9"/>
    </row>
    <row r="54" spans="1:22" x14ac:dyDescent="0.25">
      <c r="A54" s="12">
        <v>43424</v>
      </c>
      <c r="B54" s="9">
        <v>18</v>
      </c>
      <c r="C54" s="9">
        <v>38</v>
      </c>
      <c r="D54" s="9">
        <v>22</v>
      </c>
      <c r="E54" s="9"/>
      <c r="F54" s="9"/>
      <c r="G54" s="9"/>
      <c r="H54" s="9"/>
      <c r="I54" s="9"/>
      <c r="J54" s="9"/>
      <c r="K54" s="9"/>
      <c r="L54" s="9"/>
      <c r="M54" s="9"/>
      <c r="N54" s="9"/>
      <c r="O54" s="9"/>
      <c r="P54" s="9"/>
      <c r="Q54" s="9"/>
      <c r="R54" s="9"/>
      <c r="S54" s="9"/>
      <c r="T54" s="9"/>
      <c r="U54" s="9"/>
      <c r="V54" s="9"/>
    </row>
    <row r="55" spans="1:22" x14ac:dyDescent="0.25">
      <c r="A55" s="12">
        <v>43425</v>
      </c>
      <c r="B55" s="9">
        <v>20</v>
      </c>
      <c r="C55" s="9">
        <v>42</v>
      </c>
      <c r="D55" s="9">
        <v>23</v>
      </c>
      <c r="E55" s="9"/>
      <c r="F55" s="9"/>
      <c r="G55" s="9"/>
      <c r="H55" s="9"/>
      <c r="I55" s="9"/>
      <c r="J55" s="9"/>
      <c r="K55" s="9"/>
      <c r="L55" s="9"/>
      <c r="M55" s="9"/>
      <c r="N55" s="9"/>
      <c r="O55" s="9"/>
      <c r="P55" s="9"/>
      <c r="Q55" s="9"/>
      <c r="R55" s="9"/>
      <c r="S55" s="9"/>
      <c r="T55" s="9"/>
      <c r="U55" s="9"/>
      <c r="V55" s="9"/>
    </row>
    <row r="56" spans="1:22" x14ac:dyDescent="0.25">
      <c r="A56" s="12">
        <v>43426</v>
      </c>
      <c r="B56" s="9">
        <v>21</v>
      </c>
      <c r="C56" s="9">
        <v>34</v>
      </c>
      <c r="D56" s="9">
        <v>24</v>
      </c>
      <c r="E56" s="9"/>
      <c r="F56" s="9"/>
      <c r="G56" s="9"/>
      <c r="H56" s="9"/>
      <c r="I56" s="9"/>
      <c r="J56" s="9"/>
      <c r="K56" s="9"/>
      <c r="L56" s="9"/>
      <c r="M56" s="9"/>
      <c r="N56" s="9"/>
      <c r="O56" s="9"/>
      <c r="P56" s="9"/>
      <c r="Q56" s="9"/>
      <c r="R56" s="9"/>
      <c r="S56" s="9"/>
      <c r="T56" s="9"/>
      <c r="U56" s="9"/>
      <c r="V56" s="9"/>
    </row>
    <row r="57" spans="1:22" x14ac:dyDescent="0.25">
      <c r="A57" s="12">
        <v>43427</v>
      </c>
      <c r="B57" s="9">
        <v>13</v>
      </c>
      <c r="C57" s="9">
        <v>30</v>
      </c>
      <c r="D57" s="9">
        <v>22</v>
      </c>
      <c r="E57" s="9"/>
      <c r="F57" s="9"/>
      <c r="G57" s="9"/>
      <c r="H57" s="9"/>
      <c r="I57" s="9"/>
      <c r="J57" s="9"/>
      <c r="K57" s="9"/>
      <c r="L57" s="9"/>
      <c r="M57" s="9"/>
      <c r="N57" s="9"/>
      <c r="O57" s="9"/>
      <c r="P57" s="9"/>
      <c r="Q57" s="9"/>
      <c r="R57" s="9"/>
      <c r="S57" s="9"/>
      <c r="T57" s="9"/>
      <c r="U57" s="9"/>
      <c r="V57" s="9"/>
    </row>
    <row r="58" spans="1:22" x14ac:dyDescent="0.25">
      <c r="A58" s="12">
        <v>43428</v>
      </c>
      <c r="B58" s="9">
        <v>14</v>
      </c>
      <c r="C58" s="9">
        <v>16</v>
      </c>
      <c r="D58" s="9">
        <v>7</v>
      </c>
      <c r="E58" s="9"/>
      <c r="F58" s="9"/>
      <c r="G58" s="9"/>
      <c r="H58" s="9"/>
      <c r="I58" s="9"/>
      <c r="J58" s="9"/>
      <c r="K58" s="9"/>
      <c r="L58" s="9"/>
      <c r="M58" s="9"/>
      <c r="N58" s="9"/>
      <c r="O58" s="9"/>
      <c r="P58" s="9"/>
      <c r="Q58" s="9"/>
      <c r="R58" s="9"/>
      <c r="S58" s="9"/>
      <c r="T58" s="9"/>
      <c r="U58" s="9"/>
      <c r="V58" s="9"/>
    </row>
    <row r="59" spans="1:22" x14ac:dyDescent="0.25">
      <c r="A59" s="12">
        <v>43429</v>
      </c>
      <c r="B59" s="9">
        <v>14</v>
      </c>
      <c r="C59" s="9">
        <v>16</v>
      </c>
      <c r="D59" s="9">
        <v>7</v>
      </c>
      <c r="E59" s="9"/>
      <c r="F59" s="9"/>
      <c r="G59" s="9"/>
      <c r="H59" s="9"/>
      <c r="I59" s="9"/>
      <c r="J59" s="9"/>
      <c r="K59" s="9"/>
      <c r="L59" s="9"/>
      <c r="M59" s="9"/>
      <c r="N59" s="9"/>
      <c r="O59" s="9"/>
      <c r="P59" s="9"/>
      <c r="Q59" s="9"/>
      <c r="R59" s="9"/>
      <c r="S59" s="9"/>
      <c r="T59" s="9"/>
      <c r="U59" s="9"/>
      <c r="V59" s="9"/>
    </row>
    <row r="60" spans="1:22" x14ac:dyDescent="0.25">
      <c r="A60" s="12">
        <v>43430</v>
      </c>
      <c r="B60" s="9">
        <v>20</v>
      </c>
      <c r="C60" s="9">
        <v>34</v>
      </c>
      <c r="D60" s="9">
        <v>12</v>
      </c>
      <c r="E60" s="9"/>
      <c r="F60" s="9"/>
      <c r="G60" s="9"/>
      <c r="H60" s="9"/>
      <c r="I60" s="9"/>
      <c r="J60" s="9"/>
      <c r="K60" s="9"/>
      <c r="L60" s="9"/>
      <c r="M60" s="9"/>
      <c r="N60" s="9"/>
      <c r="O60" s="9"/>
      <c r="P60" s="9"/>
      <c r="Q60" s="9"/>
      <c r="R60" s="9"/>
      <c r="S60" s="9"/>
      <c r="T60" s="9"/>
      <c r="U60" s="9"/>
      <c r="V60" s="9"/>
    </row>
    <row r="61" spans="1:22" x14ac:dyDescent="0.25">
      <c r="A61" s="12">
        <v>43431</v>
      </c>
      <c r="B61" s="9">
        <v>20</v>
      </c>
      <c r="C61" s="9">
        <v>39</v>
      </c>
      <c r="D61" s="9">
        <v>15</v>
      </c>
      <c r="E61" s="9"/>
      <c r="F61" s="9"/>
      <c r="G61" s="9"/>
      <c r="H61" s="9"/>
      <c r="I61" s="9"/>
      <c r="J61" s="9"/>
      <c r="K61" s="9"/>
      <c r="L61" s="9"/>
      <c r="M61" s="9"/>
      <c r="N61" s="9"/>
      <c r="O61" s="9"/>
      <c r="P61" s="9"/>
      <c r="Q61" s="9"/>
      <c r="R61" s="9"/>
      <c r="S61" s="9"/>
      <c r="T61" s="9"/>
      <c r="U61" s="9"/>
      <c r="V61" s="9"/>
    </row>
    <row r="62" spans="1:22" x14ac:dyDescent="0.25">
      <c r="A62" s="12">
        <v>43432</v>
      </c>
      <c r="B62" s="9">
        <v>19</v>
      </c>
      <c r="C62" s="9">
        <v>32</v>
      </c>
      <c r="D62" s="9">
        <v>15</v>
      </c>
      <c r="E62" s="9"/>
      <c r="F62" s="9"/>
      <c r="G62" s="9"/>
      <c r="H62" s="9"/>
      <c r="I62" s="9"/>
      <c r="J62" s="9"/>
      <c r="K62" s="9"/>
      <c r="L62" s="9"/>
      <c r="M62" s="9"/>
      <c r="N62" s="9"/>
      <c r="O62" s="9"/>
      <c r="P62" s="9"/>
      <c r="Q62" s="9"/>
      <c r="R62" s="9"/>
      <c r="S62" s="9"/>
      <c r="T62" s="9"/>
      <c r="U62" s="9"/>
      <c r="V62" s="9"/>
    </row>
    <row r="63" spans="1:22" x14ac:dyDescent="0.25">
      <c r="A63" s="12">
        <v>43433</v>
      </c>
      <c r="B63" s="9">
        <v>21</v>
      </c>
      <c r="C63" s="9">
        <v>32</v>
      </c>
      <c r="D63" s="9">
        <v>17</v>
      </c>
      <c r="E63" s="9"/>
      <c r="F63" s="9"/>
      <c r="G63" s="9"/>
      <c r="H63" s="9"/>
      <c r="I63" s="9"/>
      <c r="J63" s="9"/>
      <c r="K63" s="9"/>
      <c r="L63" s="9"/>
      <c r="M63" s="9"/>
      <c r="N63" s="9"/>
      <c r="O63" s="9"/>
      <c r="P63" s="9"/>
      <c r="Q63" s="9"/>
      <c r="R63" s="9"/>
      <c r="S63" s="9"/>
      <c r="T63" s="9"/>
      <c r="U63" s="9"/>
      <c r="V63" s="9"/>
    </row>
    <row r="64" spans="1:22" x14ac:dyDescent="0.25">
      <c r="A64" s="12">
        <v>43434</v>
      </c>
      <c r="B64" s="9">
        <v>21</v>
      </c>
      <c r="C64" s="9">
        <v>32</v>
      </c>
      <c r="D64" s="9">
        <v>18</v>
      </c>
      <c r="E64" s="9"/>
      <c r="F64" s="9"/>
      <c r="G64" s="9"/>
      <c r="H64" s="9"/>
      <c r="I64" s="9"/>
      <c r="J64" s="9"/>
      <c r="K64" s="9"/>
      <c r="L64" s="9"/>
      <c r="M64" s="9"/>
      <c r="N64" s="9"/>
      <c r="O64" s="9"/>
      <c r="P64" s="9"/>
      <c r="Q64" s="9"/>
      <c r="R64" s="9"/>
      <c r="S64" s="9"/>
      <c r="T64" s="9"/>
      <c r="U64" s="9"/>
      <c r="V64" s="9"/>
    </row>
    <row r="65" spans="1:22" x14ac:dyDescent="0.25">
      <c r="A65" s="12">
        <v>43435</v>
      </c>
      <c r="B65" s="9">
        <v>10</v>
      </c>
      <c r="C65" s="9">
        <v>33</v>
      </c>
      <c r="D65" s="9">
        <v>10</v>
      </c>
      <c r="E65" s="9"/>
      <c r="F65" s="9"/>
      <c r="G65" s="9"/>
      <c r="H65" s="9"/>
      <c r="I65" s="9"/>
      <c r="J65" s="9"/>
      <c r="K65" s="9"/>
      <c r="L65" s="9"/>
      <c r="M65" s="9"/>
      <c r="N65" s="9"/>
      <c r="O65" s="9"/>
      <c r="P65" s="9"/>
      <c r="Q65" s="9"/>
      <c r="R65" s="9"/>
      <c r="S65" s="9"/>
      <c r="T65" s="9"/>
      <c r="U65" s="9"/>
      <c r="V65" s="9"/>
    </row>
    <row r="66" spans="1:22" x14ac:dyDescent="0.25">
      <c r="A66" s="12">
        <v>43436</v>
      </c>
      <c r="B66" s="9">
        <v>21</v>
      </c>
      <c r="C66" s="9">
        <v>28</v>
      </c>
      <c r="D66" s="9">
        <v>11</v>
      </c>
      <c r="E66" s="9"/>
      <c r="F66" s="9"/>
      <c r="G66" s="9"/>
      <c r="H66" s="9"/>
      <c r="I66" s="9"/>
      <c r="J66" s="9"/>
      <c r="K66" s="9"/>
      <c r="L66" s="9"/>
      <c r="M66" s="9"/>
      <c r="N66" s="9"/>
      <c r="O66" s="9"/>
      <c r="P66" s="9"/>
      <c r="Q66" s="9"/>
      <c r="R66" s="9"/>
      <c r="S66" s="9"/>
      <c r="T66" s="9"/>
      <c r="U66" s="9"/>
      <c r="V66" s="9"/>
    </row>
    <row r="67" spans="1:22" x14ac:dyDescent="0.25">
      <c r="A67" s="12">
        <v>43437</v>
      </c>
      <c r="B67" s="9">
        <v>21</v>
      </c>
      <c r="C67" s="9">
        <v>34</v>
      </c>
      <c r="D67" s="9">
        <v>21</v>
      </c>
      <c r="E67" s="9"/>
      <c r="F67" s="9"/>
      <c r="G67" s="9"/>
      <c r="H67" s="9"/>
      <c r="I67" s="9"/>
      <c r="J67" s="9"/>
      <c r="K67" s="9"/>
      <c r="L67" s="9"/>
      <c r="M67" s="9"/>
      <c r="N67" s="9"/>
      <c r="O67" s="9"/>
      <c r="P67" s="9"/>
      <c r="Q67" s="9"/>
      <c r="R67" s="9"/>
      <c r="S67" s="9"/>
      <c r="T67" s="9"/>
      <c r="U67" s="9"/>
      <c r="V67" s="9"/>
    </row>
    <row r="68" spans="1:22" x14ac:dyDescent="0.25">
      <c r="A68" s="12">
        <v>43438</v>
      </c>
      <c r="B68" s="9">
        <v>23</v>
      </c>
      <c r="C68" s="9">
        <v>42</v>
      </c>
      <c r="D68" s="9">
        <v>20</v>
      </c>
      <c r="E68" s="9"/>
      <c r="F68" s="9"/>
      <c r="G68" s="9"/>
      <c r="H68" s="9"/>
      <c r="I68" s="9"/>
      <c r="J68" s="9"/>
      <c r="K68" s="9"/>
      <c r="L68" s="9"/>
      <c r="M68" s="9"/>
      <c r="N68" s="9"/>
      <c r="O68" s="9"/>
      <c r="P68" s="9"/>
      <c r="Q68" s="9"/>
      <c r="R68" s="9"/>
      <c r="S68" s="9"/>
      <c r="T68" s="9"/>
      <c r="U68" s="9"/>
      <c r="V68" s="9"/>
    </row>
    <row r="69" spans="1:22" x14ac:dyDescent="0.25">
      <c r="A69" s="12">
        <v>43439</v>
      </c>
      <c r="B69" s="9">
        <v>23</v>
      </c>
      <c r="C69" s="9">
        <v>42</v>
      </c>
      <c r="D69" s="9">
        <v>24</v>
      </c>
      <c r="E69" s="9"/>
      <c r="F69" s="9"/>
      <c r="G69" s="9"/>
      <c r="H69" s="9"/>
      <c r="I69" s="9"/>
      <c r="J69" s="9"/>
      <c r="K69" s="9"/>
      <c r="L69" s="9"/>
      <c r="M69" s="9"/>
      <c r="N69" s="9"/>
      <c r="O69" s="9"/>
      <c r="P69" s="9"/>
      <c r="Q69" s="9"/>
      <c r="R69" s="9"/>
      <c r="S69" s="9"/>
      <c r="T69" s="9"/>
      <c r="U69" s="9"/>
      <c r="V69" s="9"/>
    </row>
    <row r="70" spans="1:22" x14ac:dyDescent="0.25">
      <c r="A70" s="12">
        <v>43440</v>
      </c>
      <c r="B70" s="9">
        <v>21</v>
      </c>
      <c r="C70" s="9">
        <v>22</v>
      </c>
      <c r="D70" s="9">
        <v>10</v>
      </c>
      <c r="E70" s="9"/>
      <c r="F70" s="9"/>
      <c r="G70" s="9"/>
      <c r="H70" s="9"/>
      <c r="I70" s="9"/>
      <c r="J70" s="9"/>
      <c r="K70" s="9"/>
      <c r="L70" s="9"/>
      <c r="M70" s="9"/>
      <c r="N70" s="9"/>
      <c r="O70" s="9"/>
      <c r="P70" s="9"/>
      <c r="Q70" s="9"/>
      <c r="R70" s="9"/>
      <c r="S70" s="9"/>
      <c r="T70" s="9"/>
      <c r="U70" s="9"/>
      <c r="V70" s="9"/>
    </row>
    <row r="71" spans="1:22" x14ac:dyDescent="0.25">
      <c r="A71" s="12">
        <v>43441</v>
      </c>
      <c r="B71" s="9">
        <v>12</v>
      </c>
      <c r="C71" s="9">
        <v>14</v>
      </c>
      <c r="D71" s="9">
        <v>8</v>
      </c>
      <c r="E71" s="9"/>
      <c r="F71" s="9"/>
      <c r="G71" s="9"/>
      <c r="H71" s="9"/>
      <c r="I71" s="9"/>
      <c r="J71" s="9"/>
      <c r="K71" s="9"/>
      <c r="L71" s="9"/>
      <c r="M71" s="9"/>
      <c r="N71" s="9"/>
      <c r="O71" s="9"/>
      <c r="P71" s="9"/>
      <c r="Q71" s="9"/>
      <c r="R71" s="9"/>
      <c r="S71" s="9"/>
      <c r="T71" s="9"/>
      <c r="U71" s="9"/>
      <c r="V71" s="9"/>
    </row>
    <row r="72" spans="1:22" x14ac:dyDescent="0.25">
      <c r="A72" s="12">
        <v>43442</v>
      </c>
      <c r="B72" s="9">
        <v>8</v>
      </c>
      <c r="C72" s="9">
        <v>12</v>
      </c>
      <c r="D72" s="9">
        <v>8</v>
      </c>
      <c r="E72" s="9"/>
      <c r="F72" s="9"/>
      <c r="G72" s="9"/>
      <c r="H72" s="9"/>
      <c r="I72" s="9"/>
      <c r="J72" s="9"/>
      <c r="K72" s="9"/>
      <c r="L72" s="9"/>
      <c r="M72" s="9"/>
      <c r="N72" s="9"/>
      <c r="O72" s="9"/>
      <c r="P72" s="9"/>
      <c r="Q72" s="9"/>
      <c r="R72" s="9"/>
      <c r="S72" s="9"/>
      <c r="T72" s="9"/>
      <c r="U72" s="9"/>
      <c r="V72" s="9"/>
    </row>
    <row r="73" spans="1:22" x14ac:dyDescent="0.25">
      <c r="A73" s="12">
        <v>43443</v>
      </c>
      <c r="B73" s="9">
        <v>9</v>
      </c>
      <c r="C73" s="9">
        <v>12</v>
      </c>
      <c r="D73" s="9">
        <v>8</v>
      </c>
      <c r="E73" s="9"/>
      <c r="F73" s="9"/>
      <c r="G73" s="9"/>
      <c r="H73" s="9"/>
      <c r="I73" s="9"/>
      <c r="J73" s="9"/>
      <c r="K73" s="9"/>
      <c r="L73" s="9"/>
      <c r="M73" s="9"/>
      <c r="N73" s="9"/>
      <c r="O73" s="9"/>
      <c r="P73" s="9"/>
      <c r="Q73" s="9"/>
      <c r="R73" s="9"/>
      <c r="S73" s="9"/>
      <c r="T73" s="9"/>
      <c r="U73" s="9"/>
      <c r="V73" s="9"/>
    </row>
    <row r="74" spans="1:22" x14ac:dyDescent="0.25">
      <c r="A74" s="12">
        <v>43444</v>
      </c>
      <c r="B74" s="9">
        <v>19</v>
      </c>
      <c r="C74" s="9">
        <v>40</v>
      </c>
      <c r="D74" s="9">
        <v>14</v>
      </c>
      <c r="E74" s="9"/>
      <c r="F74" s="9"/>
      <c r="G74" s="9"/>
      <c r="H74" s="9"/>
      <c r="I74" s="9"/>
      <c r="J74" s="9"/>
      <c r="K74" s="9"/>
      <c r="L74" s="9"/>
      <c r="M74" s="9"/>
      <c r="N74" s="9"/>
      <c r="O74" s="9"/>
      <c r="P74" s="9"/>
      <c r="Q74" s="9"/>
      <c r="R74" s="9"/>
      <c r="S74" s="9"/>
      <c r="T74" s="9"/>
      <c r="U74" s="9"/>
      <c r="V74" s="9"/>
    </row>
    <row r="75" spans="1:22" x14ac:dyDescent="0.25">
      <c r="A75" s="12">
        <v>43445</v>
      </c>
      <c r="B75" s="9">
        <v>10</v>
      </c>
      <c r="C75" s="9">
        <v>40</v>
      </c>
      <c r="D75" s="9">
        <v>13</v>
      </c>
      <c r="E75" s="9"/>
      <c r="F75" s="9"/>
      <c r="G75" s="9"/>
      <c r="H75" s="9"/>
      <c r="I75" s="9"/>
      <c r="J75" s="9"/>
      <c r="K75" s="9"/>
      <c r="L75" s="9"/>
      <c r="M75" s="9"/>
      <c r="N75" s="9"/>
      <c r="O75" s="9"/>
      <c r="P75" s="9"/>
      <c r="Q75" s="9"/>
      <c r="R75" s="9"/>
      <c r="S75" s="9"/>
      <c r="T75" s="9"/>
      <c r="U75" s="9"/>
      <c r="V75" s="9"/>
    </row>
    <row r="76" spans="1:22" x14ac:dyDescent="0.25">
      <c r="A76" s="12">
        <v>43446</v>
      </c>
      <c r="B76" s="9">
        <v>8</v>
      </c>
      <c r="C76" s="9">
        <v>41</v>
      </c>
      <c r="D76" s="9">
        <v>17</v>
      </c>
      <c r="E76" s="9"/>
      <c r="F76" s="9"/>
      <c r="G76" s="9"/>
      <c r="H76" s="9"/>
      <c r="I76" s="9"/>
      <c r="J76" s="9"/>
      <c r="K76" s="9"/>
      <c r="L76" s="9"/>
      <c r="M76" s="9"/>
      <c r="N76" s="9"/>
      <c r="O76" s="9"/>
      <c r="P76" s="9"/>
      <c r="Q76" s="9"/>
      <c r="R76" s="9"/>
      <c r="S76" s="9"/>
      <c r="T76" s="9"/>
      <c r="U76" s="9"/>
      <c r="V76" s="9"/>
    </row>
    <row r="77" spans="1:22" x14ac:dyDescent="0.25">
      <c r="A77" s="12">
        <v>43447</v>
      </c>
      <c r="B77" s="9">
        <v>21</v>
      </c>
      <c r="C77" s="9">
        <v>39</v>
      </c>
      <c r="D77" s="9">
        <v>13</v>
      </c>
      <c r="E77" s="9"/>
      <c r="F77" s="9"/>
      <c r="G77" s="9"/>
      <c r="H77" s="9"/>
      <c r="I77" s="9"/>
      <c r="J77" s="9"/>
      <c r="K77" s="9"/>
      <c r="L77" s="9"/>
      <c r="M77" s="9"/>
      <c r="N77" s="9"/>
      <c r="O77" s="9"/>
      <c r="P77" s="9"/>
      <c r="Q77" s="9"/>
      <c r="R77" s="9"/>
      <c r="S77" s="9"/>
      <c r="T77" s="9"/>
      <c r="U77" s="9"/>
      <c r="V77" s="9"/>
    </row>
    <row r="78" spans="1:22" x14ac:dyDescent="0.25">
      <c r="A78" s="12">
        <v>43448</v>
      </c>
      <c r="B78" s="9">
        <v>24</v>
      </c>
      <c r="C78" s="9">
        <v>38</v>
      </c>
      <c r="D78" s="9">
        <v>15</v>
      </c>
      <c r="E78" s="9"/>
      <c r="F78" s="9"/>
      <c r="G78" s="9"/>
      <c r="H78" s="9"/>
      <c r="I78" s="9"/>
      <c r="J78" s="9"/>
      <c r="K78" s="9"/>
      <c r="L78" s="9"/>
      <c r="M78" s="9"/>
      <c r="N78" s="9"/>
      <c r="O78" s="9"/>
      <c r="P78" s="9"/>
      <c r="Q78" s="9"/>
      <c r="R78" s="9"/>
      <c r="S78" s="9"/>
      <c r="T78" s="9"/>
      <c r="U78" s="9"/>
      <c r="V78" s="9"/>
    </row>
    <row r="79" spans="1:22" x14ac:dyDescent="0.25">
      <c r="A79" s="12">
        <v>43449</v>
      </c>
      <c r="B79" s="9">
        <v>18</v>
      </c>
      <c r="C79" s="9">
        <v>26</v>
      </c>
      <c r="D79" s="9">
        <v>5</v>
      </c>
      <c r="E79" s="9"/>
      <c r="F79" s="9"/>
      <c r="G79" s="9"/>
      <c r="H79" s="9"/>
      <c r="I79" s="9"/>
      <c r="J79" s="9"/>
      <c r="K79" s="9"/>
      <c r="L79" s="9"/>
      <c r="M79" s="9"/>
      <c r="N79" s="9"/>
      <c r="O79" s="9"/>
      <c r="P79" s="9"/>
      <c r="Q79" s="9"/>
      <c r="R79" s="9"/>
      <c r="S79" s="9"/>
      <c r="T79" s="9"/>
      <c r="U79" s="9"/>
      <c r="V79" s="9"/>
    </row>
    <row r="80" spans="1:22" x14ac:dyDescent="0.25">
      <c r="A80" s="12">
        <v>43450</v>
      </c>
      <c r="B80" s="9">
        <v>18</v>
      </c>
      <c r="C80" s="9">
        <v>18</v>
      </c>
      <c r="D80" s="9">
        <v>8</v>
      </c>
      <c r="E80" s="9"/>
      <c r="F80" s="9"/>
      <c r="G80" s="9"/>
      <c r="H80" s="9"/>
      <c r="I80" s="9"/>
      <c r="J80" s="9"/>
      <c r="K80" s="9"/>
      <c r="L80" s="9"/>
      <c r="M80" s="9"/>
      <c r="N80" s="9"/>
      <c r="O80" s="9"/>
      <c r="P80" s="9"/>
      <c r="Q80" s="9"/>
      <c r="R80" s="9"/>
      <c r="S80" s="9"/>
      <c r="T80" s="9"/>
      <c r="U80" s="9"/>
      <c r="V80" s="9"/>
    </row>
    <row r="81" spans="1:22" x14ac:dyDescent="0.25">
      <c r="A81" s="12">
        <v>43451</v>
      </c>
      <c r="B81" s="9">
        <v>9</v>
      </c>
      <c r="C81" s="9">
        <v>10</v>
      </c>
      <c r="D81" s="9">
        <v>9</v>
      </c>
      <c r="E81" s="9"/>
      <c r="F81" s="9"/>
      <c r="G81" s="9"/>
      <c r="H81" s="9"/>
      <c r="I81" s="9"/>
      <c r="J81" s="9"/>
      <c r="K81" s="9"/>
      <c r="L81" s="9"/>
      <c r="M81" s="9"/>
      <c r="N81" s="9"/>
      <c r="O81" s="9"/>
      <c r="P81" s="9"/>
      <c r="Q81" s="9"/>
      <c r="R81" s="9"/>
      <c r="S81" s="9"/>
      <c r="T81" s="9"/>
      <c r="U81" s="9"/>
      <c r="V81" s="9"/>
    </row>
    <row r="82" spans="1:22" x14ac:dyDescent="0.25">
      <c r="A82" s="12">
        <v>43452</v>
      </c>
      <c r="B82" s="9">
        <v>5</v>
      </c>
      <c r="C82" s="9">
        <v>11</v>
      </c>
      <c r="D82" s="9">
        <v>14</v>
      </c>
      <c r="E82" s="9"/>
      <c r="F82" s="9"/>
      <c r="G82" s="9"/>
      <c r="H82" s="9"/>
      <c r="I82" s="9"/>
      <c r="J82" s="9"/>
      <c r="K82" s="9"/>
      <c r="L82" s="9"/>
      <c r="M82" s="9"/>
      <c r="N82" s="9"/>
      <c r="O82" s="9"/>
      <c r="P82" s="9"/>
      <c r="Q82" s="9"/>
      <c r="R82" s="9"/>
      <c r="S82" s="9"/>
      <c r="T82" s="9"/>
      <c r="U82" s="9"/>
      <c r="V82" s="9"/>
    </row>
    <row r="83" spans="1:22" x14ac:dyDescent="0.25">
      <c r="A83" s="12">
        <v>43453</v>
      </c>
      <c r="B83" s="9">
        <v>11</v>
      </c>
      <c r="C83" s="9">
        <v>9</v>
      </c>
      <c r="D83" s="9">
        <v>10</v>
      </c>
      <c r="E83" s="9"/>
      <c r="F83" s="9"/>
      <c r="G83" s="9"/>
      <c r="H83" s="9"/>
      <c r="I83" s="9"/>
      <c r="J83" s="9"/>
      <c r="K83" s="9"/>
      <c r="L83" s="9"/>
      <c r="M83" s="9"/>
      <c r="N83" s="9"/>
      <c r="O83" s="9"/>
      <c r="P83" s="9"/>
      <c r="Q83" s="9"/>
      <c r="R83" s="9"/>
      <c r="S83" s="9"/>
      <c r="T83" s="9"/>
      <c r="U83" s="9"/>
      <c r="V83" s="9"/>
    </row>
    <row r="84" spans="1:22" x14ac:dyDescent="0.25">
      <c r="A84" s="12">
        <v>43454</v>
      </c>
      <c r="B84" s="9">
        <v>11</v>
      </c>
      <c r="C84" s="9">
        <v>4</v>
      </c>
      <c r="D84" s="9">
        <v>13</v>
      </c>
      <c r="E84" s="9"/>
      <c r="F84" s="9"/>
      <c r="G84" s="9"/>
      <c r="H84" s="9"/>
      <c r="I84" s="9"/>
      <c r="J84" s="9"/>
      <c r="K84" s="9"/>
      <c r="L84" s="9"/>
      <c r="M84" s="9"/>
      <c r="N84" s="9"/>
      <c r="O84" s="9"/>
      <c r="P84" s="9"/>
      <c r="Q84" s="9"/>
      <c r="R84" s="9"/>
      <c r="S84" s="9"/>
      <c r="T84" s="9"/>
      <c r="U84" s="9"/>
      <c r="V84" s="9"/>
    </row>
    <row r="85" spans="1:22" x14ac:dyDescent="0.25">
      <c r="A85" s="12">
        <v>43455</v>
      </c>
      <c r="B85" s="9">
        <v>8</v>
      </c>
      <c r="C85" s="9">
        <v>3</v>
      </c>
      <c r="D85" s="9">
        <v>10</v>
      </c>
      <c r="E85" s="9"/>
      <c r="F85" s="9"/>
      <c r="G85" s="9"/>
      <c r="H85" s="9"/>
      <c r="I85" s="9"/>
      <c r="J85" s="9"/>
      <c r="K85" s="9"/>
      <c r="L85" s="9"/>
      <c r="M85" s="9"/>
      <c r="N85" s="9"/>
      <c r="O85" s="9"/>
      <c r="P85" s="9"/>
      <c r="Q85" s="9"/>
      <c r="R85" s="9"/>
      <c r="S85" s="9"/>
      <c r="T85" s="9"/>
      <c r="U85" s="9"/>
      <c r="V85" s="9"/>
    </row>
    <row r="86" spans="1:22" x14ac:dyDescent="0.25">
      <c r="A86" s="12">
        <v>43456</v>
      </c>
      <c r="B86" s="9">
        <v>11</v>
      </c>
      <c r="C86" s="9">
        <v>3</v>
      </c>
      <c r="D86" s="9">
        <v>10</v>
      </c>
      <c r="E86" s="9"/>
      <c r="F86" s="9"/>
      <c r="G86" s="9"/>
      <c r="H86" s="9"/>
      <c r="I86" s="9"/>
      <c r="J86" s="9"/>
      <c r="K86" s="9"/>
      <c r="L86" s="9"/>
      <c r="M86" s="9"/>
      <c r="N86" s="9"/>
      <c r="O86" s="9"/>
      <c r="P86" s="9"/>
      <c r="Q86" s="9"/>
      <c r="R86" s="9"/>
      <c r="S86" s="9"/>
      <c r="T86" s="9"/>
      <c r="U86" s="9"/>
      <c r="V86" s="9"/>
    </row>
    <row r="87" spans="1:22" x14ac:dyDescent="0.25">
      <c r="A87" s="12">
        <v>43457</v>
      </c>
      <c r="B87" s="9">
        <v>7</v>
      </c>
      <c r="C87" s="9">
        <v>3</v>
      </c>
      <c r="D87" s="9">
        <v>10</v>
      </c>
      <c r="E87" s="9"/>
      <c r="F87" s="9"/>
      <c r="G87" s="9"/>
      <c r="H87" s="9"/>
      <c r="I87" s="9"/>
      <c r="J87" s="9"/>
      <c r="K87" s="9"/>
      <c r="L87" s="9"/>
      <c r="M87" s="9"/>
      <c r="N87" s="9"/>
      <c r="O87" s="9"/>
      <c r="P87" s="9"/>
      <c r="Q87" s="9"/>
      <c r="R87" s="9"/>
      <c r="S87" s="9"/>
      <c r="T87" s="9"/>
      <c r="U87" s="9"/>
      <c r="V87" s="9"/>
    </row>
    <row r="88" spans="1:22" x14ac:dyDescent="0.25">
      <c r="A88" s="12">
        <v>43458</v>
      </c>
      <c r="B88" s="9">
        <v>16</v>
      </c>
      <c r="C88" s="9">
        <v>6</v>
      </c>
      <c r="D88" s="9">
        <v>11</v>
      </c>
      <c r="E88" s="9"/>
      <c r="F88" s="9"/>
      <c r="G88" s="9"/>
      <c r="H88" s="9"/>
      <c r="I88" s="9"/>
      <c r="J88" s="9"/>
      <c r="K88" s="9"/>
      <c r="L88" s="9"/>
      <c r="M88" s="9"/>
      <c r="N88" s="9"/>
      <c r="O88" s="9"/>
      <c r="P88" s="9"/>
      <c r="Q88" s="9"/>
      <c r="R88" s="9"/>
      <c r="S88" s="9"/>
      <c r="T88" s="9"/>
      <c r="U88" s="9"/>
      <c r="V88" s="9"/>
    </row>
    <row r="89" spans="1:22" x14ac:dyDescent="0.25">
      <c r="A89" s="12">
        <v>43459</v>
      </c>
      <c r="B89" s="9">
        <v>15</v>
      </c>
      <c r="C89" s="9">
        <v>3</v>
      </c>
      <c r="D89" s="9">
        <v>10</v>
      </c>
      <c r="E89" s="9"/>
      <c r="F89" s="9"/>
      <c r="G89" s="9"/>
      <c r="H89" s="9"/>
      <c r="I89" s="9"/>
      <c r="J89" s="9"/>
      <c r="K89" s="9"/>
      <c r="L89" s="9"/>
      <c r="M89" s="9"/>
      <c r="N89" s="9"/>
      <c r="O89" s="9"/>
      <c r="P89" s="9"/>
      <c r="Q89" s="9"/>
      <c r="R89" s="9"/>
      <c r="S89" s="9"/>
      <c r="T89" s="9"/>
      <c r="U89" s="9"/>
      <c r="V89" s="9"/>
    </row>
    <row r="90" spans="1:22" x14ac:dyDescent="0.25">
      <c r="A90" s="12">
        <v>43460</v>
      </c>
      <c r="B90" s="9">
        <v>15</v>
      </c>
      <c r="C90" s="9">
        <v>3</v>
      </c>
      <c r="D90" s="9">
        <v>9</v>
      </c>
      <c r="E90" s="9"/>
      <c r="F90" s="9"/>
      <c r="G90" s="9"/>
      <c r="H90" s="9"/>
      <c r="I90" s="9"/>
      <c r="J90" s="9"/>
      <c r="K90" s="9"/>
      <c r="L90" s="9"/>
      <c r="M90" s="9"/>
      <c r="N90" s="9"/>
      <c r="O90" s="9"/>
      <c r="P90" s="9"/>
      <c r="Q90" s="9"/>
      <c r="R90" s="9"/>
      <c r="S90" s="9"/>
      <c r="T90" s="9"/>
      <c r="U90" s="9"/>
      <c r="V90" s="9"/>
    </row>
    <row r="91" spans="1:22" x14ac:dyDescent="0.25">
      <c r="A91" s="12">
        <v>43461</v>
      </c>
      <c r="B91" s="9">
        <v>22</v>
      </c>
      <c r="C91" s="9">
        <v>3</v>
      </c>
      <c r="D91" s="9">
        <v>9</v>
      </c>
      <c r="E91" s="9"/>
      <c r="F91" s="9"/>
      <c r="G91" s="9"/>
      <c r="H91" s="9"/>
      <c r="I91" s="9"/>
      <c r="J91" s="9"/>
      <c r="K91" s="9"/>
      <c r="L91" s="9"/>
      <c r="M91" s="9"/>
      <c r="N91" s="9"/>
      <c r="O91" s="9"/>
      <c r="P91" s="9"/>
      <c r="Q91" s="9"/>
      <c r="R91" s="9"/>
      <c r="S91" s="9"/>
      <c r="T91" s="9"/>
      <c r="U91" s="9"/>
      <c r="V91" s="9"/>
    </row>
    <row r="92" spans="1:22" x14ac:dyDescent="0.25">
      <c r="A92" s="12">
        <v>43462</v>
      </c>
      <c r="B92" s="9">
        <v>18</v>
      </c>
      <c r="C92" s="9">
        <v>4</v>
      </c>
      <c r="D92" s="9">
        <v>11</v>
      </c>
      <c r="E92" s="9"/>
      <c r="F92" s="9"/>
      <c r="G92" s="9"/>
      <c r="H92" s="9"/>
      <c r="I92" s="9"/>
      <c r="J92" s="9"/>
      <c r="K92" s="9"/>
      <c r="L92" s="9"/>
      <c r="M92" s="9"/>
      <c r="N92" s="9"/>
      <c r="O92" s="9"/>
      <c r="P92" s="9"/>
      <c r="Q92" s="9"/>
      <c r="R92" s="9"/>
      <c r="S92" s="9"/>
      <c r="T92" s="9"/>
      <c r="U92" s="9"/>
      <c r="V92" s="9"/>
    </row>
    <row r="93" spans="1:22" x14ac:dyDescent="0.25">
      <c r="A93" s="12">
        <v>43463</v>
      </c>
      <c r="B93" s="9">
        <v>17</v>
      </c>
      <c r="C93" s="9">
        <v>9</v>
      </c>
      <c r="D93" s="9">
        <v>9</v>
      </c>
      <c r="E93" s="9"/>
      <c r="F93" s="9"/>
      <c r="G93" s="9"/>
      <c r="H93" s="9"/>
      <c r="I93" s="9"/>
      <c r="J93" s="9"/>
      <c r="K93" s="9"/>
      <c r="L93" s="9"/>
      <c r="M93" s="9"/>
      <c r="N93" s="9"/>
      <c r="O93" s="9"/>
      <c r="P93" s="9"/>
      <c r="Q93" s="9"/>
      <c r="R93" s="9"/>
      <c r="S93" s="9"/>
      <c r="T93" s="9"/>
      <c r="U93" s="9"/>
      <c r="V93" s="9"/>
    </row>
    <row r="94" spans="1:22" x14ac:dyDescent="0.25">
      <c r="A94" s="12">
        <v>43464</v>
      </c>
      <c r="B94" s="9">
        <v>15</v>
      </c>
      <c r="C94" s="9">
        <v>9</v>
      </c>
      <c r="D94" s="9">
        <v>9</v>
      </c>
      <c r="E94" s="9"/>
      <c r="F94" s="9"/>
      <c r="G94" s="9"/>
      <c r="H94" s="9"/>
      <c r="I94" s="9"/>
      <c r="J94" s="9"/>
      <c r="K94" s="9"/>
      <c r="L94" s="9"/>
      <c r="M94" s="9"/>
      <c r="N94" s="9"/>
      <c r="O94" s="9"/>
      <c r="P94" s="9"/>
      <c r="Q94" s="9"/>
      <c r="R94" s="9"/>
      <c r="S94" s="9"/>
      <c r="T94" s="9"/>
      <c r="U94" s="9"/>
      <c r="V94" s="9"/>
    </row>
    <row r="95" spans="1:22" x14ac:dyDescent="0.25">
      <c r="A95" s="12">
        <v>43465</v>
      </c>
      <c r="B95" s="9">
        <v>13</v>
      </c>
      <c r="C95" s="9">
        <v>10</v>
      </c>
      <c r="D95" s="9">
        <v>12</v>
      </c>
      <c r="E95" s="9"/>
      <c r="F95" s="9"/>
      <c r="G95" s="9"/>
      <c r="H95" s="9"/>
      <c r="I95" s="9"/>
      <c r="J95" s="9"/>
      <c r="K95" s="9"/>
      <c r="L95" s="9"/>
      <c r="M95" s="9"/>
      <c r="N95" s="9"/>
      <c r="O95" s="9"/>
      <c r="P95" s="9"/>
      <c r="Q95" s="9"/>
      <c r="R95" s="9"/>
      <c r="S95" s="9"/>
      <c r="T95" s="9"/>
      <c r="U95" s="9"/>
      <c r="V95" s="9"/>
    </row>
    <row r="96" spans="1:22" x14ac:dyDescent="0.25">
      <c r="A96" s="12">
        <v>43466</v>
      </c>
      <c r="B96" s="9">
        <v>20</v>
      </c>
      <c r="C96" s="9">
        <v>7</v>
      </c>
      <c r="D96" s="9">
        <v>5</v>
      </c>
      <c r="E96" s="9"/>
      <c r="F96" s="9"/>
      <c r="G96" s="9"/>
      <c r="H96" s="9"/>
      <c r="I96" s="9"/>
      <c r="J96" s="9"/>
      <c r="K96" s="9"/>
      <c r="L96" s="9"/>
      <c r="M96" s="9"/>
      <c r="N96" s="9"/>
      <c r="O96" s="9"/>
      <c r="P96" s="9"/>
      <c r="Q96" s="9"/>
      <c r="R96" s="9"/>
      <c r="S96" s="9"/>
      <c r="T96" s="9"/>
      <c r="U96" s="9"/>
      <c r="V96" s="9"/>
    </row>
    <row r="97" spans="1:22" x14ac:dyDescent="0.25">
      <c r="A97" s="12">
        <v>43467</v>
      </c>
      <c r="B97" s="9">
        <v>19</v>
      </c>
      <c r="C97" s="9">
        <v>33</v>
      </c>
      <c r="D97" s="9">
        <v>6</v>
      </c>
      <c r="E97" s="9"/>
      <c r="F97" s="9"/>
      <c r="G97" s="9"/>
      <c r="H97" s="9"/>
      <c r="I97" s="9"/>
      <c r="J97" s="9"/>
      <c r="K97" s="9"/>
      <c r="L97" s="9"/>
      <c r="M97" s="9"/>
      <c r="N97" s="9"/>
      <c r="O97" s="9"/>
      <c r="P97" s="9"/>
      <c r="Q97" s="9"/>
      <c r="R97" s="9"/>
      <c r="S97" s="9"/>
      <c r="T97" s="9"/>
      <c r="U97" s="9"/>
      <c r="V97" s="9"/>
    </row>
    <row r="98" spans="1:22" x14ac:dyDescent="0.25">
      <c r="A98" s="12">
        <v>43468</v>
      </c>
      <c r="B98" s="9">
        <v>18</v>
      </c>
      <c r="C98" s="9">
        <v>33</v>
      </c>
      <c r="D98" s="9">
        <v>11</v>
      </c>
      <c r="E98" s="9"/>
      <c r="F98" s="9"/>
      <c r="G98" s="9"/>
      <c r="H98" s="9"/>
      <c r="I98" s="9"/>
      <c r="J98" s="9"/>
      <c r="K98" s="9"/>
      <c r="L98" s="9"/>
      <c r="M98" s="9"/>
      <c r="N98" s="9"/>
      <c r="O98" s="9"/>
      <c r="P98" s="9"/>
      <c r="Q98" s="9"/>
      <c r="R98" s="9"/>
      <c r="S98" s="9"/>
      <c r="T98" s="9"/>
      <c r="U98" s="9"/>
      <c r="V98" s="9"/>
    </row>
    <row r="99" spans="1:22" x14ac:dyDescent="0.25">
      <c r="A99" s="12">
        <v>43469</v>
      </c>
      <c r="B99" s="9">
        <v>22</v>
      </c>
      <c r="C99" s="9">
        <v>30</v>
      </c>
      <c r="D99" s="9">
        <v>15</v>
      </c>
      <c r="E99" s="9"/>
      <c r="F99" s="9"/>
      <c r="G99" s="9"/>
      <c r="H99" s="9"/>
      <c r="I99" s="9"/>
      <c r="J99" s="9"/>
      <c r="K99" s="9"/>
      <c r="L99" s="9"/>
      <c r="M99" s="9"/>
      <c r="N99" s="9"/>
      <c r="O99" s="9"/>
      <c r="P99" s="9"/>
      <c r="Q99" s="9"/>
      <c r="R99" s="9"/>
      <c r="S99" s="9"/>
      <c r="T99" s="9"/>
      <c r="U99" s="9"/>
      <c r="V99" s="9"/>
    </row>
    <row r="100" spans="1:22" x14ac:dyDescent="0.25">
      <c r="A100" s="12">
        <v>43470</v>
      </c>
      <c r="B100" s="9">
        <v>19</v>
      </c>
      <c r="C100" s="9">
        <v>22</v>
      </c>
      <c r="D100" s="9">
        <v>10</v>
      </c>
      <c r="E100" s="9"/>
      <c r="F100" s="9"/>
      <c r="G100" s="9"/>
      <c r="H100" s="9"/>
      <c r="I100" s="9"/>
      <c r="J100" s="9"/>
      <c r="K100" s="9"/>
      <c r="L100" s="9"/>
      <c r="M100" s="9"/>
      <c r="N100" s="9"/>
      <c r="O100" s="9"/>
      <c r="P100" s="9"/>
      <c r="Q100" s="9"/>
      <c r="R100" s="9"/>
      <c r="S100" s="9"/>
      <c r="T100" s="9"/>
      <c r="U100" s="9"/>
      <c r="V100" s="9"/>
    </row>
    <row r="101" spans="1:22" x14ac:dyDescent="0.25">
      <c r="A101" s="12">
        <v>43471</v>
      </c>
      <c r="B101" s="9">
        <v>19</v>
      </c>
      <c r="C101" s="9">
        <v>21</v>
      </c>
      <c r="D101" s="9">
        <v>10</v>
      </c>
      <c r="E101" s="9"/>
      <c r="F101" s="9"/>
      <c r="G101" s="9"/>
      <c r="H101" s="9"/>
      <c r="I101" s="9"/>
      <c r="J101" s="9"/>
      <c r="K101" s="9"/>
      <c r="L101" s="9"/>
      <c r="M101" s="9"/>
      <c r="N101" s="9"/>
      <c r="O101" s="9"/>
      <c r="P101" s="9"/>
      <c r="Q101" s="9"/>
      <c r="R101" s="9"/>
      <c r="S101" s="9"/>
      <c r="T101" s="9"/>
      <c r="U101" s="9"/>
      <c r="V101" s="9"/>
    </row>
    <row r="102" spans="1:22" x14ac:dyDescent="0.25">
      <c r="A102" s="12">
        <v>43472</v>
      </c>
      <c r="B102" s="9">
        <v>9</v>
      </c>
      <c r="C102" s="9">
        <v>4</v>
      </c>
      <c r="D102" s="9">
        <v>10</v>
      </c>
      <c r="E102" s="9"/>
      <c r="F102" s="9"/>
      <c r="G102" s="9"/>
      <c r="H102" s="9"/>
      <c r="I102" s="9"/>
      <c r="J102" s="9"/>
      <c r="K102" s="9"/>
      <c r="L102" s="9"/>
      <c r="M102" s="9"/>
      <c r="N102" s="9"/>
      <c r="O102" s="9"/>
      <c r="P102" s="9"/>
      <c r="Q102" s="9"/>
      <c r="R102" s="9"/>
      <c r="S102" s="9"/>
      <c r="T102" s="9"/>
      <c r="U102" s="9"/>
      <c r="V102" s="9"/>
    </row>
    <row r="103" spans="1:22" x14ac:dyDescent="0.25">
      <c r="A103" s="12">
        <v>43473</v>
      </c>
      <c r="B103" s="9">
        <v>19</v>
      </c>
      <c r="C103" s="9">
        <v>20</v>
      </c>
      <c r="D103" s="9">
        <v>15</v>
      </c>
      <c r="E103" s="9"/>
      <c r="F103" s="9"/>
      <c r="G103" s="9"/>
      <c r="H103" s="9"/>
      <c r="I103" s="9"/>
      <c r="J103" s="9"/>
      <c r="K103" s="9"/>
      <c r="L103" s="9"/>
      <c r="M103" s="9"/>
      <c r="N103" s="9"/>
      <c r="O103" s="9"/>
      <c r="P103" s="9"/>
      <c r="Q103" s="9"/>
      <c r="R103" s="9"/>
      <c r="S103" s="9"/>
      <c r="T103" s="9"/>
      <c r="U103" s="9"/>
      <c r="V103" s="9"/>
    </row>
    <row r="104" spans="1:22" x14ac:dyDescent="0.25">
      <c r="A104" s="12">
        <v>43474</v>
      </c>
      <c r="B104" s="9">
        <v>25</v>
      </c>
      <c r="C104" s="9">
        <v>26</v>
      </c>
      <c r="D104" s="9">
        <v>17</v>
      </c>
      <c r="E104" s="9"/>
      <c r="F104" s="9"/>
      <c r="G104" s="9"/>
      <c r="H104" s="9"/>
      <c r="I104" s="9"/>
      <c r="J104" s="9"/>
      <c r="K104" s="9"/>
      <c r="L104" s="9"/>
      <c r="M104" s="9"/>
      <c r="N104" s="9"/>
      <c r="O104" s="9"/>
      <c r="P104" s="9"/>
      <c r="Q104" s="9"/>
      <c r="R104" s="9"/>
      <c r="S104" s="9"/>
      <c r="T104" s="9"/>
      <c r="U104" s="9"/>
      <c r="V104" s="9"/>
    </row>
    <row r="105" spans="1:22" x14ac:dyDescent="0.25">
      <c r="A105" s="12">
        <v>43475</v>
      </c>
      <c r="B105" s="9">
        <v>27</v>
      </c>
      <c r="C105" s="9">
        <v>24</v>
      </c>
      <c r="D105" s="9">
        <v>18</v>
      </c>
      <c r="E105" s="9"/>
      <c r="F105" s="9"/>
      <c r="G105" s="9"/>
      <c r="H105" s="9"/>
      <c r="I105" s="9"/>
      <c r="J105" s="9"/>
      <c r="K105" s="9"/>
      <c r="L105" s="9"/>
      <c r="M105" s="9"/>
      <c r="N105" s="9"/>
      <c r="O105" s="9"/>
      <c r="P105" s="9"/>
      <c r="Q105" s="9"/>
      <c r="R105" s="9"/>
      <c r="S105" s="9"/>
      <c r="T105" s="9"/>
      <c r="U105" s="9"/>
      <c r="V105" s="9"/>
    </row>
    <row r="106" spans="1:22" x14ac:dyDescent="0.25">
      <c r="A106" s="12">
        <v>43476</v>
      </c>
      <c r="B106" s="9">
        <v>23</v>
      </c>
      <c r="C106" s="9">
        <v>16</v>
      </c>
      <c r="D106" s="9">
        <v>18</v>
      </c>
      <c r="E106" s="9"/>
      <c r="F106" s="9"/>
      <c r="G106" s="9"/>
      <c r="H106" s="9"/>
      <c r="I106" s="9"/>
      <c r="J106" s="9"/>
      <c r="K106" s="9"/>
      <c r="L106" s="9"/>
      <c r="M106" s="9"/>
      <c r="N106" s="9"/>
      <c r="O106" s="9"/>
      <c r="P106" s="9"/>
      <c r="Q106" s="9"/>
      <c r="R106" s="9"/>
      <c r="S106" s="9"/>
      <c r="T106" s="9"/>
      <c r="U106" s="9"/>
      <c r="V106" s="9"/>
    </row>
    <row r="107" spans="1:22" x14ac:dyDescent="0.25">
      <c r="A107" s="12">
        <v>43477</v>
      </c>
      <c r="B107" s="9">
        <v>16</v>
      </c>
      <c r="C107" s="9">
        <v>2</v>
      </c>
      <c r="D107" s="9">
        <v>18</v>
      </c>
      <c r="E107" s="9"/>
      <c r="F107" s="9"/>
      <c r="G107" s="9"/>
      <c r="H107" s="9"/>
      <c r="I107" s="9"/>
      <c r="J107" s="9"/>
      <c r="K107" s="9"/>
      <c r="L107" s="9"/>
      <c r="M107" s="9"/>
      <c r="N107" s="9"/>
      <c r="O107" s="9"/>
      <c r="P107" s="9"/>
      <c r="Q107" s="9"/>
      <c r="R107" s="9"/>
      <c r="S107" s="9"/>
      <c r="T107" s="9"/>
      <c r="U107" s="9"/>
      <c r="V107" s="9"/>
    </row>
    <row r="108" spans="1:22" x14ac:dyDescent="0.25">
      <c r="A108" s="12">
        <v>43478</v>
      </c>
      <c r="B108" s="9">
        <v>12</v>
      </c>
      <c r="C108" s="9">
        <v>2</v>
      </c>
      <c r="D108" s="9">
        <v>18</v>
      </c>
      <c r="E108" s="9"/>
      <c r="F108" s="9"/>
      <c r="G108" s="9"/>
      <c r="H108" s="9"/>
      <c r="I108" s="9"/>
      <c r="J108" s="9"/>
      <c r="K108" s="9"/>
      <c r="L108" s="9"/>
      <c r="M108" s="9"/>
      <c r="N108" s="9"/>
      <c r="O108" s="9"/>
      <c r="P108" s="9"/>
      <c r="Q108" s="9"/>
      <c r="R108" s="9"/>
      <c r="S108" s="9"/>
      <c r="T108" s="9"/>
      <c r="U108" s="9"/>
      <c r="V108" s="9"/>
    </row>
    <row r="109" spans="1:22" x14ac:dyDescent="0.25">
      <c r="A109" s="12">
        <v>43479</v>
      </c>
      <c r="B109" s="9">
        <v>4</v>
      </c>
      <c r="C109" s="9">
        <v>19</v>
      </c>
      <c r="D109" s="9">
        <v>19</v>
      </c>
      <c r="E109" s="9"/>
      <c r="F109" s="9"/>
      <c r="G109" s="9"/>
      <c r="H109" s="9"/>
      <c r="I109" s="9"/>
      <c r="J109" s="9"/>
      <c r="K109" s="9"/>
      <c r="L109" s="9"/>
      <c r="M109" s="9"/>
      <c r="N109" s="9"/>
      <c r="O109" s="9"/>
      <c r="P109" s="9"/>
      <c r="Q109" s="9"/>
      <c r="R109" s="9"/>
      <c r="S109" s="9"/>
      <c r="T109" s="9"/>
      <c r="U109" s="9"/>
      <c r="V109" s="9"/>
    </row>
    <row r="110" spans="1:22" x14ac:dyDescent="0.25">
      <c r="A110" s="12">
        <v>43480</v>
      </c>
      <c r="B110" s="9">
        <v>0</v>
      </c>
      <c r="C110" s="9">
        <v>14</v>
      </c>
      <c r="D110" s="9">
        <v>17</v>
      </c>
      <c r="E110" s="9"/>
      <c r="F110" s="9"/>
      <c r="G110" s="9"/>
      <c r="H110" s="9"/>
      <c r="I110" s="9"/>
      <c r="J110" s="9"/>
      <c r="K110" s="9"/>
      <c r="L110" s="9"/>
      <c r="M110" s="9"/>
      <c r="N110" s="9"/>
      <c r="O110" s="9"/>
      <c r="P110" s="9"/>
      <c r="Q110" s="9"/>
      <c r="R110" s="9"/>
      <c r="S110" s="9"/>
      <c r="T110" s="9"/>
      <c r="U110" s="9"/>
      <c r="V110" s="9"/>
    </row>
    <row r="111" spans="1:22" x14ac:dyDescent="0.25">
      <c r="A111" s="12">
        <v>43481</v>
      </c>
      <c r="B111" s="9">
        <v>9</v>
      </c>
      <c r="C111" s="9">
        <v>15</v>
      </c>
      <c r="D111" s="9">
        <v>20</v>
      </c>
      <c r="E111" s="9"/>
      <c r="F111" s="9"/>
      <c r="G111" s="9"/>
      <c r="H111" s="9"/>
      <c r="I111" s="9"/>
      <c r="J111" s="9"/>
      <c r="K111" s="9"/>
      <c r="L111" s="9"/>
      <c r="M111" s="9"/>
      <c r="N111" s="9"/>
      <c r="O111" s="9"/>
      <c r="P111" s="9"/>
      <c r="Q111" s="9"/>
      <c r="R111" s="9"/>
      <c r="S111" s="9"/>
      <c r="T111" s="9"/>
      <c r="U111" s="9"/>
      <c r="V111" s="9"/>
    </row>
    <row r="112" spans="1:22" x14ac:dyDescent="0.25">
      <c r="A112" s="12">
        <v>43482</v>
      </c>
      <c r="B112" s="9">
        <v>0</v>
      </c>
      <c r="C112" s="9">
        <v>15</v>
      </c>
      <c r="D112" s="9">
        <v>26</v>
      </c>
      <c r="E112" s="9"/>
      <c r="F112" s="9"/>
      <c r="G112" s="9"/>
      <c r="H112" s="9"/>
      <c r="I112" s="9"/>
      <c r="J112" s="9"/>
      <c r="K112" s="9"/>
      <c r="L112" s="9"/>
      <c r="M112" s="9"/>
      <c r="N112" s="9"/>
      <c r="O112" s="9"/>
      <c r="P112" s="9"/>
      <c r="Q112" s="9"/>
      <c r="R112" s="9"/>
      <c r="S112" s="9"/>
      <c r="T112" s="9"/>
      <c r="U112" s="9"/>
      <c r="V112" s="9"/>
    </row>
    <row r="113" spans="1:22" x14ac:dyDescent="0.25">
      <c r="A113" s="12">
        <v>43483</v>
      </c>
      <c r="B113" s="9">
        <v>8</v>
      </c>
      <c r="C113" s="9">
        <v>15</v>
      </c>
      <c r="D113" s="9">
        <v>26</v>
      </c>
      <c r="E113" s="9"/>
      <c r="F113" s="9"/>
      <c r="G113" s="9"/>
      <c r="H113" s="9"/>
      <c r="I113" s="9"/>
      <c r="J113" s="9"/>
      <c r="K113" s="9"/>
      <c r="L113" s="9"/>
      <c r="M113" s="9"/>
      <c r="N113" s="9"/>
      <c r="O113" s="9"/>
      <c r="P113" s="9"/>
      <c r="Q113" s="9"/>
      <c r="R113" s="9"/>
      <c r="S113" s="9"/>
      <c r="T113" s="9"/>
      <c r="U113" s="9"/>
      <c r="V113" s="9"/>
    </row>
    <row r="114" spans="1:22" x14ac:dyDescent="0.25">
      <c r="A114" s="12">
        <v>43484</v>
      </c>
      <c r="B114" s="9">
        <v>13</v>
      </c>
      <c r="C114" s="9">
        <v>13</v>
      </c>
      <c r="D114" s="9">
        <v>26</v>
      </c>
      <c r="E114" s="9"/>
      <c r="F114" s="9"/>
      <c r="G114" s="9"/>
      <c r="H114" s="9"/>
      <c r="I114" s="9"/>
      <c r="J114" s="9"/>
      <c r="K114" s="9"/>
      <c r="L114" s="9"/>
      <c r="M114" s="9"/>
      <c r="N114" s="9"/>
      <c r="O114" s="9"/>
      <c r="P114" s="9"/>
      <c r="Q114" s="9"/>
      <c r="R114" s="9"/>
      <c r="S114" s="9"/>
      <c r="T114" s="9"/>
      <c r="U114" s="9"/>
      <c r="V114" s="9"/>
    </row>
    <row r="115" spans="1:22" x14ac:dyDescent="0.25">
      <c r="A115" s="12">
        <v>43485</v>
      </c>
      <c r="B115" s="9">
        <v>11</v>
      </c>
      <c r="C115" s="9">
        <v>16</v>
      </c>
      <c r="D115" s="9">
        <v>27</v>
      </c>
      <c r="E115" s="9"/>
      <c r="F115" s="9"/>
      <c r="G115" s="9"/>
      <c r="H115" s="9"/>
      <c r="I115" s="9"/>
      <c r="J115" s="9"/>
      <c r="K115" s="9"/>
      <c r="L115" s="9"/>
      <c r="M115" s="9"/>
      <c r="N115" s="9"/>
      <c r="O115" s="9"/>
      <c r="P115" s="9"/>
      <c r="Q115" s="9"/>
      <c r="R115" s="9"/>
      <c r="S115" s="9"/>
      <c r="T115" s="9"/>
      <c r="U115" s="9"/>
      <c r="V115" s="9"/>
    </row>
    <row r="116" spans="1:22" x14ac:dyDescent="0.25">
      <c r="A116" s="12">
        <v>43486</v>
      </c>
      <c r="B116" s="9">
        <v>18</v>
      </c>
      <c r="C116" s="9">
        <v>17</v>
      </c>
      <c r="D116" s="9">
        <v>32</v>
      </c>
      <c r="E116" s="9"/>
      <c r="F116" s="9"/>
      <c r="G116" s="9"/>
      <c r="H116" s="9"/>
      <c r="I116" s="9"/>
      <c r="J116" s="9"/>
      <c r="K116" s="9"/>
      <c r="L116" s="9"/>
      <c r="M116" s="9"/>
      <c r="N116" s="9"/>
      <c r="O116" s="9"/>
      <c r="P116" s="9"/>
      <c r="Q116" s="9"/>
      <c r="R116" s="9"/>
      <c r="S116" s="9"/>
      <c r="T116" s="9"/>
      <c r="U116" s="9"/>
      <c r="V116" s="9"/>
    </row>
    <row r="117" spans="1:22" x14ac:dyDescent="0.25">
      <c r="A117" s="12">
        <v>43487</v>
      </c>
      <c r="B117" s="9">
        <v>18</v>
      </c>
      <c r="C117" s="9">
        <v>21</v>
      </c>
      <c r="D117" s="9">
        <v>23</v>
      </c>
      <c r="E117" s="9"/>
      <c r="F117" s="9"/>
      <c r="G117" s="9"/>
      <c r="H117" s="9"/>
      <c r="I117" s="9"/>
      <c r="J117" s="9"/>
      <c r="K117" s="9"/>
      <c r="L117" s="9"/>
      <c r="M117" s="9"/>
      <c r="N117" s="9"/>
      <c r="O117" s="9"/>
      <c r="P117" s="9"/>
      <c r="Q117" s="9"/>
      <c r="R117" s="9"/>
      <c r="S117" s="9"/>
      <c r="T117" s="9"/>
      <c r="U117" s="9"/>
      <c r="V117" s="9"/>
    </row>
    <row r="118" spans="1:22" x14ac:dyDescent="0.25">
      <c r="A118" s="12">
        <v>43488</v>
      </c>
      <c r="B118" s="9">
        <v>11</v>
      </c>
      <c r="C118" s="9">
        <v>31</v>
      </c>
      <c r="D118" s="9">
        <v>24</v>
      </c>
      <c r="E118" s="9"/>
      <c r="F118" s="9"/>
      <c r="G118" s="9"/>
      <c r="H118" s="9"/>
      <c r="I118" s="9"/>
      <c r="J118" s="9"/>
      <c r="K118" s="9"/>
      <c r="L118" s="9"/>
      <c r="M118" s="9"/>
      <c r="N118" s="9"/>
      <c r="O118" s="9"/>
      <c r="P118" s="9"/>
      <c r="Q118" s="9"/>
      <c r="R118" s="9"/>
      <c r="S118" s="9"/>
      <c r="T118" s="9"/>
      <c r="U118" s="9"/>
      <c r="V118" s="9"/>
    </row>
    <row r="119" spans="1:22" x14ac:dyDescent="0.25">
      <c r="A119" s="12">
        <v>43489</v>
      </c>
      <c r="B119" s="9">
        <v>2</v>
      </c>
      <c r="C119" s="9">
        <v>23</v>
      </c>
      <c r="D119" s="9">
        <v>20</v>
      </c>
      <c r="E119" s="9"/>
      <c r="F119" s="9"/>
      <c r="G119" s="9"/>
      <c r="H119" s="9"/>
      <c r="I119" s="9"/>
      <c r="J119" s="9"/>
      <c r="K119" s="9"/>
      <c r="L119" s="9"/>
      <c r="M119" s="9"/>
      <c r="N119" s="9"/>
      <c r="O119" s="9"/>
      <c r="P119" s="9"/>
      <c r="Q119" s="9"/>
      <c r="R119" s="9"/>
      <c r="S119" s="9"/>
      <c r="T119" s="9"/>
      <c r="U119" s="9"/>
      <c r="V119" s="9"/>
    </row>
    <row r="120" spans="1:22" x14ac:dyDescent="0.25">
      <c r="A120" s="12">
        <v>43490</v>
      </c>
      <c r="B120" s="9">
        <v>2</v>
      </c>
      <c r="C120" s="9">
        <v>16</v>
      </c>
      <c r="D120" s="9">
        <v>18</v>
      </c>
      <c r="E120" s="9"/>
      <c r="F120" s="9"/>
      <c r="G120" s="9"/>
      <c r="H120" s="9"/>
      <c r="I120" s="9"/>
      <c r="J120" s="9"/>
      <c r="K120" s="9"/>
      <c r="L120" s="9"/>
      <c r="M120" s="9"/>
      <c r="N120" s="9"/>
      <c r="O120" s="9"/>
      <c r="P120" s="9"/>
      <c r="Q120" s="9"/>
      <c r="R120" s="9"/>
      <c r="S120" s="9"/>
      <c r="T120" s="9"/>
      <c r="U120" s="9"/>
      <c r="V120" s="9"/>
    </row>
    <row r="121" spans="1:22" x14ac:dyDescent="0.25">
      <c r="A121" s="12">
        <v>43491</v>
      </c>
      <c r="B121" s="9">
        <v>0</v>
      </c>
      <c r="C121" s="9">
        <v>13</v>
      </c>
      <c r="D121" s="9">
        <v>32</v>
      </c>
      <c r="E121" s="9"/>
      <c r="F121" s="9"/>
      <c r="G121" s="9"/>
      <c r="H121" s="9"/>
      <c r="I121" s="9"/>
      <c r="J121" s="9"/>
      <c r="K121" s="9"/>
      <c r="L121" s="9"/>
      <c r="M121" s="9"/>
      <c r="N121" s="9"/>
      <c r="O121" s="9"/>
      <c r="P121" s="9"/>
      <c r="Q121" s="9"/>
      <c r="R121" s="9"/>
      <c r="S121" s="9"/>
      <c r="T121" s="9"/>
      <c r="U121" s="9"/>
      <c r="V121" s="9"/>
    </row>
    <row r="122" spans="1:22" x14ac:dyDescent="0.25">
      <c r="A122" s="12">
        <v>43492</v>
      </c>
      <c r="B122" s="9">
        <v>0</v>
      </c>
      <c r="C122" s="9">
        <v>13</v>
      </c>
      <c r="D122" s="9">
        <v>32</v>
      </c>
      <c r="E122" s="9"/>
      <c r="F122" s="9"/>
      <c r="G122" s="9"/>
      <c r="H122" s="9"/>
      <c r="I122" s="9"/>
      <c r="J122" s="9"/>
      <c r="K122" s="9"/>
      <c r="L122" s="9"/>
      <c r="M122" s="9"/>
      <c r="N122" s="9"/>
      <c r="O122" s="9"/>
      <c r="P122" s="9"/>
      <c r="Q122" s="9"/>
      <c r="R122" s="9"/>
      <c r="S122" s="9"/>
      <c r="T122" s="9"/>
      <c r="U122" s="9"/>
      <c r="V122" s="9"/>
    </row>
    <row r="123" spans="1:22" x14ac:dyDescent="0.25">
      <c r="A123" s="12">
        <v>43493</v>
      </c>
      <c r="B123" s="9">
        <v>0</v>
      </c>
      <c r="C123" s="9">
        <v>17</v>
      </c>
      <c r="D123" s="9">
        <v>34</v>
      </c>
      <c r="E123" s="9"/>
      <c r="F123" s="9"/>
      <c r="G123" s="9"/>
      <c r="H123" s="9"/>
      <c r="I123" s="9"/>
      <c r="J123" s="9"/>
      <c r="K123" s="9"/>
      <c r="L123" s="9"/>
      <c r="M123" s="9"/>
      <c r="N123" s="9"/>
      <c r="O123" s="9"/>
      <c r="P123" s="9"/>
      <c r="Q123" s="9"/>
      <c r="R123" s="9"/>
      <c r="S123" s="9"/>
      <c r="T123" s="9"/>
      <c r="U123" s="9"/>
      <c r="V123" s="9"/>
    </row>
    <row r="124" spans="1:22" x14ac:dyDescent="0.25">
      <c r="A124" s="12">
        <v>43494</v>
      </c>
      <c r="B124" s="9">
        <v>5</v>
      </c>
      <c r="C124" s="9">
        <v>16</v>
      </c>
      <c r="D124" s="9">
        <v>34</v>
      </c>
      <c r="E124" s="9"/>
      <c r="F124" s="9"/>
      <c r="G124" s="9"/>
      <c r="H124" s="9"/>
      <c r="I124" s="9"/>
      <c r="J124" s="9"/>
      <c r="K124" s="9"/>
      <c r="L124" s="9"/>
      <c r="M124" s="9"/>
      <c r="N124" s="9"/>
      <c r="O124" s="9"/>
      <c r="P124" s="9"/>
      <c r="Q124" s="9"/>
      <c r="R124" s="9"/>
      <c r="S124" s="9"/>
      <c r="T124" s="9"/>
      <c r="U124" s="9"/>
      <c r="V124" s="9"/>
    </row>
    <row r="125" spans="1:22" x14ac:dyDescent="0.25">
      <c r="A125" s="12">
        <v>43495</v>
      </c>
      <c r="B125" s="9">
        <v>1</v>
      </c>
      <c r="C125" s="9">
        <v>21</v>
      </c>
      <c r="D125" s="9">
        <v>31</v>
      </c>
      <c r="E125" s="9"/>
      <c r="F125" s="9"/>
      <c r="G125" s="9"/>
      <c r="H125" s="9"/>
      <c r="I125" s="9"/>
      <c r="J125" s="9"/>
      <c r="K125" s="9"/>
      <c r="L125" s="9"/>
      <c r="M125" s="9"/>
      <c r="N125" s="9"/>
      <c r="O125" s="9"/>
      <c r="P125" s="9"/>
      <c r="Q125" s="9"/>
      <c r="R125" s="9"/>
      <c r="S125" s="9"/>
      <c r="T125" s="9"/>
      <c r="U125" s="9"/>
      <c r="V125" s="9"/>
    </row>
    <row r="126" spans="1:22" x14ac:dyDescent="0.25">
      <c r="A126" s="12">
        <v>43496</v>
      </c>
      <c r="B126" s="9">
        <v>3</v>
      </c>
      <c r="C126" s="9">
        <v>21</v>
      </c>
      <c r="D126" s="9">
        <v>31</v>
      </c>
      <c r="E126" s="9"/>
      <c r="F126" s="9"/>
      <c r="G126" s="9"/>
      <c r="H126" s="9"/>
      <c r="I126" s="9"/>
      <c r="J126" s="9"/>
      <c r="K126" s="9"/>
      <c r="L126" s="9"/>
      <c r="M126" s="9"/>
      <c r="N126" s="9"/>
      <c r="O126" s="9"/>
      <c r="P126" s="9"/>
      <c r="Q126" s="9"/>
      <c r="R126" s="9"/>
      <c r="S126" s="9"/>
      <c r="T126" s="9"/>
      <c r="U126" s="9"/>
      <c r="V126" s="9"/>
    </row>
    <row r="127" spans="1:22" x14ac:dyDescent="0.25">
      <c r="A127" s="12">
        <v>43497</v>
      </c>
      <c r="B127" s="9">
        <v>8</v>
      </c>
      <c r="C127" s="9">
        <v>22</v>
      </c>
      <c r="D127" s="9">
        <v>34</v>
      </c>
      <c r="E127" s="9"/>
      <c r="F127" s="9"/>
      <c r="G127" s="9"/>
      <c r="H127" s="9"/>
      <c r="I127" s="9"/>
      <c r="J127" s="9"/>
      <c r="K127" s="9"/>
      <c r="L127" s="9"/>
      <c r="M127" s="9"/>
      <c r="N127" s="9"/>
      <c r="O127" s="9"/>
      <c r="P127" s="9"/>
      <c r="Q127" s="9"/>
      <c r="R127" s="9"/>
      <c r="S127" s="9"/>
      <c r="T127" s="9"/>
      <c r="U127" s="9"/>
      <c r="V127" s="9"/>
    </row>
    <row r="128" spans="1:22" x14ac:dyDescent="0.25">
      <c r="A128" s="12">
        <v>43498</v>
      </c>
      <c r="B128" s="9">
        <v>3</v>
      </c>
      <c r="C128" s="9">
        <v>22</v>
      </c>
      <c r="D128" s="9">
        <v>35</v>
      </c>
      <c r="E128" s="9"/>
      <c r="F128" s="9"/>
      <c r="G128" s="9"/>
      <c r="H128" s="9"/>
      <c r="I128" s="9"/>
      <c r="J128" s="9"/>
      <c r="K128" s="9"/>
      <c r="L128" s="9"/>
      <c r="M128" s="9"/>
      <c r="N128" s="9"/>
      <c r="O128" s="9"/>
      <c r="P128" s="9"/>
      <c r="Q128" s="9"/>
      <c r="R128" s="9"/>
      <c r="S128" s="9"/>
      <c r="T128" s="9"/>
      <c r="U128" s="9"/>
      <c r="V128" s="9"/>
    </row>
    <row r="129" spans="1:22" x14ac:dyDescent="0.25">
      <c r="A129" s="12">
        <v>43499</v>
      </c>
      <c r="B129" s="9">
        <v>6</v>
      </c>
      <c r="C129" s="9">
        <v>22</v>
      </c>
      <c r="D129" s="9">
        <v>36</v>
      </c>
      <c r="E129" s="9"/>
      <c r="F129" s="9"/>
      <c r="G129" s="9"/>
      <c r="H129" s="9"/>
      <c r="I129" s="9"/>
      <c r="J129" s="9"/>
      <c r="K129" s="9"/>
      <c r="L129" s="9"/>
      <c r="M129" s="9"/>
      <c r="N129" s="9"/>
      <c r="O129" s="9"/>
      <c r="P129" s="9"/>
      <c r="Q129" s="9"/>
      <c r="R129" s="9"/>
      <c r="S129" s="9"/>
      <c r="T129" s="9"/>
      <c r="U129" s="9"/>
      <c r="V129" s="9"/>
    </row>
    <row r="130" spans="1:22" x14ac:dyDescent="0.25">
      <c r="A130" s="12">
        <v>43500</v>
      </c>
      <c r="B130" s="9">
        <v>6</v>
      </c>
      <c r="C130" s="9">
        <v>19</v>
      </c>
      <c r="D130" s="9">
        <v>40</v>
      </c>
      <c r="E130" s="9"/>
      <c r="F130" s="9"/>
      <c r="G130" s="9"/>
      <c r="H130" s="9"/>
      <c r="I130" s="9"/>
      <c r="J130" s="9"/>
      <c r="K130" s="9"/>
      <c r="L130" s="9"/>
      <c r="M130" s="9"/>
      <c r="N130" s="9"/>
      <c r="O130" s="9"/>
      <c r="P130" s="9"/>
      <c r="Q130" s="9"/>
      <c r="R130" s="9"/>
      <c r="S130" s="9"/>
      <c r="T130" s="9"/>
      <c r="U130" s="9"/>
      <c r="V130" s="9"/>
    </row>
    <row r="131" spans="1:22" x14ac:dyDescent="0.25">
      <c r="A131" s="12">
        <v>43501</v>
      </c>
      <c r="B131" s="9">
        <v>8</v>
      </c>
      <c r="C131" s="9">
        <v>21</v>
      </c>
      <c r="D131" s="9">
        <v>40</v>
      </c>
      <c r="E131" s="9"/>
      <c r="F131" s="9"/>
      <c r="G131" s="9"/>
      <c r="H131" s="9"/>
      <c r="I131" s="9"/>
      <c r="J131" s="9"/>
      <c r="K131" s="9"/>
      <c r="L131" s="9"/>
      <c r="M131" s="9"/>
      <c r="N131" s="9"/>
      <c r="O131" s="9"/>
      <c r="P131" s="9"/>
      <c r="Q131" s="9"/>
      <c r="R131" s="9"/>
      <c r="S131" s="9"/>
      <c r="T131" s="9"/>
      <c r="U131" s="9"/>
      <c r="V131" s="9"/>
    </row>
    <row r="132" spans="1:22" x14ac:dyDescent="0.25">
      <c r="A132" s="12">
        <v>43502</v>
      </c>
      <c r="B132" s="9">
        <v>4</v>
      </c>
      <c r="C132" s="9">
        <v>20</v>
      </c>
      <c r="D132" s="9">
        <v>38</v>
      </c>
      <c r="E132" s="9"/>
      <c r="F132" s="9"/>
      <c r="G132" s="9"/>
      <c r="H132" s="9"/>
      <c r="I132" s="9"/>
      <c r="J132" s="9"/>
      <c r="K132" s="9"/>
      <c r="L132" s="9"/>
      <c r="M132" s="9"/>
      <c r="N132" s="9"/>
      <c r="O132" s="9"/>
      <c r="P132" s="9"/>
      <c r="Q132" s="9"/>
      <c r="R132" s="9"/>
      <c r="S132" s="9"/>
      <c r="T132" s="9"/>
      <c r="U132" s="9"/>
      <c r="V132" s="9"/>
    </row>
    <row r="133" spans="1:22" x14ac:dyDescent="0.25">
      <c r="A133" s="12">
        <v>43503</v>
      </c>
      <c r="B133" s="9">
        <v>2</v>
      </c>
      <c r="C133" s="9">
        <v>21</v>
      </c>
      <c r="D133" s="9">
        <v>33</v>
      </c>
      <c r="E133" s="9"/>
      <c r="F133" s="9"/>
      <c r="G133" s="9"/>
      <c r="H133" s="9"/>
      <c r="I133" s="9"/>
      <c r="J133" s="9"/>
      <c r="K133" s="9"/>
      <c r="L133" s="9"/>
      <c r="M133" s="9"/>
      <c r="N133" s="9"/>
      <c r="O133" s="9"/>
      <c r="P133" s="9"/>
      <c r="Q133" s="9"/>
      <c r="R133" s="9"/>
      <c r="S133" s="9"/>
      <c r="T133" s="9"/>
      <c r="U133" s="9"/>
      <c r="V133" s="9"/>
    </row>
    <row r="134" spans="1:22" x14ac:dyDescent="0.25">
      <c r="A134" s="12">
        <v>43504</v>
      </c>
      <c r="B134" s="9">
        <v>3</v>
      </c>
      <c r="C134" s="9">
        <v>12</v>
      </c>
      <c r="D134" s="9">
        <v>33</v>
      </c>
      <c r="E134" s="9"/>
      <c r="F134" s="9"/>
      <c r="G134" s="9"/>
      <c r="H134" s="9"/>
      <c r="I134" s="9"/>
      <c r="J134" s="9"/>
      <c r="K134" s="9"/>
      <c r="L134" s="9"/>
      <c r="M134" s="9"/>
      <c r="N134" s="9"/>
      <c r="O134" s="9"/>
      <c r="P134" s="9"/>
      <c r="Q134" s="9"/>
      <c r="R134" s="9"/>
      <c r="S134" s="9"/>
      <c r="T134" s="9"/>
      <c r="U134" s="9"/>
      <c r="V134" s="9"/>
    </row>
    <row r="135" spans="1:22" x14ac:dyDescent="0.25">
      <c r="A135" s="12">
        <v>43505</v>
      </c>
      <c r="B135" s="9">
        <v>3</v>
      </c>
      <c r="C135" s="9">
        <v>6</v>
      </c>
      <c r="D135" s="9">
        <v>26</v>
      </c>
      <c r="E135" s="9"/>
      <c r="F135" s="9"/>
      <c r="G135" s="9"/>
      <c r="H135" s="9"/>
      <c r="I135" s="9"/>
      <c r="J135" s="9"/>
      <c r="K135" s="9"/>
      <c r="L135" s="9"/>
      <c r="M135" s="9"/>
      <c r="N135" s="9"/>
      <c r="O135" s="9"/>
      <c r="P135" s="9"/>
      <c r="Q135" s="9"/>
      <c r="R135" s="9"/>
      <c r="S135" s="9"/>
      <c r="T135" s="9"/>
      <c r="U135" s="9"/>
      <c r="V135" s="9"/>
    </row>
    <row r="136" spans="1:22" x14ac:dyDescent="0.25">
      <c r="A136" s="12">
        <v>43506</v>
      </c>
      <c r="B136" s="9">
        <v>12</v>
      </c>
      <c r="C136" s="9">
        <v>6</v>
      </c>
      <c r="D136" s="9">
        <v>25</v>
      </c>
      <c r="E136" s="9"/>
      <c r="F136" s="9"/>
      <c r="G136" s="9"/>
      <c r="H136" s="9"/>
      <c r="I136" s="9"/>
      <c r="J136" s="9"/>
      <c r="K136" s="9"/>
      <c r="L136" s="9"/>
      <c r="M136" s="9"/>
      <c r="N136" s="9"/>
      <c r="O136" s="9"/>
      <c r="P136" s="9"/>
      <c r="Q136" s="9"/>
      <c r="R136" s="9"/>
      <c r="S136" s="9"/>
      <c r="T136" s="9"/>
      <c r="U136" s="9"/>
      <c r="V136" s="9"/>
    </row>
    <row r="137" spans="1:22" x14ac:dyDescent="0.25">
      <c r="A137" s="12">
        <v>43507</v>
      </c>
      <c r="B137" s="9">
        <v>7</v>
      </c>
      <c r="C137" s="9">
        <v>19</v>
      </c>
      <c r="D137" s="9">
        <v>14</v>
      </c>
      <c r="E137" s="9"/>
      <c r="F137" s="9"/>
      <c r="G137" s="9"/>
      <c r="H137" s="9"/>
      <c r="I137" s="9"/>
      <c r="J137" s="9"/>
      <c r="K137" s="9"/>
      <c r="L137" s="9"/>
      <c r="M137" s="9"/>
      <c r="N137" s="9"/>
      <c r="O137" s="9"/>
      <c r="P137" s="9"/>
      <c r="Q137" s="9"/>
      <c r="R137" s="9"/>
      <c r="S137" s="9"/>
      <c r="T137" s="9"/>
      <c r="U137" s="9"/>
      <c r="V137" s="9"/>
    </row>
    <row r="138" spans="1:22" x14ac:dyDescent="0.25">
      <c r="A138" s="12">
        <v>43508</v>
      </c>
      <c r="B138" s="9">
        <v>7</v>
      </c>
      <c r="C138" s="9">
        <v>22</v>
      </c>
      <c r="D138" s="9">
        <v>13</v>
      </c>
      <c r="E138" s="9"/>
      <c r="F138" s="9"/>
      <c r="G138" s="9"/>
      <c r="H138" s="9"/>
      <c r="I138" s="9"/>
      <c r="J138" s="9"/>
      <c r="K138" s="9"/>
      <c r="L138" s="9"/>
      <c r="M138" s="9"/>
      <c r="N138" s="9"/>
      <c r="O138" s="9"/>
      <c r="P138" s="9"/>
      <c r="Q138" s="9"/>
      <c r="R138" s="9"/>
      <c r="S138" s="9"/>
      <c r="T138" s="9"/>
      <c r="U138" s="9"/>
      <c r="V138" s="9"/>
    </row>
    <row r="139" spans="1:22" x14ac:dyDescent="0.25">
      <c r="A139" s="12">
        <v>43509</v>
      </c>
      <c r="B139" s="9">
        <v>7</v>
      </c>
      <c r="C139" s="9">
        <v>22</v>
      </c>
      <c r="D139" s="9">
        <v>14</v>
      </c>
      <c r="E139" s="9"/>
      <c r="F139" s="9"/>
      <c r="G139" s="9"/>
      <c r="H139" s="9"/>
      <c r="I139" s="9"/>
      <c r="J139" s="9"/>
      <c r="K139" s="9"/>
      <c r="L139" s="9"/>
      <c r="M139" s="9"/>
      <c r="N139" s="9"/>
      <c r="O139" s="9"/>
      <c r="P139" s="9"/>
      <c r="Q139" s="9"/>
      <c r="R139" s="9"/>
      <c r="S139" s="9"/>
      <c r="T139" s="9"/>
      <c r="U139" s="9"/>
      <c r="V139" s="9"/>
    </row>
    <row r="140" spans="1:22" x14ac:dyDescent="0.25">
      <c r="A140" s="12">
        <v>43510</v>
      </c>
      <c r="B140" s="9">
        <v>7</v>
      </c>
      <c r="C140" s="9">
        <v>26</v>
      </c>
      <c r="D140" s="9">
        <v>14</v>
      </c>
      <c r="E140" s="9"/>
      <c r="F140" s="9"/>
      <c r="G140" s="9"/>
      <c r="H140" s="9"/>
      <c r="I140" s="9"/>
      <c r="J140" s="9"/>
      <c r="K140" s="9"/>
      <c r="L140" s="9"/>
      <c r="M140" s="9"/>
      <c r="N140" s="9"/>
      <c r="O140" s="9"/>
      <c r="P140" s="9"/>
      <c r="Q140" s="9"/>
      <c r="R140" s="9"/>
      <c r="S140" s="9"/>
      <c r="T140" s="9"/>
      <c r="U140" s="9"/>
      <c r="V140" s="9"/>
    </row>
    <row r="141" spans="1:22" x14ac:dyDescent="0.25">
      <c r="A141" s="12">
        <v>43511</v>
      </c>
      <c r="B141" s="9">
        <v>5</v>
      </c>
      <c r="C141" s="9">
        <v>20</v>
      </c>
      <c r="D141" s="9">
        <v>12</v>
      </c>
      <c r="E141" s="9"/>
      <c r="F141" s="9"/>
      <c r="G141" s="9"/>
      <c r="H141" s="9"/>
      <c r="I141" s="9"/>
      <c r="J141" s="9"/>
      <c r="K141" s="9"/>
      <c r="L141" s="9"/>
      <c r="M141" s="9"/>
      <c r="N141" s="9"/>
      <c r="O141" s="9"/>
      <c r="P141" s="9"/>
      <c r="Q141" s="9"/>
      <c r="R141" s="9"/>
      <c r="S141" s="9"/>
      <c r="T141" s="9"/>
      <c r="U141" s="9"/>
      <c r="V141" s="9"/>
    </row>
    <row r="142" spans="1:22" x14ac:dyDescent="0.25">
      <c r="A142" s="12">
        <v>43512</v>
      </c>
      <c r="B142" s="9">
        <v>3</v>
      </c>
      <c r="C142" s="9">
        <v>16</v>
      </c>
      <c r="D142" s="9">
        <v>13</v>
      </c>
      <c r="E142" s="9"/>
      <c r="F142" s="9"/>
      <c r="G142" s="9"/>
      <c r="H142" s="9"/>
      <c r="I142" s="9"/>
      <c r="J142" s="9"/>
      <c r="K142" s="9"/>
      <c r="L142" s="9"/>
      <c r="M142" s="9"/>
      <c r="N142" s="9"/>
      <c r="O142" s="9"/>
      <c r="P142" s="9"/>
      <c r="Q142" s="9"/>
      <c r="R142" s="9"/>
      <c r="S142" s="9"/>
      <c r="T142" s="9"/>
      <c r="U142" s="9"/>
      <c r="V142" s="9"/>
    </row>
    <row r="143" spans="1:22" x14ac:dyDescent="0.25">
      <c r="A143" s="12">
        <v>43513</v>
      </c>
      <c r="B143" s="9">
        <v>3</v>
      </c>
      <c r="C143" s="9">
        <v>16</v>
      </c>
      <c r="D143" s="9">
        <v>13</v>
      </c>
      <c r="E143" s="9"/>
      <c r="F143" s="9"/>
      <c r="G143" s="9"/>
      <c r="H143" s="9"/>
      <c r="I143" s="9"/>
      <c r="J143" s="9"/>
      <c r="K143" s="9"/>
      <c r="L143" s="9"/>
      <c r="M143" s="9"/>
      <c r="N143" s="9"/>
      <c r="O143" s="9"/>
      <c r="P143" s="9"/>
      <c r="Q143" s="9"/>
      <c r="R143" s="9"/>
      <c r="S143" s="9"/>
      <c r="T143" s="9"/>
      <c r="U143" s="9"/>
      <c r="V143" s="9"/>
    </row>
    <row r="144" spans="1:22" x14ac:dyDescent="0.25">
      <c r="A144" s="12">
        <v>43514</v>
      </c>
      <c r="B144" s="9">
        <v>7</v>
      </c>
      <c r="C144" s="9">
        <v>19</v>
      </c>
      <c r="D144" s="9">
        <v>13</v>
      </c>
      <c r="E144" s="9"/>
      <c r="F144" s="9"/>
      <c r="G144" s="9"/>
      <c r="H144" s="9"/>
      <c r="I144" s="9"/>
      <c r="J144" s="9"/>
      <c r="K144" s="9"/>
      <c r="L144" s="9"/>
      <c r="M144" s="9"/>
      <c r="N144" s="9"/>
      <c r="O144" s="9"/>
      <c r="P144" s="9"/>
      <c r="Q144" s="9"/>
      <c r="R144" s="9"/>
      <c r="S144" s="9"/>
      <c r="T144" s="9"/>
      <c r="U144" s="9"/>
      <c r="V144" s="9"/>
    </row>
    <row r="145" spans="1:22" x14ac:dyDescent="0.25">
      <c r="A145" s="12">
        <v>43515</v>
      </c>
      <c r="B145" s="9">
        <v>7</v>
      </c>
      <c r="C145" s="9">
        <v>21</v>
      </c>
      <c r="D145" s="9">
        <v>16</v>
      </c>
      <c r="E145" s="9"/>
      <c r="F145" s="9"/>
      <c r="G145" s="9"/>
      <c r="H145" s="9"/>
      <c r="I145" s="9"/>
      <c r="J145" s="9"/>
      <c r="K145" s="9"/>
      <c r="L145" s="9"/>
      <c r="M145" s="9"/>
      <c r="N145" s="9"/>
      <c r="O145" s="9"/>
      <c r="P145" s="9"/>
      <c r="Q145" s="9"/>
      <c r="R145" s="9"/>
      <c r="S145" s="9"/>
      <c r="T145" s="9"/>
      <c r="U145" s="9"/>
      <c r="V145" s="9"/>
    </row>
    <row r="146" spans="1:22" x14ac:dyDescent="0.25">
      <c r="A146" s="12">
        <v>43516</v>
      </c>
      <c r="B146" s="9">
        <v>7</v>
      </c>
      <c r="C146" s="9">
        <v>14</v>
      </c>
      <c r="D146" s="9">
        <v>16</v>
      </c>
      <c r="E146" s="9"/>
      <c r="F146" s="9"/>
      <c r="G146" s="9"/>
      <c r="H146" s="9"/>
      <c r="I146" s="9"/>
      <c r="J146" s="9"/>
      <c r="K146" s="9"/>
      <c r="L146" s="9"/>
      <c r="M146" s="9"/>
      <c r="N146" s="9"/>
      <c r="O146" s="9"/>
      <c r="P146" s="9"/>
      <c r="Q146" s="9"/>
      <c r="R146" s="9"/>
      <c r="S146" s="9"/>
      <c r="T146" s="9"/>
      <c r="U146" s="9"/>
      <c r="V146" s="9"/>
    </row>
    <row r="147" spans="1:22" x14ac:dyDescent="0.25">
      <c r="A147" s="12">
        <v>43517</v>
      </c>
      <c r="B147" s="9">
        <v>5</v>
      </c>
      <c r="C147" s="9">
        <v>14</v>
      </c>
      <c r="D147" s="9">
        <v>16</v>
      </c>
      <c r="E147" s="9"/>
      <c r="F147" s="9"/>
      <c r="G147" s="9"/>
      <c r="H147" s="9"/>
      <c r="I147" s="9"/>
      <c r="J147" s="9"/>
      <c r="K147" s="9"/>
      <c r="L147" s="9"/>
      <c r="M147" s="9"/>
      <c r="N147" s="9"/>
      <c r="O147" s="9"/>
      <c r="P147" s="9"/>
      <c r="Q147" s="9"/>
      <c r="R147" s="9"/>
      <c r="S147" s="9"/>
      <c r="T147" s="9"/>
      <c r="U147" s="9"/>
      <c r="V147" s="9"/>
    </row>
    <row r="148" spans="1:22" x14ac:dyDescent="0.25">
      <c r="A148" s="12">
        <v>43518</v>
      </c>
      <c r="B148" s="9">
        <v>8</v>
      </c>
      <c r="C148" s="9">
        <v>21</v>
      </c>
      <c r="D148" s="9">
        <v>18</v>
      </c>
      <c r="E148" s="9"/>
      <c r="F148" s="9"/>
      <c r="G148" s="9"/>
      <c r="H148" s="9"/>
      <c r="I148" s="9"/>
      <c r="J148" s="9"/>
      <c r="K148" s="9"/>
      <c r="L148" s="9"/>
      <c r="M148" s="9"/>
      <c r="N148" s="9"/>
      <c r="O148" s="9"/>
      <c r="P148" s="9"/>
      <c r="Q148" s="9"/>
      <c r="R148" s="9"/>
      <c r="S148" s="9"/>
      <c r="T148" s="9"/>
      <c r="U148" s="9"/>
      <c r="V148" s="9"/>
    </row>
    <row r="149" spans="1:22" x14ac:dyDescent="0.25">
      <c r="A149" s="12">
        <v>43519</v>
      </c>
      <c r="B149" s="9">
        <v>3</v>
      </c>
      <c r="C149" s="9">
        <v>12</v>
      </c>
      <c r="D149" s="9">
        <v>17</v>
      </c>
      <c r="E149" s="9"/>
      <c r="F149" s="9"/>
      <c r="G149" s="9"/>
      <c r="H149" s="9"/>
      <c r="I149" s="9"/>
      <c r="J149" s="9"/>
      <c r="K149" s="9"/>
      <c r="L149" s="9"/>
      <c r="M149" s="9"/>
      <c r="N149" s="9"/>
      <c r="O149" s="9"/>
      <c r="P149" s="9"/>
      <c r="Q149" s="9"/>
      <c r="R149" s="9"/>
      <c r="S149" s="9"/>
      <c r="T149" s="9"/>
      <c r="U149" s="9"/>
      <c r="V149" s="9"/>
    </row>
    <row r="150" spans="1:22" x14ac:dyDescent="0.25">
      <c r="A150" s="12">
        <v>43520</v>
      </c>
      <c r="B150" s="9">
        <v>6</v>
      </c>
      <c r="C150" s="9">
        <v>13</v>
      </c>
      <c r="D150" s="9">
        <v>15</v>
      </c>
      <c r="E150" s="9"/>
      <c r="F150" s="9"/>
      <c r="G150" s="9"/>
      <c r="H150" s="9"/>
      <c r="I150" s="9"/>
      <c r="J150" s="9"/>
      <c r="K150" s="9"/>
      <c r="L150" s="9"/>
      <c r="M150" s="9"/>
      <c r="N150" s="9"/>
      <c r="O150" s="9"/>
      <c r="P150" s="9"/>
      <c r="Q150" s="9"/>
      <c r="R150" s="9"/>
      <c r="S150" s="9"/>
      <c r="T150" s="9"/>
      <c r="U150" s="9"/>
      <c r="V150" s="9"/>
    </row>
    <row r="151" spans="1:22" x14ac:dyDescent="0.25">
      <c r="A151" s="12">
        <v>43521</v>
      </c>
      <c r="B151" s="9">
        <v>4</v>
      </c>
      <c r="C151" s="9">
        <v>31</v>
      </c>
      <c r="D151" s="9">
        <v>18</v>
      </c>
      <c r="E151" s="9"/>
      <c r="F151" s="9"/>
      <c r="G151" s="9"/>
      <c r="H151" s="9"/>
      <c r="I151" s="9"/>
      <c r="J151" s="9"/>
      <c r="K151" s="9"/>
      <c r="L151" s="9"/>
      <c r="M151" s="9"/>
      <c r="N151" s="9"/>
      <c r="O151" s="9"/>
      <c r="P151" s="9"/>
      <c r="Q151" s="9"/>
      <c r="R151" s="9"/>
      <c r="S151" s="9"/>
      <c r="T151" s="9"/>
      <c r="U151" s="9"/>
      <c r="V151" s="9"/>
    </row>
    <row r="152" spans="1:22" x14ac:dyDescent="0.25">
      <c r="A152" s="12">
        <v>43522</v>
      </c>
      <c r="B152" s="9">
        <v>6</v>
      </c>
      <c r="C152" s="9">
        <v>30</v>
      </c>
      <c r="D152" s="9">
        <v>18</v>
      </c>
      <c r="E152" s="9"/>
      <c r="F152" s="9"/>
      <c r="G152" s="9"/>
      <c r="H152" s="9"/>
      <c r="I152" s="9"/>
      <c r="J152" s="9"/>
      <c r="K152" s="9"/>
      <c r="L152" s="9"/>
      <c r="M152" s="9"/>
      <c r="N152" s="9"/>
      <c r="O152" s="9"/>
      <c r="P152" s="9"/>
      <c r="Q152" s="9"/>
      <c r="R152" s="9"/>
      <c r="S152" s="9"/>
      <c r="T152" s="9"/>
      <c r="U152" s="9"/>
      <c r="V152" s="9"/>
    </row>
    <row r="153" spans="1:22" x14ac:dyDescent="0.25">
      <c r="A153" s="12">
        <v>43523</v>
      </c>
      <c r="B153" s="9">
        <v>6</v>
      </c>
      <c r="C153" s="9">
        <v>27</v>
      </c>
      <c r="D153" s="9">
        <v>17</v>
      </c>
      <c r="E153" s="9"/>
      <c r="F153" s="9"/>
      <c r="G153" s="9"/>
      <c r="H153" s="9"/>
      <c r="I153" s="9"/>
      <c r="J153" s="9"/>
      <c r="K153" s="9"/>
      <c r="L153" s="9"/>
      <c r="M153" s="9"/>
      <c r="N153" s="9"/>
      <c r="O153" s="9"/>
      <c r="P153" s="9"/>
      <c r="Q153" s="9"/>
      <c r="R153" s="9"/>
      <c r="S153" s="9"/>
      <c r="T153" s="9"/>
      <c r="U153" s="9"/>
      <c r="V153" s="9"/>
    </row>
    <row r="154" spans="1:22" x14ac:dyDescent="0.25">
      <c r="A154" s="12">
        <v>43524</v>
      </c>
      <c r="B154" s="9">
        <v>6</v>
      </c>
      <c r="C154" s="9">
        <v>31</v>
      </c>
      <c r="D154" s="9">
        <v>15</v>
      </c>
      <c r="E154" s="9"/>
      <c r="F154" s="9"/>
      <c r="G154" s="9"/>
      <c r="H154" s="9"/>
      <c r="I154" s="9"/>
      <c r="J154" s="9"/>
      <c r="K154" s="9"/>
      <c r="L154" s="9"/>
      <c r="M154" s="9"/>
      <c r="N154" s="9"/>
      <c r="O154" s="9"/>
      <c r="P154" s="9"/>
      <c r="Q154" s="9"/>
      <c r="R154" s="9"/>
      <c r="S154" s="9"/>
      <c r="T154" s="9"/>
      <c r="U154" s="9"/>
      <c r="V154" s="9"/>
    </row>
    <row r="155" spans="1:22" x14ac:dyDescent="0.25">
      <c r="A155" s="12">
        <v>43525</v>
      </c>
      <c r="B155" s="9">
        <v>25</v>
      </c>
      <c r="C155" s="9">
        <v>20</v>
      </c>
      <c r="D155" s="9">
        <v>23</v>
      </c>
      <c r="E155" s="9"/>
      <c r="F155" s="9"/>
      <c r="G155" s="9"/>
      <c r="H155" s="9"/>
      <c r="I155" s="9"/>
      <c r="J155" s="9"/>
      <c r="K155" s="9"/>
      <c r="L155" s="9"/>
      <c r="M155" s="9"/>
      <c r="N155" s="9"/>
      <c r="O155" s="9"/>
      <c r="P155" s="9"/>
      <c r="Q155" s="9"/>
      <c r="R155" s="9"/>
      <c r="S155" s="9"/>
      <c r="T155" s="9"/>
      <c r="U155" s="9"/>
      <c r="V155" s="9"/>
    </row>
    <row r="156" spans="1:22" x14ac:dyDescent="0.25">
      <c r="A156" s="12">
        <v>43526</v>
      </c>
      <c r="B156" s="9">
        <v>6</v>
      </c>
      <c r="C156" s="9">
        <v>11</v>
      </c>
      <c r="D156" s="9">
        <v>19</v>
      </c>
      <c r="E156" s="9"/>
      <c r="F156" s="9"/>
      <c r="G156" s="9"/>
      <c r="H156" s="9"/>
      <c r="I156" s="9"/>
      <c r="J156" s="9"/>
      <c r="K156" s="9"/>
      <c r="L156" s="9"/>
      <c r="M156" s="9"/>
      <c r="N156" s="9"/>
      <c r="O156" s="9"/>
      <c r="P156" s="9"/>
      <c r="Q156" s="9"/>
      <c r="R156" s="9"/>
      <c r="S156" s="9"/>
      <c r="T156" s="9"/>
      <c r="U156" s="9"/>
      <c r="V156" s="9"/>
    </row>
    <row r="157" spans="1:22" x14ac:dyDescent="0.25">
      <c r="A157" s="12">
        <v>43527</v>
      </c>
      <c r="B157" s="9">
        <v>8</v>
      </c>
      <c r="C157" s="9">
        <v>3</v>
      </c>
      <c r="D157" s="9">
        <v>20</v>
      </c>
      <c r="E157" s="9"/>
      <c r="F157" s="9"/>
      <c r="G157" s="9"/>
      <c r="H157" s="9"/>
      <c r="I157" s="9"/>
      <c r="J157" s="9"/>
      <c r="K157" s="9"/>
      <c r="L157" s="9"/>
      <c r="M157" s="9"/>
      <c r="N157" s="9"/>
      <c r="O157" s="9"/>
      <c r="P157" s="9"/>
      <c r="Q157" s="9"/>
      <c r="R157" s="9"/>
      <c r="S157" s="9"/>
      <c r="T157" s="9"/>
      <c r="U157" s="9"/>
      <c r="V157" s="9"/>
    </row>
    <row r="158" spans="1:22" x14ac:dyDescent="0.25">
      <c r="A158" s="12">
        <v>43528</v>
      </c>
      <c r="B158" s="9">
        <v>26</v>
      </c>
      <c r="C158" s="9">
        <v>8</v>
      </c>
      <c r="D158" s="9">
        <v>23</v>
      </c>
      <c r="E158" s="9"/>
      <c r="F158" s="9"/>
      <c r="G158" s="9"/>
      <c r="H158" s="9"/>
      <c r="I158" s="9"/>
      <c r="J158" s="9"/>
      <c r="K158" s="9"/>
      <c r="L158" s="9"/>
      <c r="M158" s="9"/>
      <c r="N158" s="9"/>
      <c r="O158" s="9"/>
      <c r="P158" s="9"/>
      <c r="Q158" s="9"/>
      <c r="R158" s="9"/>
      <c r="S158" s="9"/>
      <c r="T158" s="9"/>
      <c r="U158" s="9"/>
      <c r="V158" s="9"/>
    </row>
    <row r="159" spans="1:22" x14ac:dyDescent="0.25">
      <c r="A159" s="12">
        <v>43529</v>
      </c>
      <c r="B159" s="9">
        <v>22</v>
      </c>
      <c r="C159" s="9">
        <v>13</v>
      </c>
      <c r="D159" s="9">
        <v>24</v>
      </c>
      <c r="E159" s="9"/>
      <c r="F159" s="9"/>
      <c r="G159" s="9"/>
      <c r="H159" s="9"/>
      <c r="I159" s="9"/>
      <c r="J159" s="9"/>
      <c r="K159" s="9"/>
      <c r="L159" s="9"/>
      <c r="M159" s="9"/>
      <c r="N159" s="9"/>
      <c r="O159" s="9"/>
      <c r="P159" s="9"/>
      <c r="Q159" s="9"/>
      <c r="R159" s="9"/>
      <c r="S159" s="9"/>
      <c r="T159" s="9"/>
      <c r="U159" s="9"/>
      <c r="V159" s="9"/>
    </row>
    <row r="160" spans="1:22" x14ac:dyDescent="0.25">
      <c r="A160" s="12">
        <v>43530</v>
      </c>
      <c r="B160" s="9">
        <v>23</v>
      </c>
      <c r="C160" s="9">
        <v>8</v>
      </c>
      <c r="D160" s="9">
        <v>22</v>
      </c>
      <c r="E160" s="9"/>
      <c r="F160" s="9"/>
      <c r="G160" s="9"/>
      <c r="H160" s="9"/>
      <c r="I160" s="9"/>
      <c r="J160" s="9"/>
      <c r="K160" s="9"/>
      <c r="L160" s="9"/>
      <c r="M160" s="9"/>
      <c r="N160" s="9"/>
      <c r="O160" s="9"/>
      <c r="P160" s="9"/>
      <c r="Q160" s="9"/>
      <c r="R160" s="9"/>
      <c r="S160" s="9"/>
      <c r="T160" s="9"/>
      <c r="U160" s="9"/>
      <c r="V160" s="9"/>
    </row>
    <row r="161" spans="1:22" x14ac:dyDescent="0.25">
      <c r="A161" s="12">
        <v>43531</v>
      </c>
      <c r="B161" s="9">
        <v>25</v>
      </c>
      <c r="C161" s="9">
        <v>18</v>
      </c>
      <c r="D161" s="9">
        <v>26</v>
      </c>
      <c r="E161" s="9"/>
      <c r="F161" s="9"/>
      <c r="G161" s="9"/>
      <c r="H161" s="9"/>
      <c r="I161" s="9"/>
      <c r="J161" s="9"/>
      <c r="K161" s="9"/>
      <c r="L161" s="9"/>
      <c r="M161" s="9"/>
      <c r="N161" s="9"/>
      <c r="O161" s="9"/>
      <c r="P161" s="9"/>
      <c r="Q161" s="9"/>
      <c r="R161" s="9"/>
      <c r="S161" s="9"/>
      <c r="T161" s="9"/>
      <c r="U161" s="9"/>
      <c r="V161" s="9"/>
    </row>
    <row r="162" spans="1:22" x14ac:dyDescent="0.25">
      <c r="A162" s="12">
        <v>43532</v>
      </c>
      <c r="B162" s="9">
        <v>19</v>
      </c>
      <c r="C162" s="9">
        <v>20</v>
      </c>
      <c r="D162" s="9">
        <v>24</v>
      </c>
      <c r="E162" s="9"/>
      <c r="F162" s="9"/>
      <c r="G162" s="9"/>
      <c r="H162" s="9"/>
      <c r="I162" s="9"/>
      <c r="J162" s="9"/>
      <c r="K162" s="9"/>
      <c r="L162" s="9"/>
      <c r="M162" s="9"/>
      <c r="N162" s="9"/>
      <c r="O162" s="9"/>
      <c r="P162" s="9"/>
      <c r="Q162" s="9"/>
      <c r="R162" s="9"/>
      <c r="S162" s="9"/>
      <c r="T162" s="9"/>
      <c r="U162" s="9"/>
      <c r="V162" s="9"/>
    </row>
    <row r="163" spans="1:22" x14ac:dyDescent="0.25">
      <c r="A163" s="12">
        <v>43533</v>
      </c>
      <c r="B163" s="9">
        <v>18</v>
      </c>
      <c r="C163" s="9">
        <v>12</v>
      </c>
      <c r="D163" s="9">
        <v>25</v>
      </c>
      <c r="E163" s="9"/>
      <c r="F163" s="9"/>
      <c r="G163" s="9"/>
      <c r="H163" s="9"/>
      <c r="I163" s="9"/>
      <c r="J163" s="9"/>
      <c r="K163" s="9"/>
      <c r="L163" s="9"/>
      <c r="M163" s="9"/>
      <c r="N163" s="9"/>
      <c r="O163" s="9"/>
      <c r="P163" s="9"/>
      <c r="Q163" s="9"/>
      <c r="R163" s="9"/>
      <c r="S163" s="9"/>
      <c r="T163" s="9"/>
      <c r="U163" s="9"/>
      <c r="V163" s="9"/>
    </row>
    <row r="164" spans="1:22" x14ac:dyDescent="0.25">
      <c r="A164" s="12">
        <v>43534</v>
      </c>
      <c r="B164" s="9">
        <v>19</v>
      </c>
      <c r="C164" s="9">
        <v>12</v>
      </c>
      <c r="D164" s="9">
        <v>24</v>
      </c>
      <c r="E164" s="9"/>
      <c r="F164" s="9"/>
      <c r="G164" s="9"/>
      <c r="H164" s="9"/>
      <c r="I164" s="9"/>
      <c r="J164" s="9"/>
      <c r="K164" s="9"/>
      <c r="L164" s="9"/>
      <c r="M164" s="9"/>
      <c r="N164" s="9"/>
      <c r="O164" s="9"/>
      <c r="P164" s="9"/>
      <c r="Q164" s="9"/>
      <c r="R164" s="9"/>
      <c r="S164" s="9"/>
      <c r="T164" s="9"/>
      <c r="U164" s="9"/>
      <c r="V164" s="9"/>
    </row>
    <row r="165" spans="1:22" x14ac:dyDescent="0.25">
      <c r="A165" s="12">
        <v>43535</v>
      </c>
      <c r="B165" s="9">
        <v>23</v>
      </c>
      <c r="C165" s="9">
        <v>22</v>
      </c>
      <c r="D165" s="9">
        <v>21</v>
      </c>
      <c r="E165" s="9"/>
      <c r="F165" s="9"/>
      <c r="G165" s="9"/>
      <c r="H165" s="9"/>
      <c r="I165" s="9"/>
      <c r="J165" s="9"/>
      <c r="K165" s="9"/>
      <c r="L165" s="9"/>
      <c r="M165" s="9"/>
      <c r="N165" s="9"/>
      <c r="O165" s="9"/>
      <c r="P165" s="9"/>
      <c r="Q165" s="9"/>
      <c r="R165" s="9"/>
      <c r="S165" s="9"/>
      <c r="T165" s="9"/>
      <c r="U165" s="9"/>
      <c r="V165" s="9"/>
    </row>
    <row r="166" spans="1:22" x14ac:dyDescent="0.25">
      <c r="A166" s="12">
        <v>43536</v>
      </c>
      <c r="B166" s="9">
        <v>23</v>
      </c>
      <c r="C166" s="9">
        <v>23</v>
      </c>
      <c r="D166" s="9">
        <v>23</v>
      </c>
      <c r="E166" s="9"/>
      <c r="F166" s="9"/>
      <c r="G166" s="9"/>
      <c r="H166" s="9"/>
      <c r="I166" s="9"/>
      <c r="J166" s="9"/>
      <c r="K166" s="9"/>
      <c r="L166" s="9"/>
      <c r="M166" s="9"/>
      <c r="N166" s="9"/>
      <c r="O166" s="9"/>
      <c r="P166" s="9"/>
      <c r="Q166" s="9"/>
      <c r="R166" s="9"/>
      <c r="S166" s="9"/>
      <c r="T166" s="9"/>
      <c r="U166" s="9"/>
      <c r="V166" s="9"/>
    </row>
    <row r="167" spans="1:22" x14ac:dyDescent="0.25">
      <c r="A167" s="12">
        <v>43537</v>
      </c>
      <c r="B167" s="9">
        <v>23</v>
      </c>
      <c r="C167" s="9">
        <v>23</v>
      </c>
      <c r="D167" s="9">
        <v>23</v>
      </c>
      <c r="E167" s="9"/>
      <c r="F167" s="9"/>
      <c r="G167" s="9"/>
      <c r="H167" s="9"/>
      <c r="I167" s="9"/>
      <c r="J167" s="9"/>
      <c r="K167" s="9"/>
      <c r="L167" s="9"/>
      <c r="M167" s="9"/>
      <c r="N167" s="9"/>
      <c r="O167" s="9"/>
      <c r="P167" s="9"/>
      <c r="Q167" s="9"/>
      <c r="R167" s="9"/>
      <c r="S167" s="9"/>
      <c r="T167" s="9"/>
      <c r="U167" s="9"/>
      <c r="V167" s="9"/>
    </row>
    <row r="168" spans="1:22" x14ac:dyDescent="0.25">
      <c r="A168" s="12">
        <v>43538</v>
      </c>
      <c r="B168" s="9">
        <v>23</v>
      </c>
      <c r="C168" s="9">
        <v>13</v>
      </c>
      <c r="D168" s="9">
        <v>22</v>
      </c>
      <c r="E168" s="9"/>
      <c r="F168" s="9"/>
      <c r="G168" s="9"/>
      <c r="H168" s="9"/>
      <c r="I168" s="9"/>
      <c r="J168" s="9"/>
      <c r="K168" s="9"/>
      <c r="L168" s="9"/>
      <c r="M168" s="9"/>
      <c r="N168" s="9"/>
      <c r="O168" s="9"/>
      <c r="P168" s="9"/>
      <c r="Q168" s="9"/>
      <c r="R168" s="9"/>
      <c r="S168" s="9"/>
      <c r="T168" s="9"/>
      <c r="U168" s="9"/>
      <c r="V168" s="9"/>
    </row>
    <row r="169" spans="1:22" x14ac:dyDescent="0.25">
      <c r="A169" s="12">
        <v>43539</v>
      </c>
      <c r="B169" s="9">
        <v>15</v>
      </c>
      <c r="C169" s="9">
        <v>16</v>
      </c>
      <c r="D169" s="9">
        <v>22</v>
      </c>
      <c r="E169" s="9"/>
      <c r="F169" s="9"/>
      <c r="G169" s="9"/>
      <c r="H169" s="9"/>
      <c r="I169" s="9"/>
      <c r="J169" s="9"/>
      <c r="K169" s="9"/>
      <c r="L169" s="9"/>
      <c r="M169" s="9"/>
      <c r="N169" s="9"/>
      <c r="O169" s="9"/>
      <c r="P169" s="9"/>
      <c r="Q169" s="9"/>
      <c r="R169" s="9"/>
      <c r="S169" s="9"/>
      <c r="T169" s="9"/>
      <c r="U169" s="9"/>
      <c r="V169" s="9"/>
    </row>
    <row r="170" spans="1:22" x14ac:dyDescent="0.25">
      <c r="A170" s="12">
        <v>43540</v>
      </c>
      <c r="B170" s="9">
        <v>12</v>
      </c>
      <c r="C170" s="9">
        <v>12</v>
      </c>
      <c r="D170" s="9">
        <v>15</v>
      </c>
      <c r="E170" s="9"/>
      <c r="F170" s="9"/>
      <c r="G170" s="9"/>
      <c r="H170" s="9"/>
      <c r="I170" s="9"/>
      <c r="J170" s="9"/>
      <c r="K170" s="9"/>
      <c r="L170" s="9"/>
      <c r="M170" s="9"/>
      <c r="N170" s="9"/>
      <c r="O170" s="9"/>
      <c r="P170" s="9"/>
      <c r="Q170" s="9"/>
      <c r="R170" s="9"/>
      <c r="S170" s="9"/>
      <c r="T170" s="9"/>
      <c r="U170" s="9"/>
      <c r="V170" s="9"/>
    </row>
    <row r="171" spans="1:22" x14ac:dyDescent="0.25">
      <c r="A171" s="12">
        <v>43541</v>
      </c>
      <c r="B171" s="9">
        <v>15</v>
      </c>
      <c r="C171" s="9">
        <v>12</v>
      </c>
      <c r="D171" s="9">
        <v>15</v>
      </c>
      <c r="E171" s="9"/>
      <c r="F171" s="9"/>
      <c r="G171" s="9"/>
      <c r="H171" s="9"/>
      <c r="I171" s="9"/>
      <c r="J171" s="9"/>
      <c r="K171" s="9"/>
      <c r="L171" s="9"/>
      <c r="M171" s="9"/>
      <c r="N171" s="9"/>
      <c r="O171" s="9"/>
      <c r="P171" s="9"/>
      <c r="Q171" s="9"/>
      <c r="R171" s="9"/>
      <c r="S171" s="9"/>
      <c r="T171" s="9"/>
      <c r="U171" s="9"/>
      <c r="V171" s="9"/>
    </row>
    <row r="172" spans="1:22" x14ac:dyDescent="0.25">
      <c r="A172" s="12">
        <v>43542</v>
      </c>
      <c r="B172" s="9">
        <v>10</v>
      </c>
      <c r="C172" s="9">
        <v>23</v>
      </c>
      <c r="D172" s="9">
        <v>18</v>
      </c>
      <c r="E172" s="9"/>
      <c r="F172" s="9"/>
      <c r="G172" s="9"/>
      <c r="H172" s="9"/>
      <c r="I172" s="9"/>
      <c r="J172" s="9"/>
      <c r="K172" s="9"/>
      <c r="L172" s="9"/>
      <c r="M172" s="9"/>
      <c r="N172" s="9"/>
      <c r="O172" s="9"/>
      <c r="P172" s="9"/>
      <c r="Q172" s="9"/>
      <c r="R172" s="9"/>
      <c r="S172" s="9"/>
      <c r="T172" s="9"/>
      <c r="U172" s="9"/>
      <c r="V172" s="9"/>
    </row>
    <row r="173" spans="1:22" x14ac:dyDescent="0.25">
      <c r="A173" s="12">
        <v>43543</v>
      </c>
      <c r="B173" s="9">
        <v>8</v>
      </c>
      <c r="C173" s="9">
        <v>27</v>
      </c>
      <c r="D173" s="9">
        <v>29</v>
      </c>
      <c r="E173" s="9"/>
      <c r="F173" s="9"/>
      <c r="G173" s="9"/>
      <c r="H173" s="9"/>
      <c r="I173" s="9"/>
      <c r="J173" s="9"/>
      <c r="K173" s="9"/>
      <c r="L173" s="9"/>
      <c r="M173" s="9"/>
      <c r="N173" s="9"/>
      <c r="O173" s="9"/>
      <c r="P173" s="9"/>
      <c r="Q173" s="9"/>
      <c r="R173" s="9"/>
      <c r="S173" s="9"/>
      <c r="T173" s="9"/>
      <c r="U173" s="9"/>
      <c r="V173" s="9"/>
    </row>
    <row r="174" spans="1:22" x14ac:dyDescent="0.25">
      <c r="A174" s="12">
        <v>43544</v>
      </c>
      <c r="B174" s="9">
        <v>7</v>
      </c>
      <c r="C174" s="9">
        <v>19</v>
      </c>
      <c r="D174" s="9">
        <v>24</v>
      </c>
      <c r="E174" s="9"/>
      <c r="F174" s="9"/>
      <c r="G174" s="9"/>
      <c r="H174" s="9"/>
      <c r="I174" s="9"/>
      <c r="J174" s="9"/>
      <c r="K174" s="9"/>
      <c r="L174" s="9"/>
      <c r="M174" s="9"/>
      <c r="N174" s="9"/>
      <c r="O174" s="9"/>
      <c r="P174" s="9"/>
      <c r="Q174" s="9"/>
      <c r="R174" s="9"/>
      <c r="S174" s="9"/>
      <c r="T174" s="9"/>
      <c r="U174" s="9"/>
      <c r="V174" s="9"/>
    </row>
    <row r="175" spans="1:22" x14ac:dyDescent="0.25">
      <c r="A175" s="12">
        <v>43545</v>
      </c>
      <c r="B175" s="9">
        <v>3</v>
      </c>
      <c r="C175" s="9">
        <v>17</v>
      </c>
      <c r="D175" s="9">
        <v>29</v>
      </c>
      <c r="E175" s="9"/>
      <c r="F175" s="9"/>
      <c r="G175" s="9"/>
      <c r="H175" s="9"/>
      <c r="I175" s="9"/>
      <c r="J175" s="9"/>
      <c r="K175" s="9"/>
      <c r="L175" s="9"/>
      <c r="M175" s="9"/>
      <c r="N175" s="9"/>
      <c r="O175" s="9"/>
      <c r="P175" s="9"/>
      <c r="Q175" s="9"/>
      <c r="R175" s="9"/>
      <c r="S175" s="9"/>
      <c r="T175" s="9"/>
      <c r="U175" s="9"/>
      <c r="V175" s="9"/>
    </row>
    <row r="176" spans="1:22" x14ac:dyDescent="0.25">
      <c r="A176" s="12">
        <v>43546</v>
      </c>
      <c r="B176" s="9">
        <v>3</v>
      </c>
      <c r="C176" s="9">
        <v>18</v>
      </c>
      <c r="D176" s="9">
        <v>22</v>
      </c>
      <c r="E176" s="9"/>
      <c r="F176" s="9"/>
      <c r="G176" s="9"/>
      <c r="H176" s="9"/>
      <c r="I176" s="9"/>
      <c r="J176" s="9"/>
      <c r="K176" s="9"/>
      <c r="L176" s="9"/>
      <c r="M176" s="9"/>
      <c r="N176" s="9"/>
      <c r="O176" s="9"/>
      <c r="P176" s="9"/>
      <c r="Q176" s="9"/>
      <c r="R176" s="9"/>
      <c r="S176" s="9"/>
      <c r="T176" s="9"/>
      <c r="U176" s="9"/>
      <c r="V176" s="9"/>
    </row>
    <row r="177" spans="1:22" x14ac:dyDescent="0.25">
      <c r="A177" s="12">
        <v>43547</v>
      </c>
      <c r="B177" s="9">
        <v>10</v>
      </c>
      <c r="C177" s="9">
        <v>17</v>
      </c>
      <c r="D177" s="9">
        <v>21</v>
      </c>
      <c r="E177" s="9"/>
      <c r="F177" s="9"/>
      <c r="G177" s="9"/>
      <c r="H177" s="9"/>
      <c r="I177" s="9"/>
      <c r="J177" s="9"/>
      <c r="K177" s="9"/>
      <c r="L177" s="9"/>
      <c r="M177" s="9"/>
      <c r="N177" s="9"/>
      <c r="O177" s="9"/>
      <c r="P177" s="9"/>
      <c r="Q177" s="9"/>
      <c r="R177" s="9"/>
      <c r="S177" s="9"/>
      <c r="T177" s="9"/>
      <c r="U177" s="9"/>
      <c r="V177" s="9"/>
    </row>
    <row r="178" spans="1:22" x14ac:dyDescent="0.25">
      <c r="A178" s="12">
        <v>43548</v>
      </c>
      <c r="B178" s="9">
        <v>8</v>
      </c>
      <c r="C178" s="9">
        <v>17</v>
      </c>
      <c r="D178" s="9">
        <v>21</v>
      </c>
      <c r="E178" s="9"/>
      <c r="F178" s="9"/>
      <c r="G178" s="9"/>
      <c r="H178" s="9"/>
      <c r="I178" s="9"/>
      <c r="J178" s="9"/>
      <c r="K178" s="9"/>
      <c r="L178" s="9"/>
      <c r="M178" s="9"/>
      <c r="N178" s="9"/>
      <c r="O178" s="9"/>
      <c r="P178" s="9"/>
      <c r="Q178" s="9"/>
      <c r="R178" s="9"/>
      <c r="S178" s="9"/>
      <c r="T178" s="9"/>
      <c r="U178" s="9"/>
      <c r="V178" s="9"/>
    </row>
    <row r="179" spans="1:22" x14ac:dyDescent="0.25">
      <c r="A179" s="12">
        <v>43549</v>
      </c>
      <c r="B179" s="9">
        <v>6</v>
      </c>
      <c r="C179" s="9">
        <v>22</v>
      </c>
      <c r="D179" s="9">
        <v>20</v>
      </c>
      <c r="E179" s="9"/>
      <c r="F179" s="9"/>
      <c r="G179" s="9"/>
      <c r="H179" s="9"/>
      <c r="I179" s="9"/>
      <c r="J179" s="9"/>
      <c r="K179" s="9"/>
      <c r="L179" s="9"/>
      <c r="M179" s="9"/>
      <c r="N179" s="9"/>
      <c r="O179" s="9"/>
      <c r="P179" s="9"/>
      <c r="Q179" s="9"/>
      <c r="R179" s="9"/>
      <c r="S179" s="9"/>
      <c r="T179" s="9"/>
      <c r="U179" s="9"/>
      <c r="V179" s="9"/>
    </row>
    <row r="180" spans="1:22" x14ac:dyDescent="0.25">
      <c r="A180" s="12">
        <v>43550</v>
      </c>
      <c r="B180" s="9">
        <v>5</v>
      </c>
      <c r="C180" s="9">
        <v>21</v>
      </c>
      <c r="D180" s="9">
        <v>25</v>
      </c>
      <c r="E180" s="9"/>
      <c r="F180" s="9"/>
      <c r="G180" s="9"/>
      <c r="H180" s="9"/>
      <c r="I180" s="9"/>
      <c r="J180" s="9"/>
      <c r="K180" s="9"/>
      <c r="L180" s="9"/>
      <c r="M180" s="9"/>
      <c r="N180" s="9"/>
      <c r="O180" s="9"/>
      <c r="P180" s="9"/>
      <c r="Q180" s="9"/>
      <c r="R180" s="9"/>
      <c r="S180" s="9"/>
      <c r="T180" s="9"/>
      <c r="U180" s="9"/>
      <c r="V180" s="9"/>
    </row>
    <row r="181" spans="1:22" x14ac:dyDescent="0.25">
      <c r="A181" s="12">
        <v>43551</v>
      </c>
      <c r="B181" s="9">
        <v>7</v>
      </c>
      <c r="C181" s="9">
        <v>9</v>
      </c>
      <c r="D181" s="9">
        <v>27</v>
      </c>
      <c r="E181" s="9"/>
      <c r="F181" s="9"/>
      <c r="G181" s="9"/>
      <c r="H181" s="9"/>
      <c r="I181" s="9"/>
      <c r="J181" s="9"/>
      <c r="K181" s="9"/>
      <c r="L181" s="9"/>
      <c r="M181" s="9"/>
      <c r="N181" s="9"/>
      <c r="O181" s="9"/>
      <c r="P181" s="9"/>
      <c r="Q181" s="9"/>
      <c r="R181" s="9"/>
      <c r="S181" s="9"/>
      <c r="T181" s="9"/>
      <c r="U181" s="9"/>
      <c r="V181" s="9"/>
    </row>
    <row r="182" spans="1:22" x14ac:dyDescent="0.25">
      <c r="A182" s="12">
        <v>43552</v>
      </c>
      <c r="B182" s="9">
        <v>8</v>
      </c>
      <c r="C182" s="9">
        <v>8</v>
      </c>
      <c r="D182" s="9">
        <v>26</v>
      </c>
      <c r="E182" s="9"/>
      <c r="F182" s="9"/>
      <c r="G182" s="9"/>
      <c r="H182" s="9"/>
      <c r="I182" s="9"/>
      <c r="J182" s="9"/>
      <c r="K182" s="9"/>
      <c r="L182" s="9"/>
      <c r="M182" s="9"/>
      <c r="N182" s="9"/>
      <c r="O182" s="9"/>
      <c r="P182" s="9"/>
      <c r="Q182" s="9"/>
      <c r="R182" s="9"/>
      <c r="S182" s="9"/>
      <c r="T182" s="9"/>
      <c r="U182" s="9"/>
      <c r="V182" s="9"/>
    </row>
    <row r="183" spans="1:22" x14ac:dyDescent="0.25">
      <c r="A183" s="12">
        <v>43553</v>
      </c>
      <c r="B183" s="9">
        <v>7</v>
      </c>
      <c r="C183" s="9">
        <v>4</v>
      </c>
      <c r="D183" s="9">
        <v>19</v>
      </c>
      <c r="E183" s="9"/>
      <c r="F183" s="9"/>
      <c r="G183" s="9"/>
      <c r="H183" s="9"/>
      <c r="I183" s="9"/>
      <c r="J183" s="9"/>
      <c r="K183" s="9"/>
      <c r="L183" s="9"/>
      <c r="M183" s="9"/>
      <c r="N183" s="9"/>
      <c r="O183" s="9"/>
      <c r="P183" s="9"/>
      <c r="Q183" s="9"/>
      <c r="R183" s="9"/>
      <c r="S183" s="9"/>
      <c r="T183" s="9"/>
      <c r="U183" s="9"/>
      <c r="V183" s="9"/>
    </row>
    <row r="184" spans="1:22" x14ac:dyDescent="0.25">
      <c r="A184" s="12">
        <v>43554</v>
      </c>
      <c r="B184" s="9">
        <v>4</v>
      </c>
      <c r="C184" s="9">
        <v>11</v>
      </c>
      <c r="D184" s="9">
        <v>21</v>
      </c>
      <c r="E184" s="9"/>
      <c r="F184" s="9"/>
      <c r="G184" s="9"/>
      <c r="H184" s="9"/>
      <c r="I184" s="9"/>
      <c r="J184" s="9"/>
      <c r="K184" s="9"/>
      <c r="L184" s="9"/>
      <c r="M184" s="9"/>
      <c r="N184" s="9"/>
      <c r="O184" s="9"/>
      <c r="P184" s="9"/>
      <c r="Q184" s="9"/>
      <c r="R184" s="9"/>
      <c r="S184" s="9"/>
      <c r="T184" s="9"/>
      <c r="U184" s="9"/>
      <c r="V184" s="9"/>
    </row>
    <row r="185" spans="1:22" x14ac:dyDescent="0.25">
      <c r="A185" s="12">
        <v>43555</v>
      </c>
      <c r="B185" s="9">
        <v>7</v>
      </c>
      <c r="C185" s="9">
        <v>12</v>
      </c>
      <c r="D185" s="9">
        <v>20</v>
      </c>
      <c r="E185" s="9"/>
      <c r="F185" s="9"/>
      <c r="G185" s="9"/>
      <c r="H185" s="9"/>
      <c r="I185" s="9"/>
      <c r="J185" s="9"/>
      <c r="K185" s="9"/>
      <c r="L185" s="9"/>
      <c r="M185" s="9"/>
      <c r="N185" s="9"/>
      <c r="O185" s="9"/>
      <c r="P185" s="9"/>
      <c r="Q185" s="9"/>
      <c r="R185" s="9"/>
      <c r="S185" s="9"/>
      <c r="T185" s="9"/>
      <c r="U185" s="9"/>
      <c r="V185" s="9"/>
    </row>
    <row r="186" spans="1:22" x14ac:dyDescent="0.25">
      <c r="A186" s="9"/>
      <c r="B186" s="9"/>
      <c r="C186" s="9"/>
      <c r="D186" s="9"/>
      <c r="E186" s="9"/>
      <c r="F186" s="9"/>
      <c r="G186" s="9"/>
      <c r="H186" s="9"/>
      <c r="I186" s="9"/>
      <c r="J186" s="9"/>
      <c r="K186" s="9"/>
      <c r="L186" s="9"/>
      <c r="M186" s="9"/>
      <c r="N186" s="9"/>
      <c r="O186" s="9"/>
      <c r="P186" s="9"/>
      <c r="Q186" s="9"/>
      <c r="R186" s="9"/>
      <c r="S186" s="9"/>
      <c r="T186" s="9"/>
      <c r="U186" s="9"/>
      <c r="V186" s="9"/>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6600"/>
  </sheetPr>
  <dimension ref="A1:X186"/>
  <sheetViews>
    <sheetView zoomScale="80" zoomScaleNormal="80" workbookViewId="0">
      <selection activeCell="E5" sqref="E5"/>
    </sheetView>
  </sheetViews>
  <sheetFormatPr defaultRowHeight="15" x14ac:dyDescent="0.25"/>
  <cols>
    <col min="1" max="1" width="17.5703125" bestFit="1" customWidth="1"/>
  </cols>
  <sheetData>
    <row r="1" spans="1:24" s="129" customFormat="1" ht="18.75" x14ac:dyDescent="0.3">
      <c r="A1" s="130" t="s">
        <v>450</v>
      </c>
    </row>
    <row r="2" spans="1:24" s="3" customFormat="1" x14ac:dyDescent="0.25">
      <c r="B2" s="3" t="s">
        <v>461</v>
      </c>
      <c r="C2" s="3" t="s">
        <v>461</v>
      </c>
      <c r="D2" s="3" t="s">
        <v>461</v>
      </c>
    </row>
    <row r="3" spans="1:24" s="3" customFormat="1" x14ac:dyDescent="0.25">
      <c r="A3" s="3" t="s">
        <v>4</v>
      </c>
      <c r="B3" s="3" t="s">
        <v>12</v>
      </c>
      <c r="C3" s="3" t="s">
        <v>13</v>
      </c>
      <c r="D3" s="3" t="s">
        <v>14</v>
      </c>
    </row>
    <row r="4" spans="1:24" x14ac:dyDescent="0.25">
      <c r="A4" s="12">
        <v>43009</v>
      </c>
      <c r="B4" s="9">
        <v>3</v>
      </c>
      <c r="C4" s="9">
        <v>0</v>
      </c>
      <c r="D4" s="9">
        <v>5</v>
      </c>
      <c r="E4" s="9"/>
      <c r="F4" s="9"/>
      <c r="G4" s="9"/>
      <c r="H4" s="9"/>
      <c r="I4" s="9"/>
      <c r="J4" s="9"/>
      <c r="K4" s="9"/>
      <c r="L4" s="9"/>
      <c r="M4" s="9"/>
      <c r="N4" s="9"/>
      <c r="O4" s="9"/>
      <c r="P4" s="9"/>
      <c r="Q4" s="9"/>
      <c r="R4" s="9"/>
      <c r="S4" s="9"/>
      <c r="T4" s="9"/>
      <c r="U4" s="9"/>
      <c r="V4" s="9"/>
      <c r="W4" s="9"/>
      <c r="X4" s="9"/>
    </row>
    <row r="5" spans="1:24" x14ac:dyDescent="0.25">
      <c r="A5" s="12">
        <v>43010</v>
      </c>
      <c r="B5" s="9">
        <v>2</v>
      </c>
      <c r="C5" s="9">
        <v>0</v>
      </c>
      <c r="D5" s="9">
        <v>5</v>
      </c>
      <c r="E5" s="9"/>
      <c r="F5" s="9"/>
      <c r="G5" s="9"/>
      <c r="H5" s="9"/>
      <c r="I5" s="9"/>
      <c r="J5" s="9"/>
      <c r="K5" s="9"/>
      <c r="L5" s="9"/>
      <c r="M5" s="9"/>
      <c r="N5" s="9"/>
      <c r="O5" s="9"/>
      <c r="P5" s="9"/>
      <c r="Q5" s="9"/>
      <c r="R5" s="9"/>
      <c r="S5" s="9"/>
      <c r="T5" s="9"/>
      <c r="U5" s="9"/>
      <c r="V5" s="9"/>
      <c r="W5" s="9"/>
      <c r="X5" s="9"/>
    </row>
    <row r="6" spans="1:24" x14ac:dyDescent="0.25">
      <c r="A6" s="12">
        <v>43011</v>
      </c>
      <c r="B6" s="9">
        <v>0</v>
      </c>
      <c r="C6" s="9">
        <v>0</v>
      </c>
      <c r="D6" s="9">
        <v>5</v>
      </c>
      <c r="E6" s="9"/>
      <c r="F6" s="9"/>
      <c r="G6" s="9"/>
      <c r="H6" s="9"/>
      <c r="I6" s="9"/>
      <c r="J6" s="9"/>
      <c r="K6" s="9"/>
      <c r="L6" s="9"/>
      <c r="M6" s="9"/>
      <c r="N6" s="9"/>
      <c r="O6" s="9"/>
      <c r="P6" s="9"/>
      <c r="Q6" s="9"/>
      <c r="R6" s="9"/>
      <c r="S6" s="9"/>
      <c r="T6" s="9"/>
      <c r="U6" s="9"/>
      <c r="V6" s="9"/>
      <c r="W6" s="9"/>
      <c r="X6" s="9"/>
    </row>
    <row r="7" spans="1:24" x14ac:dyDescent="0.25">
      <c r="A7" s="12">
        <v>43012</v>
      </c>
      <c r="B7" s="9">
        <v>0</v>
      </c>
      <c r="C7" s="9">
        <v>0</v>
      </c>
      <c r="D7" s="9">
        <v>5</v>
      </c>
      <c r="E7" s="9"/>
      <c r="F7" s="9"/>
      <c r="G7" s="9"/>
      <c r="H7" s="9"/>
      <c r="I7" s="9"/>
      <c r="J7" s="9"/>
      <c r="K7" s="9"/>
      <c r="L7" s="9"/>
      <c r="M7" s="9"/>
      <c r="N7" s="9"/>
      <c r="O7" s="9"/>
      <c r="P7" s="9"/>
      <c r="Q7" s="9"/>
      <c r="R7" s="9"/>
      <c r="S7" s="9"/>
      <c r="T7" s="9"/>
      <c r="U7" s="9"/>
      <c r="V7" s="9"/>
      <c r="W7" s="9"/>
      <c r="X7" s="9"/>
    </row>
    <row r="8" spans="1:24" x14ac:dyDescent="0.25">
      <c r="A8" s="12">
        <v>43013</v>
      </c>
      <c r="B8" s="9">
        <v>0</v>
      </c>
      <c r="C8" s="9">
        <v>0</v>
      </c>
      <c r="D8" s="9">
        <v>5</v>
      </c>
      <c r="E8" s="9"/>
      <c r="F8" s="9"/>
      <c r="G8" s="9"/>
      <c r="H8" s="9"/>
      <c r="I8" s="9"/>
      <c r="J8" s="9"/>
      <c r="K8" s="9"/>
      <c r="L8" s="9"/>
      <c r="M8" s="9"/>
      <c r="N8" s="9"/>
      <c r="O8" s="9"/>
      <c r="P8" s="9"/>
      <c r="Q8" s="9"/>
      <c r="R8" s="9"/>
      <c r="S8" s="9"/>
      <c r="T8" s="9"/>
      <c r="U8" s="9"/>
      <c r="V8" s="9"/>
      <c r="W8" s="9"/>
      <c r="X8" s="9"/>
    </row>
    <row r="9" spans="1:24" x14ac:dyDescent="0.25">
      <c r="A9" s="12">
        <v>43014</v>
      </c>
      <c r="B9" s="9">
        <v>0</v>
      </c>
      <c r="C9" s="9">
        <v>0</v>
      </c>
      <c r="D9" s="9">
        <v>5</v>
      </c>
      <c r="E9" s="9"/>
      <c r="F9" s="9"/>
      <c r="G9" s="9"/>
      <c r="H9" s="9"/>
      <c r="I9" s="9"/>
      <c r="J9" s="9"/>
      <c r="K9" s="9"/>
      <c r="L9" s="9"/>
      <c r="M9" s="9"/>
      <c r="N9" s="9"/>
      <c r="O9" s="9"/>
      <c r="P9" s="9"/>
      <c r="Q9" s="9"/>
      <c r="R9" s="9"/>
      <c r="S9" s="9"/>
      <c r="T9" s="9"/>
      <c r="U9" s="9"/>
      <c r="V9" s="9"/>
      <c r="W9" s="9"/>
      <c r="X9" s="9"/>
    </row>
    <row r="10" spans="1:24" x14ac:dyDescent="0.25">
      <c r="A10" s="12">
        <v>43015</v>
      </c>
      <c r="B10" s="9">
        <v>0</v>
      </c>
      <c r="C10" s="9">
        <v>0</v>
      </c>
      <c r="D10" s="9">
        <v>5</v>
      </c>
      <c r="E10" s="9"/>
      <c r="F10" s="9"/>
      <c r="G10" s="9"/>
      <c r="H10" s="9"/>
      <c r="I10" s="9"/>
      <c r="J10" s="9"/>
      <c r="K10" s="9"/>
      <c r="L10" s="9"/>
      <c r="M10" s="9"/>
      <c r="N10" s="9"/>
      <c r="O10" s="9"/>
      <c r="P10" s="9"/>
      <c r="Q10" s="9"/>
      <c r="R10" s="9"/>
      <c r="S10" s="9"/>
      <c r="T10" s="9"/>
      <c r="U10" s="9"/>
      <c r="V10" s="9"/>
      <c r="W10" s="9"/>
      <c r="X10" s="9"/>
    </row>
    <row r="11" spans="1:24" x14ac:dyDescent="0.25">
      <c r="A11" s="12">
        <v>43016</v>
      </c>
      <c r="B11" s="9">
        <v>0</v>
      </c>
      <c r="C11" s="9">
        <v>0</v>
      </c>
      <c r="D11" s="9">
        <v>7</v>
      </c>
      <c r="E11" s="9"/>
      <c r="F11" s="9"/>
      <c r="G11" s="9"/>
      <c r="H11" s="9"/>
      <c r="I11" s="9"/>
      <c r="J11" s="9"/>
      <c r="K11" s="9"/>
      <c r="L11" s="9"/>
      <c r="M11" s="9"/>
      <c r="N11" s="9"/>
      <c r="O11" s="9"/>
      <c r="P11" s="9"/>
      <c r="Q11" s="9"/>
      <c r="R11" s="9"/>
      <c r="S11" s="9"/>
      <c r="T11" s="9"/>
      <c r="U11" s="9"/>
      <c r="V11" s="9"/>
      <c r="W11" s="9"/>
      <c r="X11" s="9"/>
    </row>
    <row r="12" spans="1:24" x14ac:dyDescent="0.25">
      <c r="A12" s="12">
        <v>43017</v>
      </c>
      <c r="B12" s="9">
        <v>0</v>
      </c>
      <c r="C12" s="9">
        <v>0</v>
      </c>
      <c r="D12" s="9">
        <v>7</v>
      </c>
      <c r="E12" s="9"/>
      <c r="F12" s="9"/>
      <c r="G12" s="9"/>
      <c r="H12" s="9"/>
      <c r="I12" s="9"/>
      <c r="J12" s="9"/>
      <c r="K12" s="9"/>
      <c r="L12" s="9"/>
      <c r="M12" s="9"/>
      <c r="N12" s="9"/>
      <c r="O12" s="9"/>
      <c r="P12" s="9"/>
      <c r="Q12" s="9"/>
      <c r="R12" s="9"/>
      <c r="S12" s="9"/>
      <c r="T12" s="9"/>
      <c r="U12" s="9"/>
      <c r="V12" s="9"/>
      <c r="W12" s="9"/>
      <c r="X12" s="9"/>
    </row>
    <row r="13" spans="1:24" x14ac:dyDescent="0.25">
      <c r="A13" s="12">
        <v>43018</v>
      </c>
      <c r="B13" s="9">
        <v>0</v>
      </c>
      <c r="C13" s="9">
        <v>0</v>
      </c>
      <c r="D13" s="9">
        <v>7</v>
      </c>
      <c r="E13" s="9"/>
      <c r="F13" s="9"/>
      <c r="G13" s="9"/>
      <c r="H13" s="9"/>
      <c r="I13" s="9"/>
      <c r="J13" s="9"/>
      <c r="K13" s="9"/>
      <c r="L13" s="9"/>
      <c r="M13" s="9"/>
      <c r="N13" s="9"/>
      <c r="O13" s="9"/>
      <c r="P13" s="9"/>
      <c r="Q13" s="9"/>
      <c r="R13" s="9"/>
      <c r="S13" s="9"/>
      <c r="T13" s="9"/>
      <c r="U13" s="9"/>
      <c r="V13" s="9"/>
      <c r="W13" s="9"/>
      <c r="X13" s="9"/>
    </row>
    <row r="14" spans="1:24" x14ac:dyDescent="0.25">
      <c r="A14" s="12">
        <v>43019</v>
      </c>
      <c r="B14" s="9">
        <v>0</v>
      </c>
      <c r="C14" s="9">
        <v>0</v>
      </c>
      <c r="D14" s="9">
        <v>6</v>
      </c>
      <c r="E14" s="9"/>
      <c r="F14" s="9"/>
      <c r="G14" s="9"/>
      <c r="H14" s="9"/>
      <c r="I14" s="9"/>
      <c r="J14" s="9"/>
      <c r="K14" s="9"/>
      <c r="L14" s="9"/>
      <c r="M14" s="9"/>
      <c r="N14" s="9"/>
      <c r="O14" s="9"/>
      <c r="P14" s="9"/>
      <c r="Q14" s="9"/>
      <c r="R14" s="9"/>
      <c r="S14" s="9"/>
      <c r="T14" s="9"/>
      <c r="U14" s="9"/>
      <c r="V14" s="9"/>
      <c r="W14" s="9"/>
      <c r="X14" s="9"/>
    </row>
    <row r="15" spans="1:24" x14ac:dyDescent="0.25">
      <c r="A15" s="12">
        <v>43020</v>
      </c>
      <c r="B15" s="9">
        <v>0</v>
      </c>
      <c r="C15" s="9">
        <v>0</v>
      </c>
      <c r="D15" s="9">
        <v>5</v>
      </c>
      <c r="E15" s="9"/>
      <c r="F15" s="9"/>
      <c r="G15" s="9"/>
      <c r="H15" s="9"/>
      <c r="I15" s="9"/>
      <c r="J15" s="9"/>
      <c r="K15" s="9"/>
      <c r="L15" s="9"/>
      <c r="M15" s="9"/>
      <c r="N15" s="9"/>
      <c r="O15" s="9"/>
      <c r="P15" s="9"/>
      <c r="Q15" s="9"/>
      <c r="R15" s="9"/>
      <c r="S15" s="9"/>
      <c r="T15" s="9"/>
      <c r="U15" s="9"/>
      <c r="V15" s="9"/>
      <c r="W15" s="9"/>
      <c r="X15" s="9"/>
    </row>
    <row r="16" spans="1:24" x14ac:dyDescent="0.25">
      <c r="A16" s="12">
        <v>43021</v>
      </c>
      <c r="B16" s="9">
        <v>0</v>
      </c>
      <c r="C16" s="9">
        <v>0</v>
      </c>
      <c r="D16" s="9">
        <v>5</v>
      </c>
      <c r="E16" s="9"/>
      <c r="F16" s="9"/>
      <c r="G16" s="9"/>
      <c r="H16" s="9"/>
      <c r="I16" s="9"/>
      <c r="J16" s="9"/>
      <c r="K16" s="9"/>
      <c r="L16" s="9"/>
      <c r="M16" s="9"/>
      <c r="N16" s="9"/>
      <c r="O16" s="9"/>
      <c r="P16" s="9"/>
      <c r="Q16" s="9"/>
      <c r="R16" s="9"/>
      <c r="S16" s="9"/>
      <c r="T16" s="9"/>
      <c r="U16" s="9"/>
      <c r="V16" s="9"/>
      <c r="W16" s="9"/>
      <c r="X16" s="9"/>
    </row>
    <row r="17" spans="1:24" x14ac:dyDescent="0.25">
      <c r="A17" s="12">
        <v>43022</v>
      </c>
      <c r="B17" s="9">
        <v>0</v>
      </c>
      <c r="C17" s="9">
        <v>0</v>
      </c>
      <c r="D17" s="9">
        <v>5</v>
      </c>
      <c r="E17" s="9"/>
      <c r="F17" s="9"/>
      <c r="G17" s="9"/>
      <c r="H17" s="9"/>
      <c r="I17" s="9"/>
      <c r="J17" s="9"/>
      <c r="K17" s="9"/>
      <c r="L17" s="9"/>
      <c r="M17" s="9"/>
      <c r="N17" s="9"/>
      <c r="O17" s="9"/>
      <c r="P17" s="9"/>
      <c r="Q17" s="9"/>
      <c r="R17" s="9"/>
      <c r="S17" s="9"/>
      <c r="T17" s="9"/>
      <c r="U17" s="9"/>
      <c r="V17" s="9"/>
      <c r="W17" s="9"/>
      <c r="X17" s="9"/>
    </row>
    <row r="18" spans="1:24" x14ac:dyDescent="0.25">
      <c r="A18" s="12">
        <v>43023</v>
      </c>
      <c r="B18" s="9">
        <v>0</v>
      </c>
      <c r="C18" s="9">
        <v>0</v>
      </c>
      <c r="D18" s="9">
        <v>5</v>
      </c>
      <c r="E18" s="9"/>
      <c r="F18" s="9"/>
      <c r="G18" s="9"/>
      <c r="H18" s="9"/>
      <c r="I18" s="9"/>
      <c r="J18" s="9"/>
      <c r="K18" s="9"/>
      <c r="L18" s="9"/>
      <c r="M18" s="9"/>
      <c r="N18" s="9"/>
      <c r="O18" s="9"/>
      <c r="P18" s="9"/>
      <c r="Q18" s="9"/>
      <c r="R18" s="9"/>
      <c r="S18" s="9"/>
      <c r="T18" s="9"/>
      <c r="U18" s="9"/>
      <c r="V18" s="9"/>
      <c r="W18" s="9"/>
      <c r="X18" s="9"/>
    </row>
    <row r="19" spans="1:24" x14ac:dyDescent="0.25">
      <c r="A19" s="12">
        <v>43024</v>
      </c>
      <c r="B19" s="9">
        <v>0</v>
      </c>
      <c r="C19" s="9">
        <v>0</v>
      </c>
      <c r="D19" s="9">
        <v>5</v>
      </c>
      <c r="E19" s="9"/>
      <c r="F19" s="9"/>
      <c r="G19" s="9"/>
      <c r="H19" s="9"/>
      <c r="I19" s="9"/>
      <c r="J19" s="9"/>
      <c r="K19" s="9"/>
      <c r="L19" s="9"/>
      <c r="M19" s="9"/>
      <c r="N19" s="9"/>
      <c r="O19" s="9"/>
      <c r="P19" s="9"/>
      <c r="Q19" s="9"/>
      <c r="R19" s="9"/>
      <c r="S19" s="9"/>
      <c r="T19" s="9"/>
      <c r="U19" s="9"/>
      <c r="V19" s="9"/>
      <c r="W19" s="9"/>
      <c r="X19" s="9"/>
    </row>
    <row r="20" spans="1:24" x14ac:dyDescent="0.25">
      <c r="A20" s="12">
        <v>43025</v>
      </c>
      <c r="B20" s="9">
        <v>0</v>
      </c>
      <c r="C20" s="9">
        <v>0</v>
      </c>
      <c r="D20" s="9">
        <v>5</v>
      </c>
      <c r="E20" s="9"/>
      <c r="F20" s="9"/>
      <c r="G20" s="9"/>
      <c r="H20" s="9"/>
      <c r="I20" s="9"/>
      <c r="J20" s="9"/>
      <c r="K20" s="9"/>
      <c r="L20" s="9"/>
      <c r="M20" s="9"/>
      <c r="N20" s="9"/>
      <c r="O20" s="9"/>
      <c r="P20" s="9"/>
      <c r="Q20" s="9"/>
      <c r="R20" s="9"/>
      <c r="S20" s="9"/>
      <c r="T20" s="9"/>
      <c r="U20" s="9"/>
      <c r="V20" s="9"/>
      <c r="W20" s="9"/>
      <c r="X20" s="9"/>
    </row>
    <row r="21" spans="1:24" x14ac:dyDescent="0.25">
      <c r="A21" s="12">
        <v>43026</v>
      </c>
      <c r="B21" s="9">
        <v>0</v>
      </c>
      <c r="C21" s="9">
        <v>0</v>
      </c>
      <c r="D21" s="9">
        <v>6</v>
      </c>
      <c r="E21" s="9"/>
      <c r="F21" s="9"/>
      <c r="G21" s="9"/>
      <c r="H21" s="9"/>
      <c r="I21" s="9"/>
      <c r="J21" s="9"/>
      <c r="K21" s="9"/>
      <c r="L21" s="9"/>
      <c r="M21" s="9"/>
      <c r="N21" s="9"/>
      <c r="O21" s="9"/>
      <c r="P21" s="9"/>
      <c r="Q21" s="9"/>
      <c r="R21" s="9"/>
      <c r="S21" s="9"/>
      <c r="T21" s="9"/>
      <c r="U21" s="9"/>
      <c r="V21" s="9"/>
      <c r="W21" s="9"/>
      <c r="X21" s="9"/>
    </row>
    <row r="22" spans="1:24" x14ac:dyDescent="0.25">
      <c r="A22" s="12">
        <v>43027</v>
      </c>
      <c r="B22" s="9">
        <v>0</v>
      </c>
      <c r="C22" s="9">
        <v>0</v>
      </c>
      <c r="D22" s="9">
        <v>6</v>
      </c>
      <c r="E22" s="9"/>
      <c r="F22" s="9"/>
      <c r="G22" s="9"/>
      <c r="H22" s="9"/>
      <c r="I22" s="9"/>
      <c r="J22" s="9"/>
      <c r="K22" s="9"/>
      <c r="L22" s="9"/>
      <c r="M22" s="9"/>
      <c r="N22" s="9"/>
      <c r="O22" s="9"/>
      <c r="P22" s="9"/>
      <c r="Q22" s="9"/>
      <c r="R22" s="9"/>
      <c r="S22" s="9"/>
      <c r="T22" s="9"/>
      <c r="U22" s="9"/>
      <c r="V22" s="9"/>
      <c r="W22" s="9"/>
      <c r="X22" s="9"/>
    </row>
    <row r="23" spans="1:24" x14ac:dyDescent="0.25">
      <c r="A23" s="12">
        <v>43028</v>
      </c>
      <c r="B23" s="9">
        <v>0</v>
      </c>
      <c r="C23" s="9">
        <v>0</v>
      </c>
      <c r="D23" s="9">
        <v>6</v>
      </c>
      <c r="E23" s="9"/>
      <c r="F23" s="9"/>
      <c r="G23" s="9"/>
      <c r="H23" s="9"/>
      <c r="I23" s="9"/>
      <c r="J23" s="9"/>
      <c r="K23" s="9"/>
      <c r="L23" s="9"/>
      <c r="M23" s="9"/>
      <c r="N23" s="9"/>
      <c r="O23" s="9"/>
      <c r="P23" s="9"/>
      <c r="Q23" s="9"/>
      <c r="R23" s="9"/>
      <c r="S23" s="9"/>
      <c r="T23" s="9"/>
      <c r="U23" s="9"/>
      <c r="V23" s="9"/>
      <c r="W23" s="9"/>
      <c r="X23" s="9"/>
    </row>
    <row r="24" spans="1:24" x14ac:dyDescent="0.25">
      <c r="A24" s="12">
        <v>43029</v>
      </c>
      <c r="B24" s="9">
        <v>0</v>
      </c>
      <c r="C24" s="9">
        <v>0</v>
      </c>
      <c r="D24" s="9">
        <v>9</v>
      </c>
      <c r="E24" s="9"/>
      <c r="F24" s="9"/>
      <c r="G24" s="9"/>
      <c r="H24" s="9"/>
      <c r="I24" s="9"/>
      <c r="J24" s="9"/>
      <c r="K24" s="9"/>
      <c r="L24" s="9"/>
      <c r="M24" s="9"/>
      <c r="N24" s="9"/>
      <c r="O24" s="9"/>
      <c r="P24" s="9"/>
      <c r="Q24" s="9"/>
      <c r="R24" s="9"/>
      <c r="S24" s="9"/>
      <c r="T24" s="9"/>
      <c r="U24" s="9"/>
      <c r="V24" s="9"/>
      <c r="W24" s="9"/>
      <c r="X24" s="9"/>
    </row>
    <row r="25" spans="1:24" x14ac:dyDescent="0.25">
      <c r="A25" s="12">
        <v>43030</v>
      </c>
      <c r="B25" s="9">
        <v>0</v>
      </c>
      <c r="C25" s="9">
        <v>0</v>
      </c>
      <c r="D25" s="9">
        <v>7</v>
      </c>
      <c r="E25" s="9"/>
      <c r="F25" s="9"/>
      <c r="G25" s="9"/>
      <c r="H25" s="9"/>
      <c r="I25" s="9"/>
      <c r="J25" s="9"/>
      <c r="K25" s="9"/>
      <c r="L25" s="9"/>
      <c r="M25" s="9"/>
      <c r="N25" s="9"/>
      <c r="O25" s="9"/>
      <c r="P25" s="9"/>
      <c r="Q25" s="9"/>
      <c r="R25" s="9"/>
      <c r="S25" s="9"/>
      <c r="T25" s="9"/>
      <c r="U25" s="9"/>
      <c r="V25" s="9"/>
      <c r="W25" s="9"/>
      <c r="X25" s="9"/>
    </row>
    <row r="26" spans="1:24" x14ac:dyDescent="0.25">
      <c r="A26" s="12">
        <v>43031</v>
      </c>
      <c r="B26" s="9">
        <v>0</v>
      </c>
      <c r="C26" s="9">
        <v>0</v>
      </c>
      <c r="D26" s="9">
        <v>16</v>
      </c>
      <c r="E26" s="9"/>
      <c r="F26" s="9"/>
      <c r="G26" s="9"/>
      <c r="H26" s="9"/>
      <c r="I26" s="9"/>
      <c r="J26" s="9"/>
      <c r="K26" s="9"/>
      <c r="L26" s="9"/>
      <c r="M26" s="9"/>
      <c r="N26" s="9"/>
      <c r="O26" s="9"/>
      <c r="P26" s="9"/>
      <c r="Q26" s="9"/>
      <c r="R26" s="9"/>
      <c r="S26" s="9"/>
      <c r="T26" s="9"/>
      <c r="U26" s="9"/>
      <c r="V26" s="9"/>
      <c r="W26" s="9"/>
      <c r="X26" s="9"/>
    </row>
    <row r="27" spans="1:24" x14ac:dyDescent="0.25">
      <c r="A27" s="12">
        <v>43032</v>
      </c>
      <c r="B27" s="9">
        <v>0</v>
      </c>
      <c r="C27" s="9">
        <v>0</v>
      </c>
      <c r="D27" s="9">
        <v>16</v>
      </c>
      <c r="E27" s="9"/>
      <c r="F27" s="9"/>
      <c r="G27" s="9"/>
      <c r="H27" s="9"/>
      <c r="I27" s="9"/>
      <c r="J27" s="9"/>
      <c r="K27" s="9"/>
      <c r="L27" s="9"/>
      <c r="M27" s="9"/>
      <c r="N27" s="9"/>
      <c r="O27" s="9"/>
      <c r="P27" s="9"/>
      <c r="Q27" s="9"/>
      <c r="R27" s="9"/>
      <c r="S27" s="9"/>
      <c r="T27" s="9"/>
      <c r="U27" s="9"/>
      <c r="V27" s="9"/>
      <c r="W27" s="9"/>
      <c r="X27" s="9"/>
    </row>
    <row r="28" spans="1:24" x14ac:dyDescent="0.25">
      <c r="A28" s="12">
        <v>43033</v>
      </c>
      <c r="B28" s="9">
        <v>0</v>
      </c>
      <c r="C28" s="9">
        <v>0</v>
      </c>
      <c r="D28" s="9">
        <v>13</v>
      </c>
      <c r="E28" s="9"/>
      <c r="F28" s="9"/>
      <c r="G28" s="9"/>
      <c r="H28" s="9"/>
      <c r="I28" s="9"/>
      <c r="J28" s="9"/>
      <c r="K28" s="9"/>
      <c r="L28" s="9"/>
      <c r="M28" s="9"/>
      <c r="N28" s="9"/>
      <c r="O28" s="9"/>
      <c r="P28" s="9"/>
      <c r="Q28" s="9"/>
      <c r="R28" s="9"/>
      <c r="S28" s="9"/>
      <c r="T28" s="9"/>
      <c r="U28" s="9"/>
      <c r="V28" s="9"/>
      <c r="W28" s="9"/>
      <c r="X28" s="9"/>
    </row>
    <row r="29" spans="1:24" x14ac:dyDescent="0.25">
      <c r="A29" s="12">
        <v>43034</v>
      </c>
      <c r="B29" s="9">
        <v>0</v>
      </c>
      <c r="C29" s="9">
        <v>0</v>
      </c>
      <c r="D29" s="9">
        <v>17</v>
      </c>
      <c r="E29" s="9"/>
      <c r="F29" s="9"/>
      <c r="G29" s="9"/>
      <c r="H29" s="9"/>
      <c r="I29" s="9"/>
      <c r="J29" s="9"/>
      <c r="K29" s="9"/>
      <c r="L29" s="9"/>
      <c r="M29" s="9"/>
      <c r="N29" s="9"/>
      <c r="O29" s="9"/>
      <c r="P29" s="9"/>
      <c r="Q29" s="9"/>
      <c r="R29" s="9"/>
      <c r="S29" s="9"/>
      <c r="T29" s="9"/>
      <c r="U29" s="9"/>
      <c r="V29" s="9"/>
      <c r="W29" s="9"/>
      <c r="X29" s="9"/>
    </row>
    <row r="30" spans="1:24" x14ac:dyDescent="0.25">
      <c r="A30" s="12">
        <v>43035</v>
      </c>
      <c r="B30" s="9">
        <v>1</v>
      </c>
      <c r="C30" s="9">
        <v>0</v>
      </c>
      <c r="D30" s="9">
        <v>13</v>
      </c>
      <c r="E30" s="9"/>
      <c r="F30" s="9"/>
      <c r="G30" s="9"/>
      <c r="H30" s="9"/>
      <c r="I30" s="9"/>
      <c r="J30" s="9"/>
      <c r="K30" s="9"/>
      <c r="L30" s="9"/>
      <c r="M30" s="9"/>
      <c r="N30" s="9"/>
      <c r="O30" s="9"/>
      <c r="P30" s="9"/>
      <c r="Q30" s="9"/>
      <c r="R30" s="9"/>
      <c r="S30" s="9"/>
      <c r="T30" s="9"/>
      <c r="U30" s="9"/>
      <c r="V30" s="9"/>
      <c r="W30" s="9"/>
      <c r="X30" s="9"/>
    </row>
    <row r="31" spans="1:24" x14ac:dyDescent="0.25">
      <c r="A31" s="12">
        <v>43036</v>
      </c>
      <c r="B31" s="9">
        <v>0</v>
      </c>
      <c r="C31" s="9">
        <v>0</v>
      </c>
      <c r="D31" s="9">
        <v>7</v>
      </c>
      <c r="E31" s="9"/>
      <c r="F31" s="9"/>
      <c r="G31" s="9"/>
      <c r="H31" s="9"/>
      <c r="I31" s="9"/>
      <c r="J31" s="9"/>
      <c r="K31" s="9"/>
      <c r="L31" s="9"/>
      <c r="M31" s="9"/>
      <c r="N31" s="9"/>
      <c r="O31" s="9"/>
      <c r="P31" s="9"/>
      <c r="Q31" s="9"/>
      <c r="R31" s="9"/>
      <c r="S31" s="9"/>
      <c r="T31" s="9"/>
      <c r="U31" s="9"/>
      <c r="V31" s="9"/>
      <c r="W31" s="9"/>
      <c r="X31" s="9"/>
    </row>
    <row r="32" spans="1:24" x14ac:dyDescent="0.25">
      <c r="A32" s="12">
        <v>43037</v>
      </c>
      <c r="B32" s="9">
        <v>0</v>
      </c>
      <c r="C32" s="9">
        <v>0</v>
      </c>
      <c r="D32" s="9">
        <v>8</v>
      </c>
      <c r="E32" s="9"/>
      <c r="F32" s="9"/>
      <c r="G32" s="9"/>
      <c r="H32" s="9"/>
      <c r="I32" s="9"/>
      <c r="J32" s="9"/>
      <c r="K32" s="9"/>
      <c r="L32" s="9"/>
      <c r="M32" s="9"/>
      <c r="N32" s="9"/>
      <c r="O32" s="9"/>
      <c r="P32" s="9"/>
      <c r="Q32" s="9"/>
      <c r="R32" s="9"/>
      <c r="S32" s="9"/>
      <c r="T32" s="9"/>
      <c r="U32" s="9"/>
      <c r="V32" s="9"/>
      <c r="W32" s="9"/>
      <c r="X32" s="9"/>
    </row>
    <row r="33" spans="1:24" x14ac:dyDescent="0.25">
      <c r="A33" s="12">
        <v>43038</v>
      </c>
      <c r="B33" s="9">
        <v>0</v>
      </c>
      <c r="C33" s="9">
        <v>0</v>
      </c>
      <c r="D33" s="9">
        <v>22</v>
      </c>
      <c r="E33" s="9"/>
      <c r="F33" s="9"/>
      <c r="G33" s="9"/>
      <c r="H33" s="9"/>
      <c r="I33" s="9"/>
      <c r="J33" s="9"/>
      <c r="K33" s="9"/>
      <c r="L33" s="9"/>
      <c r="M33" s="9"/>
      <c r="N33" s="9"/>
      <c r="O33" s="9"/>
      <c r="P33" s="9"/>
      <c r="Q33" s="9"/>
      <c r="R33" s="9"/>
      <c r="S33" s="9"/>
      <c r="T33" s="9"/>
      <c r="U33" s="9"/>
      <c r="V33" s="9"/>
      <c r="W33" s="9"/>
      <c r="X33" s="9"/>
    </row>
    <row r="34" spans="1:24" x14ac:dyDescent="0.25">
      <c r="A34" s="12">
        <v>43039</v>
      </c>
      <c r="B34" s="9">
        <v>0</v>
      </c>
      <c r="C34" s="9">
        <v>0</v>
      </c>
      <c r="D34" s="9">
        <v>16</v>
      </c>
      <c r="E34" s="9"/>
      <c r="F34" s="9"/>
      <c r="G34" s="9"/>
      <c r="H34" s="9"/>
      <c r="I34" s="9"/>
      <c r="J34" s="9"/>
      <c r="K34" s="9"/>
      <c r="L34" s="9"/>
      <c r="M34" s="9"/>
      <c r="N34" s="9"/>
      <c r="O34" s="9"/>
      <c r="P34" s="9"/>
      <c r="Q34" s="9"/>
      <c r="R34" s="9"/>
      <c r="S34" s="9"/>
      <c r="T34" s="9"/>
      <c r="U34" s="9"/>
      <c r="V34" s="9"/>
      <c r="W34" s="9"/>
      <c r="X34" s="9"/>
    </row>
    <row r="35" spans="1:24" x14ac:dyDescent="0.25">
      <c r="A35" s="12">
        <v>43040</v>
      </c>
      <c r="B35" s="9">
        <v>0</v>
      </c>
      <c r="C35" s="9">
        <v>0</v>
      </c>
      <c r="D35" s="9">
        <v>9</v>
      </c>
      <c r="E35" s="9"/>
      <c r="F35" s="9"/>
      <c r="G35" s="9"/>
      <c r="H35" s="9"/>
      <c r="I35" s="9"/>
      <c r="J35" s="9"/>
      <c r="K35" s="9"/>
      <c r="L35" s="9"/>
      <c r="M35" s="9"/>
      <c r="N35" s="9"/>
      <c r="O35" s="9"/>
      <c r="P35" s="9"/>
      <c r="Q35" s="9"/>
      <c r="R35" s="9"/>
      <c r="S35" s="9"/>
      <c r="T35" s="9"/>
      <c r="U35" s="9"/>
      <c r="V35" s="9"/>
      <c r="W35" s="9"/>
      <c r="X35" s="9"/>
    </row>
    <row r="36" spans="1:24" x14ac:dyDescent="0.25">
      <c r="A36" s="12">
        <v>43041</v>
      </c>
      <c r="B36" s="9">
        <v>0</v>
      </c>
      <c r="C36" s="9">
        <v>0</v>
      </c>
      <c r="D36" s="9">
        <v>9</v>
      </c>
      <c r="E36" s="9"/>
      <c r="F36" s="9"/>
      <c r="G36" s="9"/>
      <c r="H36" s="9"/>
      <c r="I36" s="9"/>
      <c r="J36" s="9"/>
      <c r="K36" s="9"/>
      <c r="L36" s="9"/>
      <c r="M36" s="9"/>
      <c r="N36" s="9"/>
      <c r="O36" s="9"/>
      <c r="P36" s="9"/>
      <c r="Q36" s="9"/>
      <c r="R36" s="9"/>
      <c r="S36" s="9"/>
      <c r="T36" s="9"/>
      <c r="U36" s="9"/>
      <c r="V36" s="9"/>
      <c r="W36" s="9"/>
      <c r="X36" s="9"/>
    </row>
    <row r="37" spans="1:24" x14ac:dyDescent="0.25">
      <c r="A37" s="12">
        <v>43042</v>
      </c>
      <c r="B37" s="9">
        <v>0</v>
      </c>
      <c r="C37" s="9">
        <v>0</v>
      </c>
      <c r="D37" s="9">
        <v>12</v>
      </c>
      <c r="E37" s="9"/>
      <c r="F37" s="9"/>
      <c r="G37" s="9"/>
      <c r="H37" s="9"/>
      <c r="I37" s="9"/>
      <c r="J37" s="9"/>
      <c r="K37" s="9"/>
      <c r="L37" s="9"/>
      <c r="M37" s="9"/>
      <c r="N37" s="9"/>
      <c r="O37" s="9"/>
      <c r="P37" s="9"/>
      <c r="Q37" s="9"/>
      <c r="R37" s="9"/>
      <c r="S37" s="9"/>
      <c r="T37" s="9"/>
      <c r="U37" s="9"/>
      <c r="V37" s="9"/>
      <c r="W37" s="9"/>
      <c r="X37" s="9"/>
    </row>
    <row r="38" spans="1:24" x14ac:dyDescent="0.25">
      <c r="A38" s="12">
        <v>43043</v>
      </c>
      <c r="B38" s="9">
        <v>0</v>
      </c>
      <c r="C38" s="9">
        <v>0</v>
      </c>
      <c r="D38" s="9">
        <v>10</v>
      </c>
      <c r="E38" s="9"/>
      <c r="F38" s="9"/>
      <c r="G38" s="9"/>
      <c r="H38" s="9"/>
      <c r="I38" s="9"/>
      <c r="J38" s="9"/>
      <c r="K38" s="9"/>
      <c r="L38" s="9"/>
      <c r="M38" s="9"/>
      <c r="N38" s="9"/>
      <c r="O38" s="9"/>
      <c r="P38" s="9"/>
      <c r="Q38" s="9"/>
      <c r="R38" s="9"/>
      <c r="S38" s="9"/>
      <c r="T38" s="9"/>
      <c r="U38" s="9"/>
      <c r="V38" s="9"/>
      <c r="W38" s="9"/>
      <c r="X38" s="9"/>
    </row>
    <row r="39" spans="1:24" x14ac:dyDescent="0.25">
      <c r="A39" s="12">
        <v>43044</v>
      </c>
      <c r="B39" s="9">
        <v>0</v>
      </c>
      <c r="C39" s="9">
        <v>0</v>
      </c>
      <c r="D39" s="9">
        <v>9</v>
      </c>
      <c r="E39" s="9"/>
      <c r="F39" s="9"/>
      <c r="G39" s="9"/>
      <c r="H39" s="9"/>
      <c r="I39" s="9"/>
      <c r="J39" s="9"/>
      <c r="K39" s="9"/>
      <c r="L39" s="9"/>
      <c r="M39" s="9"/>
      <c r="N39" s="9"/>
      <c r="O39" s="9"/>
      <c r="P39" s="9"/>
      <c r="Q39" s="9"/>
      <c r="R39" s="9"/>
      <c r="S39" s="9"/>
      <c r="T39" s="9"/>
      <c r="U39" s="9"/>
      <c r="V39" s="9"/>
      <c r="W39" s="9"/>
      <c r="X39" s="9"/>
    </row>
    <row r="40" spans="1:24" x14ac:dyDescent="0.25">
      <c r="A40" s="12">
        <v>43045</v>
      </c>
      <c r="B40" s="9">
        <v>0</v>
      </c>
      <c r="C40" s="9">
        <v>0</v>
      </c>
      <c r="D40" s="9">
        <v>11</v>
      </c>
      <c r="E40" s="9"/>
      <c r="F40" s="9"/>
      <c r="G40" s="9"/>
      <c r="H40" s="9"/>
      <c r="I40" s="9"/>
      <c r="J40" s="9"/>
      <c r="K40" s="9"/>
      <c r="L40" s="9"/>
      <c r="M40" s="9"/>
      <c r="N40" s="9"/>
      <c r="O40" s="9"/>
      <c r="P40" s="9"/>
      <c r="Q40" s="9"/>
      <c r="R40" s="9"/>
      <c r="S40" s="9"/>
      <c r="T40" s="9"/>
      <c r="U40" s="9"/>
      <c r="V40" s="9"/>
      <c r="W40" s="9"/>
      <c r="X40" s="9"/>
    </row>
    <row r="41" spans="1:24" x14ac:dyDescent="0.25">
      <c r="A41" s="12">
        <v>43046</v>
      </c>
      <c r="B41" s="9">
        <v>0</v>
      </c>
      <c r="C41" s="9">
        <v>0</v>
      </c>
      <c r="D41" s="9">
        <v>11</v>
      </c>
      <c r="E41" s="9"/>
      <c r="F41" s="9"/>
      <c r="G41" s="9"/>
      <c r="H41" s="9"/>
      <c r="I41" s="9"/>
      <c r="J41" s="9"/>
      <c r="K41" s="9"/>
      <c r="L41" s="9"/>
      <c r="M41" s="9"/>
      <c r="N41" s="9"/>
      <c r="O41" s="9"/>
      <c r="P41" s="9"/>
      <c r="Q41" s="9"/>
      <c r="R41" s="9"/>
      <c r="S41" s="9"/>
      <c r="T41" s="9"/>
      <c r="U41" s="9"/>
      <c r="V41" s="9"/>
      <c r="W41" s="9"/>
      <c r="X41" s="9"/>
    </row>
    <row r="42" spans="1:24" x14ac:dyDescent="0.25">
      <c r="A42" s="12">
        <v>43047</v>
      </c>
      <c r="B42" s="9">
        <v>0</v>
      </c>
      <c r="C42" s="9">
        <v>0</v>
      </c>
      <c r="D42" s="9">
        <v>11</v>
      </c>
      <c r="E42" s="9"/>
      <c r="F42" s="9"/>
      <c r="G42" s="9"/>
      <c r="H42" s="9"/>
      <c r="I42" s="9"/>
      <c r="J42" s="9"/>
      <c r="K42" s="9"/>
      <c r="L42" s="9"/>
      <c r="M42" s="9"/>
      <c r="N42" s="9"/>
      <c r="O42" s="9"/>
      <c r="P42" s="9"/>
      <c r="Q42" s="9"/>
      <c r="R42" s="9"/>
      <c r="S42" s="9"/>
      <c r="T42" s="9"/>
      <c r="U42" s="9"/>
      <c r="V42" s="9"/>
      <c r="W42" s="9"/>
      <c r="X42" s="9"/>
    </row>
    <row r="43" spans="1:24" x14ac:dyDescent="0.25">
      <c r="A43" s="12">
        <v>43048</v>
      </c>
      <c r="B43" s="9">
        <v>0</v>
      </c>
      <c r="C43" s="9">
        <v>0</v>
      </c>
      <c r="D43" s="9">
        <v>12</v>
      </c>
      <c r="E43" s="9"/>
      <c r="F43" s="9"/>
      <c r="G43" s="9"/>
      <c r="H43" s="9"/>
      <c r="I43" s="9"/>
      <c r="J43" s="9"/>
      <c r="K43" s="9"/>
      <c r="L43" s="9"/>
      <c r="M43" s="9"/>
      <c r="N43" s="9"/>
      <c r="O43" s="9"/>
      <c r="P43" s="9"/>
      <c r="Q43" s="9"/>
      <c r="R43" s="9"/>
      <c r="S43" s="9"/>
      <c r="T43" s="9"/>
      <c r="U43" s="9"/>
      <c r="V43" s="9"/>
      <c r="W43" s="9"/>
      <c r="X43" s="9"/>
    </row>
    <row r="44" spans="1:24" x14ac:dyDescent="0.25">
      <c r="A44" s="12">
        <v>43049</v>
      </c>
      <c r="B44" s="9">
        <v>0</v>
      </c>
      <c r="C44" s="9">
        <v>0</v>
      </c>
      <c r="D44" s="9">
        <v>10</v>
      </c>
      <c r="E44" s="9"/>
      <c r="F44" s="9"/>
      <c r="G44" s="9"/>
      <c r="H44" s="9"/>
      <c r="I44" s="9"/>
      <c r="J44" s="9"/>
      <c r="K44" s="9"/>
      <c r="L44" s="9"/>
      <c r="M44" s="9"/>
      <c r="N44" s="9"/>
      <c r="O44" s="9"/>
      <c r="P44" s="9"/>
      <c r="Q44" s="9"/>
      <c r="R44" s="9"/>
      <c r="S44" s="9"/>
      <c r="T44" s="9"/>
      <c r="U44" s="9"/>
      <c r="V44" s="9"/>
      <c r="W44" s="9"/>
      <c r="X44" s="9"/>
    </row>
    <row r="45" spans="1:24" x14ac:dyDescent="0.25">
      <c r="A45" s="12">
        <v>43050</v>
      </c>
      <c r="B45" s="9">
        <v>0</v>
      </c>
      <c r="C45" s="9">
        <v>0</v>
      </c>
      <c r="D45" s="9">
        <v>9</v>
      </c>
      <c r="E45" s="9"/>
      <c r="F45" s="9"/>
      <c r="G45" s="9"/>
      <c r="H45" s="9"/>
      <c r="I45" s="9"/>
      <c r="J45" s="9"/>
      <c r="K45" s="9"/>
      <c r="L45" s="9"/>
      <c r="M45" s="9"/>
      <c r="N45" s="9"/>
      <c r="O45" s="9"/>
      <c r="P45" s="9"/>
      <c r="Q45" s="9"/>
      <c r="R45" s="9"/>
      <c r="S45" s="9"/>
      <c r="T45" s="9"/>
      <c r="U45" s="9"/>
      <c r="V45" s="9"/>
      <c r="W45" s="9"/>
      <c r="X45" s="9"/>
    </row>
    <row r="46" spans="1:24" x14ac:dyDescent="0.25">
      <c r="A46" s="12">
        <v>43051</v>
      </c>
      <c r="B46" s="9">
        <v>0</v>
      </c>
      <c r="C46" s="9">
        <v>0</v>
      </c>
      <c r="D46" s="9">
        <v>9</v>
      </c>
      <c r="E46" s="9"/>
      <c r="F46" s="9"/>
      <c r="G46" s="9"/>
      <c r="H46" s="9"/>
      <c r="I46" s="9"/>
      <c r="J46" s="9"/>
      <c r="K46" s="9"/>
      <c r="L46" s="9"/>
      <c r="M46" s="9"/>
      <c r="N46" s="9"/>
      <c r="O46" s="9"/>
      <c r="P46" s="9"/>
      <c r="Q46" s="9"/>
      <c r="R46" s="9"/>
      <c r="S46" s="9"/>
      <c r="T46" s="9"/>
      <c r="U46" s="9"/>
      <c r="V46" s="9"/>
      <c r="W46" s="9"/>
      <c r="X46" s="9"/>
    </row>
    <row r="47" spans="1:24" x14ac:dyDescent="0.25">
      <c r="A47" s="12">
        <v>43052</v>
      </c>
      <c r="B47" s="9">
        <v>0</v>
      </c>
      <c r="C47" s="9">
        <v>0</v>
      </c>
      <c r="D47" s="9">
        <v>12</v>
      </c>
      <c r="E47" s="9"/>
      <c r="F47" s="9"/>
      <c r="G47" s="9"/>
      <c r="H47" s="9"/>
      <c r="I47" s="9"/>
      <c r="J47" s="9"/>
      <c r="K47" s="9"/>
      <c r="L47" s="9"/>
      <c r="M47" s="9"/>
      <c r="N47" s="9"/>
      <c r="O47" s="9"/>
      <c r="P47" s="9"/>
      <c r="Q47" s="9"/>
      <c r="R47" s="9"/>
      <c r="S47" s="9"/>
      <c r="T47" s="9"/>
      <c r="U47" s="9"/>
      <c r="V47" s="9"/>
      <c r="W47" s="9"/>
      <c r="X47" s="9"/>
    </row>
    <row r="48" spans="1:24" x14ac:dyDescent="0.25">
      <c r="A48" s="12">
        <v>43053</v>
      </c>
      <c r="B48" s="9">
        <v>0</v>
      </c>
      <c r="C48" s="9">
        <v>0</v>
      </c>
      <c r="D48" s="9">
        <v>13</v>
      </c>
      <c r="E48" s="9"/>
      <c r="F48" s="9"/>
      <c r="G48" s="9"/>
      <c r="H48" s="9"/>
      <c r="I48" s="9"/>
      <c r="J48" s="9"/>
      <c r="K48" s="9"/>
      <c r="L48" s="9"/>
      <c r="M48" s="9"/>
      <c r="N48" s="9"/>
      <c r="O48" s="9"/>
      <c r="P48" s="9"/>
      <c r="Q48" s="9"/>
      <c r="R48" s="9"/>
      <c r="S48" s="9"/>
      <c r="T48" s="9"/>
      <c r="U48" s="9"/>
      <c r="V48" s="9"/>
      <c r="W48" s="9"/>
      <c r="X48" s="9"/>
    </row>
    <row r="49" spans="1:24" x14ac:dyDescent="0.25">
      <c r="A49" s="12">
        <v>43054</v>
      </c>
      <c r="B49" s="9">
        <v>0</v>
      </c>
      <c r="C49" s="9">
        <v>0</v>
      </c>
      <c r="D49" s="9">
        <v>12</v>
      </c>
      <c r="E49" s="9"/>
      <c r="F49" s="9"/>
      <c r="G49" s="9"/>
      <c r="H49" s="9"/>
      <c r="I49" s="9"/>
      <c r="J49" s="9"/>
      <c r="K49" s="9"/>
      <c r="L49" s="9"/>
      <c r="M49" s="9"/>
      <c r="N49" s="9"/>
      <c r="O49" s="9"/>
      <c r="P49" s="9"/>
      <c r="Q49" s="9"/>
      <c r="R49" s="9"/>
      <c r="S49" s="9"/>
      <c r="T49" s="9"/>
      <c r="U49" s="9"/>
      <c r="V49" s="9"/>
      <c r="W49" s="9"/>
      <c r="X49" s="9"/>
    </row>
    <row r="50" spans="1:24" x14ac:dyDescent="0.25">
      <c r="A50" s="12">
        <v>43055</v>
      </c>
      <c r="B50" s="9">
        <v>0</v>
      </c>
      <c r="C50" s="9">
        <v>0</v>
      </c>
      <c r="D50" s="9">
        <v>13</v>
      </c>
      <c r="E50" s="9"/>
      <c r="F50" s="9"/>
      <c r="G50" s="9"/>
      <c r="H50" s="9"/>
      <c r="I50" s="9"/>
      <c r="J50" s="9"/>
      <c r="K50" s="9"/>
      <c r="L50" s="9"/>
      <c r="M50" s="9"/>
      <c r="N50" s="9"/>
      <c r="O50" s="9"/>
      <c r="P50" s="9"/>
      <c r="Q50" s="9"/>
      <c r="R50" s="9"/>
      <c r="S50" s="9"/>
      <c r="T50" s="9"/>
      <c r="U50" s="9"/>
      <c r="V50" s="9"/>
      <c r="W50" s="9"/>
      <c r="X50" s="9"/>
    </row>
    <row r="51" spans="1:24" x14ac:dyDescent="0.25">
      <c r="A51" s="12">
        <v>43056</v>
      </c>
      <c r="B51" s="9">
        <v>0</v>
      </c>
      <c r="C51" s="9">
        <v>0</v>
      </c>
      <c r="D51" s="9">
        <v>12</v>
      </c>
      <c r="E51" s="9"/>
      <c r="F51" s="9"/>
      <c r="G51" s="9"/>
      <c r="H51" s="9"/>
      <c r="I51" s="9"/>
      <c r="J51" s="9"/>
      <c r="K51" s="9"/>
      <c r="L51" s="9"/>
      <c r="M51" s="9"/>
      <c r="N51" s="9"/>
      <c r="O51" s="9"/>
      <c r="P51" s="9"/>
      <c r="Q51" s="9"/>
      <c r="R51" s="9"/>
      <c r="S51" s="9"/>
      <c r="T51" s="9"/>
      <c r="U51" s="9"/>
      <c r="V51" s="9"/>
      <c r="W51" s="9"/>
      <c r="X51" s="9"/>
    </row>
    <row r="52" spans="1:24" x14ac:dyDescent="0.25">
      <c r="A52" s="12">
        <v>43057</v>
      </c>
      <c r="B52" s="9">
        <v>0</v>
      </c>
      <c r="C52" s="9">
        <v>0</v>
      </c>
      <c r="D52" s="9">
        <v>13</v>
      </c>
      <c r="E52" s="9"/>
      <c r="F52" s="9"/>
      <c r="G52" s="9"/>
      <c r="H52" s="9"/>
      <c r="I52" s="9"/>
      <c r="J52" s="9"/>
      <c r="K52" s="9"/>
      <c r="L52" s="9"/>
      <c r="M52" s="9"/>
      <c r="N52" s="9"/>
      <c r="O52" s="9"/>
      <c r="P52" s="9"/>
      <c r="Q52" s="9"/>
      <c r="R52" s="9"/>
      <c r="S52" s="9"/>
      <c r="T52" s="9"/>
      <c r="U52" s="9"/>
      <c r="V52" s="9"/>
      <c r="W52" s="9"/>
      <c r="X52" s="9"/>
    </row>
    <row r="53" spans="1:24" x14ac:dyDescent="0.25">
      <c r="A53" s="12">
        <v>43058</v>
      </c>
      <c r="B53" s="9">
        <v>0</v>
      </c>
      <c r="C53" s="9">
        <v>0</v>
      </c>
      <c r="D53" s="9">
        <v>12</v>
      </c>
      <c r="E53" s="9"/>
      <c r="F53" s="9"/>
      <c r="G53" s="9"/>
      <c r="H53" s="9"/>
      <c r="I53" s="9"/>
      <c r="J53" s="9"/>
      <c r="K53" s="9"/>
      <c r="L53" s="9"/>
      <c r="M53" s="9"/>
      <c r="N53" s="9"/>
      <c r="O53" s="9"/>
      <c r="P53" s="9"/>
      <c r="Q53" s="9"/>
      <c r="R53" s="9"/>
      <c r="S53" s="9"/>
      <c r="T53" s="9"/>
      <c r="U53" s="9"/>
      <c r="V53" s="9"/>
      <c r="W53" s="9"/>
      <c r="X53" s="9"/>
    </row>
    <row r="54" spans="1:24" x14ac:dyDescent="0.25">
      <c r="A54" s="12">
        <v>43059</v>
      </c>
      <c r="B54" s="9">
        <v>0</v>
      </c>
      <c r="C54" s="9">
        <v>0</v>
      </c>
      <c r="D54" s="9">
        <v>13</v>
      </c>
      <c r="E54" s="9"/>
      <c r="F54" s="9"/>
      <c r="G54" s="9"/>
      <c r="H54" s="9"/>
      <c r="I54" s="9"/>
      <c r="J54" s="9"/>
      <c r="K54" s="9"/>
      <c r="L54" s="9"/>
      <c r="M54" s="9"/>
      <c r="N54" s="9"/>
      <c r="O54" s="9"/>
      <c r="P54" s="9"/>
      <c r="Q54" s="9"/>
      <c r="R54" s="9"/>
      <c r="S54" s="9"/>
      <c r="T54" s="9"/>
      <c r="U54" s="9"/>
      <c r="V54" s="9"/>
      <c r="W54" s="9"/>
      <c r="X54" s="9"/>
    </row>
    <row r="55" spans="1:24" x14ac:dyDescent="0.25">
      <c r="A55" s="12">
        <v>43060</v>
      </c>
      <c r="B55" s="9">
        <v>0</v>
      </c>
      <c r="C55" s="9">
        <v>0</v>
      </c>
      <c r="D55" s="9">
        <v>14</v>
      </c>
      <c r="E55" s="9"/>
      <c r="F55" s="9"/>
      <c r="G55" s="9"/>
      <c r="H55" s="9"/>
      <c r="I55" s="9"/>
      <c r="J55" s="9"/>
      <c r="K55" s="9"/>
      <c r="L55" s="9"/>
      <c r="M55" s="9"/>
      <c r="N55" s="9"/>
      <c r="O55" s="9"/>
      <c r="P55" s="9"/>
      <c r="Q55" s="9"/>
      <c r="R55" s="9"/>
      <c r="S55" s="9"/>
      <c r="T55" s="9"/>
      <c r="U55" s="9"/>
      <c r="V55" s="9"/>
      <c r="W55" s="9"/>
      <c r="X55" s="9"/>
    </row>
    <row r="56" spans="1:24" x14ac:dyDescent="0.25">
      <c r="A56" s="12">
        <v>43061</v>
      </c>
      <c r="B56" s="9">
        <v>1</v>
      </c>
      <c r="C56" s="9">
        <v>0</v>
      </c>
      <c r="D56" s="9">
        <v>10</v>
      </c>
      <c r="E56" s="9"/>
      <c r="F56" s="9"/>
      <c r="G56" s="9"/>
      <c r="H56" s="9"/>
      <c r="I56" s="9"/>
      <c r="J56" s="9"/>
      <c r="K56" s="9"/>
      <c r="L56" s="9"/>
      <c r="M56" s="9"/>
      <c r="N56" s="9"/>
      <c r="O56" s="9"/>
      <c r="P56" s="9"/>
      <c r="Q56" s="9"/>
      <c r="R56" s="9"/>
      <c r="S56" s="9"/>
      <c r="T56" s="9"/>
      <c r="U56" s="9"/>
      <c r="V56" s="9"/>
      <c r="W56" s="9"/>
      <c r="X56" s="9"/>
    </row>
    <row r="57" spans="1:24" x14ac:dyDescent="0.25">
      <c r="A57" s="12">
        <v>43062</v>
      </c>
      <c r="B57" s="9">
        <v>2</v>
      </c>
      <c r="C57" s="9">
        <v>0</v>
      </c>
      <c r="D57" s="9">
        <v>10</v>
      </c>
      <c r="E57" s="9"/>
      <c r="F57" s="9"/>
      <c r="G57" s="9"/>
      <c r="H57" s="9"/>
      <c r="I57" s="9"/>
      <c r="J57" s="9"/>
      <c r="K57" s="9"/>
      <c r="L57" s="9"/>
      <c r="M57" s="9"/>
      <c r="N57" s="9"/>
      <c r="O57" s="9"/>
      <c r="P57" s="9"/>
      <c r="Q57" s="9"/>
      <c r="R57" s="9"/>
      <c r="S57" s="9"/>
      <c r="T57" s="9"/>
      <c r="U57" s="9"/>
      <c r="V57" s="9"/>
      <c r="W57" s="9"/>
      <c r="X57" s="9"/>
    </row>
    <row r="58" spans="1:24" x14ac:dyDescent="0.25">
      <c r="A58" s="12">
        <v>43063</v>
      </c>
      <c r="B58" s="9">
        <v>0</v>
      </c>
      <c r="C58" s="9">
        <v>0</v>
      </c>
      <c r="D58" s="9">
        <v>8</v>
      </c>
      <c r="E58" s="9"/>
      <c r="F58" s="9"/>
      <c r="G58" s="9"/>
      <c r="H58" s="9"/>
      <c r="I58" s="9"/>
      <c r="J58" s="9"/>
      <c r="K58" s="9"/>
      <c r="L58" s="9"/>
      <c r="M58" s="9"/>
      <c r="N58" s="9"/>
      <c r="O58" s="9"/>
      <c r="P58" s="9"/>
      <c r="Q58" s="9"/>
      <c r="R58" s="9"/>
      <c r="S58" s="9"/>
      <c r="T58" s="9"/>
      <c r="U58" s="9"/>
      <c r="V58" s="9"/>
      <c r="W58" s="9"/>
      <c r="X58" s="9"/>
    </row>
    <row r="59" spans="1:24" x14ac:dyDescent="0.25">
      <c r="A59" s="12">
        <v>43064</v>
      </c>
      <c r="B59" s="9">
        <v>0</v>
      </c>
      <c r="C59" s="9">
        <v>0</v>
      </c>
      <c r="D59" s="9">
        <v>8</v>
      </c>
      <c r="E59" s="9"/>
      <c r="F59" s="9"/>
      <c r="G59" s="9"/>
      <c r="H59" s="9"/>
      <c r="I59" s="9"/>
      <c r="J59" s="9"/>
      <c r="K59" s="9"/>
      <c r="L59" s="9"/>
      <c r="M59" s="9"/>
      <c r="N59" s="9"/>
      <c r="O59" s="9"/>
      <c r="P59" s="9"/>
      <c r="Q59" s="9"/>
      <c r="R59" s="9"/>
      <c r="S59" s="9"/>
      <c r="T59" s="9"/>
      <c r="U59" s="9"/>
      <c r="V59" s="9"/>
      <c r="W59" s="9"/>
      <c r="X59" s="9"/>
    </row>
    <row r="60" spans="1:24" x14ac:dyDescent="0.25">
      <c r="A60" s="12">
        <v>43065</v>
      </c>
      <c r="B60" s="9">
        <v>0</v>
      </c>
      <c r="C60" s="9">
        <v>0</v>
      </c>
      <c r="D60" s="9">
        <v>9</v>
      </c>
      <c r="E60" s="9"/>
      <c r="F60" s="9"/>
      <c r="G60" s="9"/>
      <c r="H60" s="9"/>
      <c r="I60" s="9"/>
      <c r="J60" s="9"/>
      <c r="K60" s="9"/>
      <c r="L60" s="9"/>
      <c r="M60" s="9"/>
      <c r="N60" s="9"/>
      <c r="O60" s="9"/>
      <c r="P60" s="9"/>
      <c r="Q60" s="9"/>
      <c r="R60" s="9"/>
      <c r="S60" s="9"/>
      <c r="T60" s="9"/>
      <c r="U60" s="9"/>
      <c r="V60" s="9"/>
      <c r="W60" s="9"/>
      <c r="X60" s="9"/>
    </row>
    <row r="61" spans="1:24" x14ac:dyDescent="0.25">
      <c r="A61" s="12">
        <v>43066</v>
      </c>
      <c r="B61" s="9">
        <v>0</v>
      </c>
      <c r="C61" s="9">
        <v>0</v>
      </c>
      <c r="D61" s="9">
        <v>10</v>
      </c>
      <c r="E61" s="9"/>
      <c r="F61" s="9"/>
      <c r="G61" s="9"/>
      <c r="H61" s="9"/>
      <c r="I61" s="9"/>
      <c r="J61" s="9"/>
      <c r="K61" s="9"/>
      <c r="L61" s="9"/>
      <c r="M61" s="9"/>
      <c r="N61" s="9"/>
      <c r="O61" s="9"/>
      <c r="P61" s="9"/>
      <c r="Q61" s="9"/>
      <c r="R61" s="9"/>
      <c r="S61" s="9"/>
      <c r="T61" s="9"/>
      <c r="U61" s="9"/>
      <c r="V61" s="9"/>
      <c r="W61" s="9"/>
      <c r="X61" s="9"/>
    </row>
    <row r="62" spans="1:24" x14ac:dyDescent="0.25">
      <c r="A62" s="12">
        <v>43067</v>
      </c>
      <c r="B62" s="9">
        <v>0</v>
      </c>
      <c r="C62" s="9">
        <v>0</v>
      </c>
      <c r="D62" s="9">
        <v>10</v>
      </c>
      <c r="E62" s="9"/>
      <c r="F62" s="9"/>
      <c r="G62" s="9"/>
      <c r="H62" s="9"/>
      <c r="I62" s="9"/>
      <c r="J62" s="9"/>
      <c r="K62" s="9"/>
      <c r="L62" s="9"/>
      <c r="M62" s="9"/>
      <c r="N62" s="9"/>
      <c r="O62" s="9"/>
      <c r="P62" s="9"/>
      <c r="Q62" s="9"/>
      <c r="R62" s="9"/>
      <c r="S62" s="9"/>
      <c r="T62" s="9"/>
      <c r="U62" s="9"/>
      <c r="V62" s="9"/>
      <c r="W62" s="9"/>
      <c r="X62" s="9"/>
    </row>
    <row r="63" spans="1:24" x14ac:dyDescent="0.25">
      <c r="A63" s="12">
        <v>43068</v>
      </c>
      <c r="B63" s="9">
        <v>0</v>
      </c>
      <c r="C63" s="9">
        <v>0</v>
      </c>
      <c r="D63" s="9">
        <v>5</v>
      </c>
      <c r="E63" s="9"/>
      <c r="F63" s="9"/>
      <c r="G63" s="9"/>
      <c r="H63" s="9"/>
      <c r="I63" s="9"/>
      <c r="J63" s="9"/>
      <c r="K63" s="9"/>
      <c r="L63" s="9"/>
      <c r="M63" s="9"/>
      <c r="N63" s="9"/>
      <c r="O63" s="9"/>
      <c r="P63" s="9"/>
      <c r="Q63" s="9"/>
      <c r="R63" s="9"/>
      <c r="S63" s="9"/>
      <c r="T63" s="9"/>
      <c r="U63" s="9"/>
      <c r="V63" s="9"/>
      <c r="W63" s="9"/>
      <c r="X63" s="9"/>
    </row>
    <row r="64" spans="1:24" x14ac:dyDescent="0.25">
      <c r="A64" s="12">
        <v>43069</v>
      </c>
      <c r="B64" s="9">
        <v>1</v>
      </c>
      <c r="C64" s="9">
        <v>0</v>
      </c>
      <c r="D64" s="9">
        <v>6</v>
      </c>
      <c r="E64" s="9"/>
      <c r="F64" s="9"/>
      <c r="G64" s="9"/>
      <c r="H64" s="9"/>
      <c r="I64" s="9"/>
      <c r="J64" s="9"/>
      <c r="K64" s="9"/>
      <c r="L64" s="9"/>
      <c r="M64" s="9"/>
      <c r="N64" s="9"/>
      <c r="O64" s="9"/>
      <c r="P64" s="9"/>
      <c r="Q64" s="9"/>
      <c r="R64" s="9"/>
      <c r="S64" s="9"/>
      <c r="T64" s="9"/>
      <c r="U64" s="9"/>
      <c r="V64" s="9"/>
      <c r="W64" s="9"/>
      <c r="X64" s="9"/>
    </row>
    <row r="65" spans="1:24" x14ac:dyDescent="0.25">
      <c r="A65" s="12">
        <v>43070</v>
      </c>
      <c r="B65" s="9">
        <v>0</v>
      </c>
      <c r="C65" s="9">
        <v>0</v>
      </c>
      <c r="D65" s="9">
        <v>6</v>
      </c>
      <c r="E65" s="9"/>
      <c r="F65" s="9"/>
      <c r="G65" s="9"/>
      <c r="H65" s="9"/>
      <c r="I65" s="9"/>
      <c r="J65" s="9"/>
      <c r="K65" s="9"/>
      <c r="L65" s="9"/>
      <c r="M65" s="9"/>
      <c r="N65" s="9"/>
      <c r="O65" s="9"/>
      <c r="P65" s="9"/>
      <c r="Q65" s="9"/>
      <c r="R65" s="9"/>
      <c r="S65" s="9"/>
      <c r="T65" s="9"/>
      <c r="U65" s="9"/>
      <c r="V65" s="9"/>
      <c r="W65" s="9"/>
      <c r="X65" s="9"/>
    </row>
    <row r="66" spans="1:24" x14ac:dyDescent="0.25">
      <c r="A66" s="12">
        <v>43071</v>
      </c>
      <c r="B66" s="9">
        <v>0</v>
      </c>
      <c r="C66" s="9">
        <v>0</v>
      </c>
      <c r="D66" s="9">
        <v>5</v>
      </c>
      <c r="E66" s="9"/>
      <c r="F66" s="9"/>
      <c r="G66" s="9"/>
      <c r="H66" s="9"/>
      <c r="I66" s="9"/>
      <c r="J66" s="9"/>
      <c r="K66" s="9"/>
      <c r="L66" s="9"/>
      <c r="M66" s="9"/>
      <c r="N66" s="9"/>
      <c r="O66" s="9"/>
      <c r="P66" s="9"/>
      <c r="Q66" s="9"/>
      <c r="R66" s="9"/>
      <c r="S66" s="9"/>
      <c r="T66" s="9"/>
      <c r="U66" s="9"/>
      <c r="V66" s="9"/>
      <c r="W66" s="9"/>
      <c r="X66" s="9"/>
    </row>
    <row r="67" spans="1:24" x14ac:dyDescent="0.25">
      <c r="A67" s="12">
        <v>43072</v>
      </c>
      <c r="B67" s="9">
        <v>0</v>
      </c>
      <c r="C67" s="9">
        <v>0</v>
      </c>
      <c r="D67" s="9">
        <v>5</v>
      </c>
      <c r="E67" s="9"/>
      <c r="F67" s="9"/>
      <c r="G67" s="9"/>
      <c r="H67" s="9"/>
      <c r="I67" s="9"/>
      <c r="J67" s="9"/>
      <c r="K67" s="9"/>
      <c r="L67" s="9"/>
      <c r="M67" s="9"/>
      <c r="N67" s="9"/>
      <c r="O67" s="9"/>
      <c r="P67" s="9"/>
      <c r="Q67" s="9"/>
      <c r="R67" s="9"/>
      <c r="S67" s="9"/>
      <c r="T67" s="9"/>
      <c r="U67" s="9"/>
      <c r="V67" s="9"/>
      <c r="W67" s="9"/>
      <c r="X67" s="9"/>
    </row>
    <row r="68" spans="1:24" x14ac:dyDescent="0.25">
      <c r="A68" s="12">
        <v>43073</v>
      </c>
      <c r="B68" s="9">
        <v>0</v>
      </c>
      <c r="C68" s="9">
        <v>0</v>
      </c>
      <c r="D68" s="9">
        <v>6</v>
      </c>
      <c r="E68" s="9"/>
      <c r="F68" s="9"/>
      <c r="G68" s="9"/>
      <c r="H68" s="9"/>
      <c r="I68" s="9"/>
      <c r="J68" s="9"/>
      <c r="K68" s="9"/>
      <c r="L68" s="9"/>
      <c r="M68" s="9"/>
      <c r="N68" s="9"/>
      <c r="O68" s="9"/>
      <c r="P68" s="9"/>
      <c r="Q68" s="9"/>
      <c r="R68" s="9"/>
      <c r="S68" s="9"/>
      <c r="T68" s="9"/>
      <c r="U68" s="9"/>
      <c r="V68" s="9"/>
      <c r="W68" s="9"/>
      <c r="X68" s="9"/>
    </row>
    <row r="69" spans="1:24" x14ac:dyDescent="0.25">
      <c r="A69" s="12">
        <v>43074</v>
      </c>
      <c r="B69" s="9">
        <v>0</v>
      </c>
      <c r="C69" s="9">
        <v>0</v>
      </c>
      <c r="D69" s="9">
        <v>7</v>
      </c>
      <c r="E69" s="9"/>
      <c r="F69" s="9"/>
      <c r="G69" s="9"/>
      <c r="H69" s="9"/>
      <c r="I69" s="9"/>
      <c r="J69" s="9"/>
      <c r="K69" s="9"/>
      <c r="L69" s="9"/>
      <c r="M69" s="9"/>
      <c r="N69" s="9"/>
      <c r="O69" s="9"/>
      <c r="P69" s="9"/>
      <c r="Q69" s="9"/>
      <c r="R69" s="9"/>
      <c r="S69" s="9"/>
      <c r="T69" s="9"/>
      <c r="U69" s="9"/>
      <c r="V69" s="9"/>
      <c r="W69" s="9"/>
      <c r="X69" s="9"/>
    </row>
    <row r="70" spans="1:24" x14ac:dyDescent="0.25">
      <c r="A70" s="12">
        <v>43075</v>
      </c>
      <c r="B70" s="9">
        <v>0</v>
      </c>
      <c r="C70" s="9">
        <v>0</v>
      </c>
      <c r="D70" s="9">
        <v>6</v>
      </c>
      <c r="E70" s="9"/>
      <c r="F70" s="9"/>
      <c r="G70" s="9"/>
      <c r="H70" s="9"/>
      <c r="I70" s="9"/>
      <c r="J70" s="9"/>
      <c r="K70" s="9"/>
      <c r="L70" s="9"/>
      <c r="M70" s="9"/>
      <c r="N70" s="9"/>
      <c r="O70" s="9"/>
      <c r="P70" s="9"/>
      <c r="Q70" s="9"/>
      <c r="R70" s="9"/>
      <c r="S70" s="9"/>
      <c r="T70" s="9"/>
      <c r="U70" s="9"/>
      <c r="V70" s="9"/>
      <c r="W70" s="9"/>
      <c r="X70" s="9"/>
    </row>
    <row r="71" spans="1:24" x14ac:dyDescent="0.25">
      <c r="A71" s="12">
        <v>43076</v>
      </c>
      <c r="B71" s="9">
        <v>2</v>
      </c>
      <c r="C71" s="9">
        <v>0</v>
      </c>
      <c r="D71" s="9">
        <v>6</v>
      </c>
      <c r="E71" s="9"/>
      <c r="F71" s="9"/>
      <c r="G71" s="9"/>
      <c r="H71" s="9"/>
      <c r="I71" s="9"/>
      <c r="J71" s="9"/>
      <c r="K71" s="9"/>
      <c r="L71" s="9"/>
      <c r="M71" s="9"/>
      <c r="N71" s="9"/>
      <c r="O71" s="9"/>
      <c r="P71" s="9"/>
      <c r="Q71" s="9"/>
      <c r="R71" s="9"/>
      <c r="S71" s="9"/>
      <c r="T71" s="9"/>
      <c r="U71" s="9"/>
      <c r="V71" s="9"/>
      <c r="W71" s="9"/>
      <c r="X71" s="9"/>
    </row>
    <row r="72" spans="1:24" x14ac:dyDescent="0.25">
      <c r="A72" s="12">
        <v>43077</v>
      </c>
      <c r="B72" s="9">
        <v>3</v>
      </c>
      <c r="C72" s="9">
        <v>0</v>
      </c>
      <c r="D72" s="9">
        <v>5</v>
      </c>
      <c r="E72" s="9"/>
      <c r="F72" s="9"/>
      <c r="G72" s="9"/>
      <c r="H72" s="9"/>
      <c r="I72" s="9"/>
      <c r="J72" s="9"/>
      <c r="K72" s="9"/>
      <c r="L72" s="9"/>
      <c r="M72" s="9"/>
      <c r="N72" s="9"/>
      <c r="O72" s="9"/>
      <c r="P72" s="9"/>
      <c r="Q72" s="9"/>
      <c r="R72" s="9"/>
      <c r="S72" s="9"/>
      <c r="T72" s="9"/>
      <c r="U72" s="9"/>
      <c r="V72" s="9"/>
      <c r="W72" s="9"/>
      <c r="X72" s="9"/>
    </row>
    <row r="73" spans="1:24" x14ac:dyDescent="0.25">
      <c r="A73" s="12">
        <v>43078</v>
      </c>
      <c r="B73" s="9">
        <v>3</v>
      </c>
      <c r="C73" s="9">
        <v>0</v>
      </c>
      <c r="D73" s="9">
        <v>6</v>
      </c>
      <c r="E73" s="9"/>
      <c r="F73" s="9"/>
      <c r="G73" s="9"/>
      <c r="H73" s="9"/>
      <c r="I73" s="9"/>
      <c r="J73" s="9"/>
      <c r="K73" s="9"/>
      <c r="L73" s="9"/>
      <c r="M73" s="9"/>
      <c r="N73" s="9"/>
      <c r="O73" s="9"/>
      <c r="P73" s="9"/>
      <c r="Q73" s="9"/>
      <c r="R73" s="9"/>
      <c r="S73" s="9"/>
      <c r="T73" s="9"/>
      <c r="U73" s="9"/>
      <c r="V73" s="9"/>
      <c r="W73" s="9"/>
      <c r="X73" s="9"/>
    </row>
    <row r="74" spans="1:24" x14ac:dyDescent="0.25">
      <c r="A74" s="12">
        <v>43079</v>
      </c>
      <c r="B74" s="9">
        <v>3</v>
      </c>
      <c r="C74" s="9">
        <v>0</v>
      </c>
      <c r="D74" s="9">
        <v>7</v>
      </c>
      <c r="E74" s="9"/>
      <c r="F74" s="9"/>
      <c r="G74" s="9"/>
      <c r="H74" s="9"/>
      <c r="I74" s="9"/>
      <c r="J74" s="9"/>
      <c r="K74" s="9"/>
      <c r="L74" s="9"/>
      <c r="M74" s="9"/>
      <c r="N74" s="9"/>
      <c r="O74" s="9"/>
      <c r="P74" s="9"/>
      <c r="Q74" s="9"/>
      <c r="R74" s="9"/>
      <c r="S74" s="9"/>
      <c r="T74" s="9"/>
      <c r="U74" s="9"/>
      <c r="V74" s="9"/>
      <c r="W74" s="9"/>
      <c r="X74" s="9"/>
    </row>
    <row r="75" spans="1:24" x14ac:dyDescent="0.25">
      <c r="A75" s="12">
        <v>43080</v>
      </c>
      <c r="B75" s="9">
        <v>14</v>
      </c>
      <c r="C75" s="9">
        <v>3</v>
      </c>
      <c r="D75" s="9">
        <v>5</v>
      </c>
      <c r="E75" s="9"/>
      <c r="F75" s="9"/>
      <c r="G75" s="9"/>
      <c r="H75" s="9"/>
      <c r="I75" s="9"/>
      <c r="J75" s="9"/>
      <c r="K75" s="9"/>
      <c r="L75" s="9"/>
      <c r="M75" s="9"/>
      <c r="N75" s="9"/>
      <c r="O75" s="9"/>
      <c r="P75" s="9"/>
      <c r="Q75" s="9"/>
      <c r="R75" s="9"/>
      <c r="S75" s="9"/>
      <c r="T75" s="9"/>
      <c r="U75" s="9"/>
      <c r="V75" s="9"/>
      <c r="W75" s="9"/>
      <c r="X75" s="9"/>
    </row>
    <row r="76" spans="1:24" x14ac:dyDescent="0.25">
      <c r="A76" s="12">
        <v>43081</v>
      </c>
      <c r="B76" s="9">
        <v>11</v>
      </c>
      <c r="C76" s="9">
        <v>9</v>
      </c>
      <c r="D76" s="9">
        <v>7</v>
      </c>
      <c r="E76" s="9"/>
      <c r="F76" s="9"/>
      <c r="G76" s="9"/>
      <c r="H76" s="9"/>
      <c r="I76" s="9"/>
      <c r="J76" s="9"/>
      <c r="K76" s="9"/>
      <c r="L76" s="9"/>
      <c r="M76" s="9"/>
      <c r="N76" s="9"/>
      <c r="O76" s="9"/>
      <c r="P76" s="9"/>
      <c r="Q76" s="9"/>
      <c r="R76" s="9"/>
      <c r="S76" s="9"/>
      <c r="T76" s="9"/>
      <c r="U76" s="9"/>
      <c r="V76" s="9"/>
      <c r="W76" s="9"/>
      <c r="X76" s="9"/>
    </row>
    <row r="77" spans="1:24" x14ac:dyDescent="0.25">
      <c r="A77" s="12">
        <v>43082</v>
      </c>
      <c r="B77" s="9">
        <v>11</v>
      </c>
      <c r="C77" s="9">
        <v>0</v>
      </c>
      <c r="D77" s="9">
        <v>7</v>
      </c>
      <c r="E77" s="9"/>
      <c r="F77" s="9"/>
      <c r="G77" s="9"/>
      <c r="H77" s="9"/>
      <c r="I77" s="9"/>
      <c r="J77" s="9"/>
      <c r="K77" s="9"/>
      <c r="L77" s="9"/>
      <c r="M77" s="9"/>
      <c r="N77" s="9"/>
      <c r="O77" s="9"/>
      <c r="P77" s="9"/>
      <c r="Q77" s="9"/>
      <c r="R77" s="9"/>
      <c r="S77" s="9"/>
      <c r="T77" s="9"/>
      <c r="U77" s="9"/>
      <c r="V77" s="9"/>
      <c r="W77" s="9"/>
      <c r="X77" s="9"/>
    </row>
    <row r="78" spans="1:24" x14ac:dyDescent="0.25">
      <c r="A78" s="12">
        <v>43083</v>
      </c>
      <c r="B78" s="9">
        <v>3</v>
      </c>
      <c r="C78" s="9">
        <v>0</v>
      </c>
      <c r="D78" s="9">
        <v>7</v>
      </c>
      <c r="E78" s="9"/>
      <c r="F78" s="9"/>
      <c r="G78" s="9"/>
      <c r="H78" s="9"/>
      <c r="I78" s="9"/>
      <c r="J78" s="9"/>
      <c r="K78" s="9"/>
      <c r="L78" s="9"/>
      <c r="M78" s="9"/>
      <c r="N78" s="9"/>
      <c r="O78" s="9"/>
      <c r="P78" s="9"/>
      <c r="Q78" s="9"/>
      <c r="R78" s="9"/>
      <c r="S78" s="9"/>
      <c r="T78" s="9"/>
      <c r="U78" s="9"/>
      <c r="V78" s="9"/>
      <c r="W78" s="9"/>
      <c r="X78" s="9"/>
    </row>
    <row r="79" spans="1:24" x14ac:dyDescent="0.25">
      <c r="A79" s="12">
        <v>43084</v>
      </c>
      <c r="B79" s="9">
        <v>3</v>
      </c>
      <c r="C79" s="9">
        <v>0</v>
      </c>
      <c r="D79" s="9">
        <v>5</v>
      </c>
      <c r="E79" s="9"/>
      <c r="F79" s="9"/>
      <c r="G79" s="9"/>
      <c r="H79" s="9"/>
      <c r="I79" s="9"/>
      <c r="J79" s="9"/>
      <c r="K79" s="9"/>
      <c r="L79" s="9"/>
      <c r="M79" s="9"/>
      <c r="N79" s="9"/>
      <c r="O79" s="9"/>
      <c r="P79" s="9"/>
      <c r="Q79" s="9"/>
      <c r="R79" s="9"/>
      <c r="S79" s="9"/>
      <c r="T79" s="9"/>
      <c r="U79" s="9"/>
      <c r="V79" s="9"/>
      <c r="W79" s="9"/>
      <c r="X79" s="9"/>
    </row>
    <row r="80" spans="1:24" x14ac:dyDescent="0.25">
      <c r="A80" s="12">
        <v>43085</v>
      </c>
      <c r="B80" s="9">
        <v>3</v>
      </c>
      <c r="C80" s="9">
        <v>0</v>
      </c>
      <c r="D80" s="9">
        <v>5</v>
      </c>
      <c r="E80" s="9"/>
      <c r="F80" s="9"/>
      <c r="G80" s="9"/>
      <c r="H80" s="9"/>
      <c r="I80" s="9"/>
      <c r="J80" s="9"/>
      <c r="K80" s="9"/>
      <c r="L80" s="9"/>
      <c r="M80" s="9"/>
      <c r="N80" s="9"/>
      <c r="O80" s="9"/>
      <c r="P80" s="9"/>
      <c r="Q80" s="9"/>
      <c r="R80" s="9"/>
      <c r="S80" s="9"/>
      <c r="T80" s="9"/>
      <c r="U80" s="9"/>
      <c r="V80" s="9"/>
      <c r="W80" s="9"/>
      <c r="X80" s="9"/>
    </row>
    <row r="81" spans="1:24" x14ac:dyDescent="0.25">
      <c r="A81" s="12">
        <v>43086</v>
      </c>
      <c r="B81" s="9">
        <v>3</v>
      </c>
      <c r="C81" s="9">
        <v>0</v>
      </c>
      <c r="D81" s="9">
        <v>5</v>
      </c>
      <c r="E81" s="9"/>
      <c r="F81" s="9"/>
      <c r="G81" s="9"/>
      <c r="H81" s="9"/>
      <c r="I81" s="9"/>
      <c r="J81" s="9"/>
      <c r="K81" s="9"/>
      <c r="L81" s="9"/>
      <c r="M81" s="9"/>
      <c r="N81" s="9"/>
      <c r="O81" s="9"/>
      <c r="P81" s="9"/>
      <c r="Q81" s="9"/>
      <c r="R81" s="9"/>
      <c r="S81" s="9"/>
      <c r="T81" s="9"/>
      <c r="U81" s="9"/>
      <c r="V81" s="9"/>
      <c r="W81" s="9"/>
      <c r="X81" s="9"/>
    </row>
    <row r="82" spans="1:24" x14ac:dyDescent="0.25">
      <c r="A82" s="12">
        <v>43087</v>
      </c>
      <c r="B82" s="9">
        <v>6</v>
      </c>
      <c r="C82" s="9">
        <v>0</v>
      </c>
      <c r="D82" s="9">
        <v>5</v>
      </c>
      <c r="E82" s="9"/>
      <c r="F82" s="9"/>
      <c r="G82" s="9"/>
      <c r="H82" s="9"/>
      <c r="I82" s="9"/>
      <c r="J82" s="9"/>
      <c r="K82" s="9"/>
      <c r="L82" s="9"/>
      <c r="M82" s="9"/>
      <c r="N82" s="9"/>
      <c r="O82" s="9"/>
      <c r="P82" s="9"/>
      <c r="Q82" s="9"/>
      <c r="R82" s="9"/>
      <c r="S82" s="9"/>
      <c r="T82" s="9"/>
      <c r="U82" s="9"/>
      <c r="V82" s="9"/>
      <c r="W82" s="9"/>
      <c r="X82" s="9"/>
    </row>
    <row r="83" spans="1:24" x14ac:dyDescent="0.25">
      <c r="A83" s="12">
        <v>43088</v>
      </c>
      <c r="B83" s="9">
        <v>2</v>
      </c>
      <c r="C83" s="9">
        <v>0</v>
      </c>
      <c r="D83" s="9">
        <v>5</v>
      </c>
      <c r="E83" s="9"/>
      <c r="F83" s="9"/>
      <c r="G83" s="9"/>
      <c r="H83" s="9"/>
      <c r="I83" s="9"/>
      <c r="J83" s="9"/>
      <c r="K83" s="9"/>
      <c r="L83" s="9"/>
      <c r="M83" s="9"/>
      <c r="N83" s="9"/>
      <c r="O83" s="9"/>
      <c r="P83" s="9"/>
      <c r="Q83" s="9"/>
      <c r="R83" s="9"/>
      <c r="S83" s="9"/>
      <c r="T83" s="9"/>
      <c r="U83" s="9"/>
      <c r="V83" s="9"/>
      <c r="W83" s="9"/>
      <c r="X83" s="9"/>
    </row>
    <row r="84" spans="1:24" x14ac:dyDescent="0.25">
      <c r="A84" s="12">
        <v>43089</v>
      </c>
      <c r="B84" s="9">
        <v>0</v>
      </c>
      <c r="C84" s="9">
        <v>0</v>
      </c>
      <c r="D84" s="9">
        <v>5</v>
      </c>
      <c r="E84" s="9"/>
      <c r="F84" s="9"/>
      <c r="G84" s="9"/>
      <c r="H84" s="9"/>
      <c r="I84" s="9"/>
      <c r="J84" s="9"/>
      <c r="K84" s="9"/>
      <c r="L84" s="9"/>
      <c r="M84" s="9"/>
      <c r="N84" s="9"/>
      <c r="O84" s="9"/>
      <c r="P84" s="9"/>
      <c r="Q84" s="9"/>
      <c r="R84" s="9"/>
      <c r="S84" s="9"/>
      <c r="T84" s="9"/>
      <c r="U84" s="9"/>
      <c r="V84" s="9"/>
      <c r="W84" s="9"/>
      <c r="X84" s="9"/>
    </row>
    <row r="85" spans="1:24" x14ac:dyDescent="0.25">
      <c r="A85" s="12">
        <v>43090</v>
      </c>
      <c r="B85" s="9">
        <v>0</v>
      </c>
      <c r="C85" s="9">
        <v>0</v>
      </c>
      <c r="D85" s="9">
        <v>5</v>
      </c>
      <c r="E85" s="9"/>
      <c r="F85" s="9"/>
      <c r="G85" s="9"/>
      <c r="H85" s="9"/>
      <c r="I85" s="9"/>
      <c r="J85" s="9"/>
      <c r="K85" s="9"/>
      <c r="L85" s="9"/>
      <c r="M85" s="9"/>
      <c r="N85" s="9"/>
      <c r="O85" s="9"/>
      <c r="P85" s="9"/>
      <c r="Q85" s="9"/>
      <c r="R85" s="9"/>
      <c r="S85" s="9"/>
      <c r="T85" s="9"/>
      <c r="U85" s="9"/>
      <c r="V85" s="9"/>
      <c r="W85" s="9"/>
      <c r="X85" s="9"/>
    </row>
    <row r="86" spans="1:24" x14ac:dyDescent="0.25">
      <c r="A86" s="12">
        <v>43091</v>
      </c>
      <c r="B86" s="9">
        <v>0</v>
      </c>
      <c r="C86" s="9">
        <v>0</v>
      </c>
      <c r="D86" s="9">
        <v>5</v>
      </c>
      <c r="E86" s="9"/>
      <c r="F86" s="9"/>
      <c r="G86" s="9"/>
      <c r="H86" s="9"/>
      <c r="I86" s="9"/>
      <c r="J86" s="9"/>
      <c r="K86" s="9"/>
      <c r="L86" s="9"/>
      <c r="M86" s="9"/>
      <c r="N86" s="9"/>
      <c r="O86" s="9"/>
      <c r="P86" s="9"/>
      <c r="Q86" s="9"/>
      <c r="R86" s="9"/>
      <c r="S86" s="9"/>
      <c r="T86" s="9"/>
      <c r="U86" s="9"/>
      <c r="V86" s="9"/>
      <c r="W86" s="9"/>
      <c r="X86" s="9"/>
    </row>
    <row r="87" spans="1:24" x14ac:dyDescent="0.25">
      <c r="A87" s="12">
        <v>43092</v>
      </c>
      <c r="B87" s="9">
        <v>0</v>
      </c>
      <c r="C87" s="9">
        <v>0</v>
      </c>
      <c r="D87" s="9">
        <v>5</v>
      </c>
      <c r="E87" s="9"/>
      <c r="F87" s="9"/>
      <c r="G87" s="9"/>
      <c r="H87" s="9"/>
      <c r="I87" s="9"/>
      <c r="J87" s="9"/>
      <c r="K87" s="9"/>
      <c r="L87" s="9"/>
      <c r="M87" s="9"/>
      <c r="N87" s="9"/>
      <c r="O87" s="9"/>
      <c r="P87" s="9"/>
      <c r="Q87" s="9"/>
      <c r="R87" s="9"/>
      <c r="S87" s="9"/>
      <c r="T87" s="9"/>
      <c r="U87" s="9"/>
      <c r="V87" s="9"/>
      <c r="W87" s="9"/>
      <c r="X87" s="9"/>
    </row>
    <row r="88" spans="1:24" x14ac:dyDescent="0.25">
      <c r="A88" s="12">
        <v>43093</v>
      </c>
      <c r="B88" s="9">
        <v>0</v>
      </c>
      <c r="C88" s="9">
        <v>0</v>
      </c>
      <c r="D88" s="9">
        <v>5</v>
      </c>
      <c r="E88" s="9"/>
      <c r="F88" s="9"/>
      <c r="G88" s="9"/>
      <c r="H88" s="9"/>
      <c r="I88" s="9"/>
      <c r="J88" s="9"/>
      <c r="K88" s="9"/>
      <c r="L88" s="9"/>
      <c r="M88" s="9"/>
      <c r="N88" s="9"/>
      <c r="O88" s="9"/>
      <c r="P88" s="9"/>
      <c r="Q88" s="9"/>
      <c r="R88" s="9"/>
      <c r="S88" s="9"/>
      <c r="T88" s="9"/>
      <c r="U88" s="9"/>
      <c r="V88" s="9"/>
      <c r="W88" s="9"/>
      <c r="X88" s="9"/>
    </row>
    <row r="89" spans="1:24" x14ac:dyDescent="0.25">
      <c r="A89" s="12">
        <v>43094</v>
      </c>
      <c r="B89" s="9">
        <v>0</v>
      </c>
      <c r="C89" s="9">
        <v>0</v>
      </c>
      <c r="D89" s="9">
        <v>5</v>
      </c>
      <c r="E89" s="9"/>
      <c r="F89" s="9"/>
      <c r="G89" s="9"/>
      <c r="H89" s="9"/>
      <c r="I89" s="9"/>
      <c r="J89" s="9"/>
      <c r="K89" s="9"/>
      <c r="L89" s="9"/>
      <c r="M89" s="9"/>
      <c r="N89" s="9"/>
      <c r="O89" s="9"/>
      <c r="P89" s="9"/>
      <c r="Q89" s="9"/>
      <c r="R89" s="9"/>
      <c r="S89" s="9"/>
      <c r="T89" s="9"/>
      <c r="U89" s="9"/>
      <c r="V89" s="9"/>
      <c r="W89" s="9"/>
      <c r="X89" s="9"/>
    </row>
    <row r="90" spans="1:24" x14ac:dyDescent="0.25">
      <c r="A90" s="12">
        <v>43095</v>
      </c>
      <c r="B90" s="9">
        <v>0</v>
      </c>
      <c r="C90" s="9">
        <v>0</v>
      </c>
      <c r="D90" s="9">
        <v>5</v>
      </c>
      <c r="E90" s="9"/>
      <c r="F90" s="9"/>
      <c r="G90" s="9"/>
      <c r="H90" s="9"/>
      <c r="I90" s="9"/>
      <c r="J90" s="9"/>
      <c r="K90" s="9"/>
      <c r="L90" s="9"/>
      <c r="M90" s="9"/>
      <c r="N90" s="9"/>
      <c r="O90" s="9"/>
      <c r="P90" s="9"/>
      <c r="Q90" s="9"/>
      <c r="R90" s="9"/>
      <c r="S90" s="9"/>
      <c r="T90" s="9"/>
      <c r="U90" s="9"/>
      <c r="V90" s="9"/>
      <c r="W90" s="9"/>
      <c r="X90" s="9"/>
    </row>
    <row r="91" spans="1:24" x14ac:dyDescent="0.25">
      <c r="A91" s="12">
        <v>43096</v>
      </c>
      <c r="B91" s="9">
        <v>0</v>
      </c>
      <c r="C91" s="9">
        <v>0</v>
      </c>
      <c r="D91" s="9">
        <v>5</v>
      </c>
      <c r="E91" s="9"/>
      <c r="F91" s="9"/>
      <c r="G91" s="9"/>
      <c r="H91" s="9"/>
      <c r="I91" s="9"/>
      <c r="J91" s="9"/>
      <c r="K91" s="9"/>
      <c r="L91" s="9"/>
      <c r="M91" s="9"/>
      <c r="N91" s="9"/>
      <c r="O91" s="9"/>
      <c r="P91" s="9"/>
      <c r="Q91" s="9"/>
      <c r="R91" s="9"/>
      <c r="S91" s="9"/>
      <c r="T91" s="9"/>
      <c r="U91" s="9"/>
      <c r="V91" s="9"/>
      <c r="W91" s="9"/>
      <c r="X91" s="9"/>
    </row>
    <row r="92" spans="1:24" x14ac:dyDescent="0.25">
      <c r="A92" s="12">
        <v>43097</v>
      </c>
      <c r="B92" s="9">
        <v>0</v>
      </c>
      <c r="C92" s="9">
        <v>0</v>
      </c>
      <c r="D92" s="9">
        <v>5</v>
      </c>
      <c r="E92" s="9"/>
      <c r="F92" s="9"/>
      <c r="G92" s="9"/>
      <c r="H92" s="9"/>
      <c r="I92" s="9"/>
      <c r="J92" s="9"/>
      <c r="K92" s="9"/>
      <c r="L92" s="9"/>
      <c r="M92" s="9"/>
      <c r="N92" s="9"/>
      <c r="O92" s="9"/>
      <c r="P92" s="9"/>
      <c r="Q92" s="9"/>
      <c r="R92" s="9"/>
      <c r="S92" s="9"/>
      <c r="T92" s="9"/>
      <c r="U92" s="9"/>
      <c r="V92" s="9"/>
      <c r="W92" s="9"/>
      <c r="X92" s="9"/>
    </row>
    <row r="93" spans="1:24" x14ac:dyDescent="0.25">
      <c r="A93" s="12">
        <v>43098</v>
      </c>
      <c r="B93" s="9">
        <v>0</v>
      </c>
      <c r="C93" s="9">
        <v>0</v>
      </c>
      <c r="D93" s="9">
        <v>5</v>
      </c>
      <c r="E93" s="9"/>
      <c r="F93" s="9"/>
      <c r="G93" s="9"/>
      <c r="H93" s="9"/>
      <c r="I93" s="9"/>
      <c r="J93" s="9"/>
      <c r="K93" s="9"/>
      <c r="L93" s="9"/>
      <c r="M93" s="9"/>
      <c r="N93" s="9"/>
      <c r="O93" s="9"/>
      <c r="P93" s="9"/>
      <c r="Q93" s="9"/>
      <c r="R93" s="9"/>
      <c r="S93" s="9"/>
      <c r="T93" s="9"/>
      <c r="U93" s="9"/>
      <c r="V93" s="9"/>
      <c r="W93" s="9"/>
      <c r="X93" s="9"/>
    </row>
    <row r="94" spans="1:24" x14ac:dyDescent="0.25">
      <c r="A94" s="12">
        <v>43099</v>
      </c>
      <c r="B94" s="9">
        <v>0</v>
      </c>
      <c r="C94" s="9">
        <v>0</v>
      </c>
      <c r="D94" s="9">
        <v>5</v>
      </c>
      <c r="E94" s="9"/>
      <c r="F94" s="9"/>
      <c r="G94" s="9"/>
      <c r="H94" s="9"/>
      <c r="I94" s="9"/>
      <c r="J94" s="9"/>
      <c r="K94" s="9"/>
      <c r="L94" s="9"/>
      <c r="M94" s="9"/>
      <c r="N94" s="9"/>
      <c r="O94" s="9"/>
      <c r="P94" s="9"/>
      <c r="Q94" s="9"/>
      <c r="R94" s="9"/>
      <c r="S94" s="9"/>
      <c r="T94" s="9"/>
      <c r="U94" s="9"/>
      <c r="V94" s="9"/>
      <c r="W94" s="9"/>
      <c r="X94" s="9"/>
    </row>
    <row r="95" spans="1:24" x14ac:dyDescent="0.25">
      <c r="A95" s="12">
        <v>43100</v>
      </c>
      <c r="B95" s="9">
        <v>0</v>
      </c>
      <c r="C95" s="9">
        <v>0</v>
      </c>
      <c r="D95" s="9">
        <v>5</v>
      </c>
      <c r="E95" s="9"/>
      <c r="F95" s="9"/>
      <c r="G95" s="9"/>
      <c r="H95" s="9"/>
      <c r="I95" s="9"/>
      <c r="J95" s="9"/>
      <c r="K95" s="9"/>
      <c r="L95" s="9"/>
      <c r="M95" s="9"/>
      <c r="N95" s="9"/>
      <c r="O95" s="9"/>
      <c r="P95" s="9"/>
      <c r="Q95" s="9"/>
      <c r="R95" s="9"/>
      <c r="S95" s="9"/>
      <c r="T95" s="9"/>
      <c r="U95" s="9"/>
      <c r="V95" s="9"/>
      <c r="W95" s="9"/>
      <c r="X95" s="9"/>
    </row>
    <row r="96" spans="1:24" x14ac:dyDescent="0.25">
      <c r="A96" s="12">
        <v>43101</v>
      </c>
      <c r="B96" s="9">
        <v>0</v>
      </c>
      <c r="C96" s="9">
        <v>0</v>
      </c>
      <c r="D96" s="9">
        <v>5</v>
      </c>
      <c r="E96" s="9"/>
      <c r="F96" s="9"/>
      <c r="G96" s="9"/>
      <c r="H96" s="9"/>
      <c r="I96" s="9"/>
      <c r="J96" s="9"/>
      <c r="K96" s="9"/>
      <c r="L96" s="9"/>
      <c r="M96" s="9"/>
      <c r="N96" s="9"/>
      <c r="O96" s="9"/>
      <c r="P96" s="9"/>
      <c r="Q96" s="9"/>
      <c r="R96" s="9"/>
      <c r="S96" s="9"/>
      <c r="T96" s="9"/>
      <c r="U96" s="9"/>
      <c r="V96" s="9"/>
      <c r="W96" s="9"/>
      <c r="X96" s="9"/>
    </row>
    <row r="97" spans="1:24" x14ac:dyDescent="0.25">
      <c r="A97" s="12">
        <v>43102</v>
      </c>
      <c r="B97" s="9">
        <v>0</v>
      </c>
      <c r="C97" s="9">
        <v>0</v>
      </c>
      <c r="D97" s="9">
        <v>5</v>
      </c>
      <c r="E97" s="9"/>
      <c r="F97" s="9"/>
      <c r="G97" s="9"/>
      <c r="H97" s="9"/>
      <c r="I97" s="9"/>
      <c r="J97" s="9"/>
      <c r="K97" s="9"/>
      <c r="L97" s="9"/>
      <c r="M97" s="9"/>
      <c r="N97" s="9"/>
      <c r="O97" s="9"/>
      <c r="P97" s="9"/>
      <c r="Q97" s="9"/>
      <c r="R97" s="9"/>
      <c r="S97" s="9"/>
      <c r="T97" s="9"/>
      <c r="U97" s="9"/>
      <c r="V97" s="9"/>
      <c r="W97" s="9"/>
      <c r="X97" s="9"/>
    </row>
    <row r="98" spans="1:24" x14ac:dyDescent="0.25">
      <c r="A98" s="12">
        <v>43103</v>
      </c>
      <c r="B98" s="9">
        <v>0</v>
      </c>
      <c r="C98" s="9">
        <v>0</v>
      </c>
      <c r="D98" s="9">
        <v>5</v>
      </c>
      <c r="E98" s="9"/>
      <c r="F98" s="9"/>
      <c r="G98" s="9"/>
      <c r="H98" s="9"/>
      <c r="I98" s="9"/>
      <c r="J98" s="9"/>
      <c r="K98" s="9"/>
      <c r="L98" s="9"/>
      <c r="M98" s="9"/>
      <c r="N98" s="9"/>
      <c r="O98" s="9"/>
      <c r="P98" s="9"/>
      <c r="Q98" s="9"/>
      <c r="R98" s="9"/>
      <c r="S98" s="9"/>
      <c r="T98" s="9"/>
      <c r="U98" s="9"/>
      <c r="V98" s="9"/>
      <c r="W98" s="9"/>
      <c r="X98" s="9"/>
    </row>
    <row r="99" spans="1:24" x14ac:dyDescent="0.25">
      <c r="A99" s="12">
        <v>43104</v>
      </c>
      <c r="B99" s="9">
        <v>0</v>
      </c>
      <c r="C99" s="9">
        <v>0</v>
      </c>
      <c r="D99" s="9">
        <v>5</v>
      </c>
      <c r="E99" s="9"/>
      <c r="F99" s="9"/>
      <c r="G99" s="9"/>
      <c r="H99" s="9"/>
      <c r="I99" s="9"/>
      <c r="J99" s="9"/>
      <c r="K99" s="9"/>
      <c r="L99" s="9"/>
      <c r="M99" s="9"/>
      <c r="N99" s="9"/>
      <c r="O99" s="9"/>
      <c r="P99" s="9"/>
      <c r="Q99" s="9"/>
      <c r="R99" s="9"/>
      <c r="S99" s="9"/>
      <c r="T99" s="9"/>
      <c r="U99" s="9"/>
      <c r="V99" s="9"/>
      <c r="W99" s="9"/>
      <c r="X99" s="9"/>
    </row>
    <row r="100" spans="1:24" x14ac:dyDescent="0.25">
      <c r="A100" s="12">
        <v>43105</v>
      </c>
      <c r="B100" s="9">
        <v>0</v>
      </c>
      <c r="C100" s="9">
        <v>0</v>
      </c>
      <c r="D100" s="9">
        <v>5</v>
      </c>
      <c r="E100" s="9"/>
      <c r="F100" s="9"/>
      <c r="G100" s="9"/>
      <c r="H100" s="9"/>
      <c r="I100" s="9"/>
      <c r="J100" s="9"/>
      <c r="K100" s="9"/>
      <c r="L100" s="9"/>
      <c r="M100" s="9"/>
      <c r="N100" s="9"/>
      <c r="O100" s="9"/>
      <c r="P100" s="9"/>
      <c r="Q100" s="9"/>
      <c r="R100" s="9"/>
      <c r="S100" s="9"/>
      <c r="T100" s="9"/>
      <c r="U100" s="9"/>
      <c r="V100" s="9"/>
      <c r="W100" s="9"/>
      <c r="X100" s="9"/>
    </row>
    <row r="101" spans="1:24" x14ac:dyDescent="0.25">
      <c r="A101" s="12">
        <v>43106</v>
      </c>
      <c r="B101" s="9">
        <v>0</v>
      </c>
      <c r="C101" s="9">
        <v>0</v>
      </c>
      <c r="D101" s="9">
        <v>5</v>
      </c>
      <c r="E101" s="9"/>
      <c r="F101" s="9"/>
      <c r="G101" s="9"/>
      <c r="H101" s="9"/>
      <c r="I101" s="9"/>
      <c r="J101" s="9"/>
      <c r="K101" s="9"/>
      <c r="L101" s="9"/>
      <c r="M101" s="9"/>
      <c r="N101" s="9"/>
      <c r="O101" s="9"/>
      <c r="P101" s="9"/>
      <c r="Q101" s="9"/>
      <c r="R101" s="9"/>
      <c r="S101" s="9"/>
      <c r="T101" s="9"/>
      <c r="U101" s="9"/>
      <c r="V101" s="9"/>
      <c r="W101" s="9"/>
      <c r="X101" s="9"/>
    </row>
    <row r="102" spans="1:24" x14ac:dyDescent="0.25">
      <c r="A102" s="12">
        <v>43107</v>
      </c>
      <c r="B102" s="9">
        <v>0</v>
      </c>
      <c r="C102" s="9">
        <v>0</v>
      </c>
      <c r="D102" s="9">
        <v>5</v>
      </c>
      <c r="E102" s="9"/>
      <c r="F102" s="9"/>
      <c r="G102" s="9"/>
      <c r="H102" s="9"/>
      <c r="I102" s="9"/>
      <c r="J102" s="9"/>
      <c r="K102" s="9"/>
      <c r="L102" s="9"/>
      <c r="M102" s="9"/>
      <c r="N102" s="9"/>
      <c r="O102" s="9"/>
      <c r="P102" s="9"/>
      <c r="Q102" s="9"/>
      <c r="R102" s="9"/>
      <c r="S102" s="9"/>
      <c r="T102" s="9"/>
      <c r="U102" s="9"/>
      <c r="V102" s="9"/>
      <c r="W102" s="9"/>
      <c r="X102" s="9"/>
    </row>
    <row r="103" spans="1:24" x14ac:dyDescent="0.25">
      <c r="A103" s="12">
        <v>43108</v>
      </c>
      <c r="B103" s="9">
        <v>0</v>
      </c>
      <c r="C103" s="9">
        <v>0</v>
      </c>
      <c r="D103" s="9">
        <v>5</v>
      </c>
      <c r="E103" s="9"/>
      <c r="F103" s="9"/>
      <c r="G103" s="9"/>
      <c r="H103" s="9"/>
      <c r="I103" s="9"/>
      <c r="J103" s="9"/>
      <c r="K103" s="9"/>
      <c r="L103" s="9"/>
      <c r="M103" s="9"/>
      <c r="N103" s="9"/>
      <c r="O103" s="9"/>
      <c r="P103" s="9"/>
      <c r="Q103" s="9"/>
      <c r="R103" s="9"/>
      <c r="S103" s="9"/>
      <c r="T103" s="9"/>
      <c r="U103" s="9"/>
      <c r="V103" s="9"/>
      <c r="W103" s="9"/>
      <c r="X103" s="9"/>
    </row>
    <row r="104" spans="1:24" x14ac:dyDescent="0.25">
      <c r="A104" s="12">
        <v>43109</v>
      </c>
      <c r="B104" s="9">
        <v>0</v>
      </c>
      <c r="C104" s="9">
        <v>0</v>
      </c>
      <c r="D104" s="9">
        <v>5</v>
      </c>
      <c r="E104" s="9"/>
      <c r="F104" s="9"/>
      <c r="G104" s="9"/>
      <c r="H104" s="9"/>
      <c r="I104" s="9"/>
      <c r="J104" s="9"/>
      <c r="K104" s="9"/>
      <c r="L104" s="9"/>
      <c r="M104" s="9"/>
      <c r="N104" s="9"/>
      <c r="O104" s="9"/>
      <c r="P104" s="9"/>
      <c r="Q104" s="9"/>
      <c r="R104" s="9"/>
      <c r="S104" s="9"/>
      <c r="T104" s="9"/>
      <c r="U104" s="9"/>
      <c r="V104" s="9"/>
      <c r="W104" s="9"/>
      <c r="X104" s="9"/>
    </row>
    <row r="105" spans="1:24" x14ac:dyDescent="0.25">
      <c r="A105" s="12">
        <v>43110</v>
      </c>
      <c r="B105" s="9">
        <v>0</v>
      </c>
      <c r="C105" s="9">
        <v>0</v>
      </c>
      <c r="D105" s="9">
        <v>5</v>
      </c>
      <c r="E105" s="9"/>
      <c r="F105" s="9"/>
      <c r="G105" s="9"/>
      <c r="H105" s="9"/>
      <c r="I105" s="9"/>
      <c r="J105" s="9"/>
      <c r="K105" s="9"/>
      <c r="L105" s="9"/>
      <c r="M105" s="9"/>
      <c r="N105" s="9"/>
      <c r="O105" s="9"/>
      <c r="P105" s="9"/>
      <c r="Q105" s="9"/>
      <c r="R105" s="9"/>
      <c r="S105" s="9"/>
      <c r="T105" s="9"/>
      <c r="U105" s="9"/>
      <c r="V105" s="9"/>
      <c r="W105" s="9"/>
      <c r="X105" s="9"/>
    </row>
    <row r="106" spans="1:24" x14ac:dyDescent="0.25">
      <c r="A106" s="12">
        <v>43111</v>
      </c>
      <c r="B106" s="9">
        <v>0</v>
      </c>
      <c r="C106" s="9">
        <v>0</v>
      </c>
      <c r="D106" s="9">
        <v>5</v>
      </c>
      <c r="E106" s="9"/>
      <c r="F106" s="9"/>
      <c r="G106" s="9"/>
      <c r="H106" s="9"/>
      <c r="I106" s="9"/>
      <c r="J106" s="9"/>
      <c r="K106" s="9"/>
      <c r="L106" s="9"/>
      <c r="M106" s="9"/>
      <c r="N106" s="9"/>
      <c r="O106" s="9"/>
      <c r="P106" s="9"/>
      <c r="Q106" s="9"/>
      <c r="R106" s="9"/>
      <c r="S106" s="9"/>
      <c r="T106" s="9"/>
      <c r="U106" s="9"/>
      <c r="V106" s="9"/>
      <c r="W106" s="9"/>
      <c r="X106" s="9"/>
    </row>
    <row r="107" spans="1:24" x14ac:dyDescent="0.25">
      <c r="A107" s="12">
        <v>43112</v>
      </c>
      <c r="B107" s="9">
        <v>0</v>
      </c>
      <c r="C107" s="9">
        <v>0</v>
      </c>
      <c r="D107" s="9">
        <v>5</v>
      </c>
      <c r="E107" s="9"/>
      <c r="F107" s="9"/>
      <c r="G107" s="9"/>
      <c r="H107" s="9"/>
      <c r="I107" s="9"/>
      <c r="J107" s="9"/>
      <c r="K107" s="9"/>
      <c r="L107" s="9"/>
      <c r="M107" s="9"/>
      <c r="N107" s="9"/>
      <c r="O107" s="9"/>
      <c r="P107" s="9"/>
      <c r="Q107" s="9"/>
      <c r="R107" s="9"/>
      <c r="S107" s="9"/>
      <c r="T107" s="9"/>
      <c r="U107" s="9"/>
      <c r="V107" s="9"/>
      <c r="W107" s="9"/>
      <c r="X107" s="9"/>
    </row>
    <row r="108" spans="1:24" x14ac:dyDescent="0.25">
      <c r="A108" s="12">
        <v>43113</v>
      </c>
      <c r="B108" s="9">
        <v>3</v>
      </c>
      <c r="C108" s="9">
        <v>0</v>
      </c>
      <c r="D108" s="9">
        <v>5</v>
      </c>
      <c r="E108" s="9"/>
      <c r="F108" s="9"/>
      <c r="G108" s="9"/>
      <c r="H108" s="9"/>
      <c r="I108" s="9"/>
      <c r="J108" s="9"/>
      <c r="K108" s="9"/>
      <c r="L108" s="9"/>
      <c r="M108" s="9"/>
      <c r="N108" s="9"/>
      <c r="O108" s="9"/>
      <c r="P108" s="9"/>
      <c r="Q108" s="9"/>
      <c r="R108" s="9"/>
      <c r="S108" s="9"/>
      <c r="T108" s="9"/>
      <c r="U108" s="9"/>
      <c r="V108" s="9"/>
      <c r="W108" s="9"/>
      <c r="X108" s="9"/>
    </row>
    <row r="109" spans="1:24" x14ac:dyDescent="0.25">
      <c r="A109" s="12">
        <v>43114</v>
      </c>
      <c r="B109" s="9">
        <v>3</v>
      </c>
      <c r="C109" s="9">
        <v>0</v>
      </c>
      <c r="D109" s="9">
        <v>5</v>
      </c>
      <c r="E109" s="9"/>
      <c r="F109" s="9"/>
      <c r="G109" s="9"/>
      <c r="H109" s="9"/>
      <c r="I109" s="9"/>
      <c r="J109" s="9"/>
      <c r="K109" s="9"/>
      <c r="L109" s="9"/>
      <c r="M109" s="9"/>
      <c r="N109" s="9"/>
      <c r="O109" s="9"/>
      <c r="P109" s="9"/>
      <c r="Q109" s="9"/>
      <c r="R109" s="9"/>
      <c r="S109" s="9"/>
      <c r="T109" s="9"/>
      <c r="U109" s="9"/>
      <c r="V109" s="9"/>
      <c r="W109" s="9"/>
      <c r="X109" s="9"/>
    </row>
    <row r="110" spans="1:24" x14ac:dyDescent="0.25">
      <c r="A110" s="12">
        <v>43115</v>
      </c>
      <c r="B110" s="9">
        <v>3</v>
      </c>
      <c r="C110" s="9">
        <v>0</v>
      </c>
      <c r="D110" s="9">
        <v>5</v>
      </c>
      <c r="E110" s="9"/>
      <c r="F110" s="9"/>
      <c r="G110" s="9"/>
      <c r="H110" s="9"/>
      <c r="I110" s="9"/>
      <c r="J110" s="9"/>
      <c r="K110" s="9"/>
      <c r="L110" s="9"/>
      <c r="M110" s="9"/>
      <c r="N110" s="9"/>
      <c r="O110" s="9"/>
      <c r="P110" s="9"/>
      <c r="Q110" s="9"/>
      <c r="R110" s="9"/>
      <c r="S110" s="9"/>
      <c r="T110" s="9"/>
      <c r="U110" s="9"/>
      <c r="V110" s="9"/>
      <c r="W110" s="9"/>
      <c r="X110" s="9"/>
    </row>
    <row r="111" spans="1:24" x14ac:dyDescent="0.25">
      <c r="A111" s="12">
        <v>43116</v>
      </c>
      <c r="B111" s="9">
        <v>3</v>
      </c>
      <c r="C111" s="9">
        <v>0</v>
      </c>
      <c r="D111" s="9">
        <v>5</v>
      </c>
      <c r="E111" s="9"/>
      <c r="F111" s="9"/>
      <c r="G111" s="9"/>
      <c r="H111" s="9"/>
      <c r="I111" s="9"/>
      <c r="J111" s="9"/>
      <c r="K111" s="9"/>
      <c r="L111" s="9"/>
      <c r="M111" s="9"/>
      <c r="N111" s="9"/>
      <c r="O111" s="9"/>
      <c r="P111" s="9"/>
      <c r="Q111" s="9"/>
      <c r="R111" s="9"/>
      <c r="S111" s="9"/>
      <c r="T111" s="9"/>
      <c r="U111" s="9"/>
      <c r="V111" s="9"/>
      <c r="W111" s="9"/>
      <c r="X111" s="9"/>
    </row>
    <row r="112" spans="1:24" x14ac:dyDescent="0.25">
      <c r="A112" s="12">
        <v>43117</v>
      </c>
      <c r="B112" s="9">
        <v>3</v>
      </c>
      <c r="C112" s="9">
        <v>0</v>
      </c>
      <c r="D112" s="9">
        <v>5</v>
      </c>
      <c r="E112" s="9"/>
      <c r="F112" s="9"/>
      <c r="G112" s="9"/>
      <c r="H112" s="9"/>
      <c r="I112" s="9"/>
      <c r="J112" s="9"/>
      <c r="K112" s="9"/>
      <c r="L112" s="9"/>
      <c r="M112" s="9"/>
      <c r="N112" s="9"/>
      <c r="O112" s="9"/>
      <c r="P112" s="9"/>
      <c r="Q112" s="9"/>
      <c r="R112" s="9"/>
      <c r="S112" s="9"/>
      <c r="T112" s="9"/>
      <c r="U112" s="9"/>
      <c r="V112" s="9"/>
      <c r="W112" s="9"/>
      <c r="X112" s="9"/>
    </row>
    <row r="113" spans="1:24" x14ac:dyDescent="0.25">
      <c r="A113" s="12">
        <v>43118</v>
      </c>
      <c r="B113" s="9">
        <v>3</v>
      </c>
      <c r="C113" s="9">
        <v>0</v>
      </c>
      <c r="D113" s="9">
        <v>5</v>
      </c>
      <c r="E113" s="9"/>
      <c r="F113" s="9"/>
      <c r="G113" s="9"/>
      <c r="H113" s="9"/>
      <c r="I113" s="9"/>
      <c r="J113" s="9"/>
      <c r="K113" s="9"/>
      <c r="L113" s="9"/>
      <c r="M113" s="9"/>
      <c r="N113" s="9"/>
      <c r="O113" s="9"/>
      <c r="P113" s="9"/>
      <c r="Q113" s="9"/>
      <c r="R113" s="9"/>
      <c r="S113" s="9"/>
      <c r="T113" s="9"/>
      <c r="U113" s="9"/>
      <c r="V113" s="9"/>
      <c r="W113" s="9"/>
      <c r="X113" s="9"/>
    </row>
    <row r="114" spans="1:24" x14ac:dyDescent="0.25">
      <c r="A114" s="12">
        <v>43119</v>
      </c>
      <c r="B114" s="9">
        <v>3</v>
      </c>
      <c r="C114" s="9">
        <v>0</v>
      </c>
      <c r="D114" s="9">
        <v>5</v>
      </c>
      <c r="E114" s="9"/>
      <c r="F114" s="9"/>
      <c r="G114" s="9"/>
      <c r="H114" s="9"/>
      <c r="I114" s="9"/>
      <c r="J114" s="9"/>
      <c r="K114" s="9"/>
      <c r="L114" s="9"/>
      <c r="M114" s="9"/>
      <c r="N114" s="9"/>
      <c r="O114" s="9"/>
      <c r="P114" s="9"/>
      <c r="Q114" s="9"/>
      <c r="R114" s="9"/>
      <c r="S114" s="9"/>
      <c r="T114" s="9"/>
      <c r="U114" s="9"/>
      <c r="V114" s="9"/>
      <c r="W114" s="9"/>
      <c r="X114" s="9"/>
    </row>
    <row r="115" spans="1:24" x14ac:dyDescent="0.25">
      <c r="A115" s="12">
        <v>43120</v>
      </c>
      <c r="B115" s="9">
        <v>3</v>
      </c>
      <c r="C115" s="9">
        <v>0</v>
      </c>
      <c r="D115" s="9">
        <v>5</v>
      </c>
      <c r="E115" s="9"/>
      <c r="F115" s="9"/>
      <c r="G115" s="9"/>
      <c r="H115" s="9"/>
      <c r="I115" s="9"/>
      <c r="J115" s="9"/>
      <c r="K115" s="9"/>
      <c r="L115" s="9"/>
      <c r="M115" s="9"/>
      <c r="N115" s="9"/>
      <c r="O115" s="9"/>
      <c r="P115" s="9"/>
      <c r="Q115" s="9"/>
      <c r="R115" s="9"/>
      <c r="S115" s="9"/>
      <c r="T115" s="9"/>
      <c r="U115" s="9"/>
      <c r="V115" s="9"/>
      <c r="W115" s="9"/>
      <c r="X115" s="9"/>
    </row>
    <row r="116" spans="1:24" x14ac:dyDescent="0.25">
      <c r="A116" s="12">
        <v>43121</v>
      </c>
      <c r="B116" s="9">
        <v>3</v>
      </c>
      <c r="C116" s="9">
        <v>0</v>
      </c>
      <c r="D116" s="9">
        <v>5</v>
      </c>
      <c r="E116" s="9"/>
      <c r="F116" s="9"/>
      <c r="G116" s="9"/>
      <c r="H116" s="9"/>
      <c r="I116" s="9"/>
      <c r="J116" s="9"/>
      <c r="K116" s="9"/>
      <c r="L116" s="9"/>
      <c r="M116" s="9"/>
      <c r="N116" s="9"/>
      <c r="O116" s="9"/>
      <c r="P116" s="9"/>
      <c r="Q116" s="9"/>
      <c r="R116" s="9"/>
      <c r="S116" s="9"/>
      <c r="T116" s="9"/>
      <c r="U116" s="9"/>
      <c r="V116" s="9"/>
      <c r="W116" s="9"/>
      <c r="X116" s="9"/>
    </row>
    <row r="117" spans="1:24" x14ac:dyDescent="0.25">
      <c r="A117" s="12">
        <v>43122</v>
      </c>
      <c r="B117" s="9">
        <v>2</v>
      </c>
      <c r="C117" s="9">
        <v>0</v>
      </c>
      <c r="D117" s="9">
        <v>5</v>
      </c>
      <c r="E117" s="9"/>
      <c r="F117" s="9"/>
      <c r="G117" s="9"/>
      <c r="H117" s="9"/>
      <c r="I117" s="9"/>
      <c r="J117" s="9"/>
      <c r="K117" s="9"/>
      <c r="L117" s="9"/>
      <c r="M117" s="9"/>
      <c r="N117" s="9"/>
      <c r="O117" s="9"/>
      <c r="P117" s="9"/>
      <c r="Q117" s="9"/>
      <c r="R117" s="9"/>
      <c r="S117" s="9"/>
      <c r="T117" s="9"/>
      <c r="U117" s="9"/>
      <c r="V117" s="9"/>
      <c r="W117" s="9"/>
      <c r="X117" s="9"/>
    </row>
    <row r="118" spans="1:24" x14ac:dyDescent="0.25">
      <c r="A118" s="12">
        <v>43123</v>
      </c>
      <c r="B118" s="9">
        <v>0</v>
      </c>
      <c r="C118" s="9">
        <v>0</v>
      </c>
      <c r="D118" s="9">
        <v>5</v>
      </c>
      <c r="E118" s="9"/>
      <c r="F118" s="9"/>
      <c r="G118" s="9"/>
      <c r="H118" s="9"/>
      <c r="I118" s="9"/>
      <c r="J118" s="9"/>
      <c r="K118" s="9"/>
      <c r="L118" s="9"/>
      <c r="M118" s="9"/>
      <c r="N118" s="9"/>
      <c r="O118" s="9"/>
      <c r="P118" s="9"/>
      <c r="Q118" s="9"/>
      <c r="R118" s="9"/>
      <c r="S118" s="9"/>
      <c r="T118" s="9"/>
      <c r="U118" s="9"/>
      <c r="V118" s="9"/>
      <c r="W118" s="9"/>
      <c r="X118" s="9"/>
    </row>
    <row r="119" spans="1:24" x14ac:dyDescent="0.25">
      <c r="A119" s="12">
        <v>43124</v>
      </c>
      <c r="B119" s="9">
        <v>0</v>
      </c>
      <c r="C119" s="9">
        <v>0</v>
      </c>
      <c r="D119" s="9">
        <v>5</v>
      </c>
      <c r="E119" s="9"/>
      <c r="F119" s="9"/>
      <c r="G119" s="9"/>
      <c r="H119" s="9"/>
      <c r="I119" s="9"/>
      <c r="J119" s="9"/>
      <c r="K119" s="9"/>
      <c r="L119" s="9"/>
      <c r="M119" s="9"/>
      <c r="N119" s="9"/>
      <c r="O119" s="9"/>
      <c r="P119" s="9"/>
      <c r="Q119" s="9"/>
      <c r="R119" s="9"/>
      <c r="S119" s="9"/>
      <c r="T119" s="9"/>
      <c r="U119" s="9"/>
      <c r="V119" s="9"/>
      <c r="W119" s="9"/>
      <c r="X119" s="9"/>
    </row>
    <row r="120" spans="1:24" x14ac:dyDescent="0.25">
      <c r="A120" s="12">
        <v>43125</v>
      </c>
      <c r="B120" s="9">
        <v>2</v>
      </c>
      <c r="C120" s="9">
        <v>0</v>
      </c>
      <c r="D120" s="9">
        <v>5</v>
      </c>
      <c r="E120" s="9"/>
      <c r="F120" s="9"/>
      <c r="G120" s="9"/>
      <c r="H120" s="9"/>
      <c r="I120" s="9"/>
      <c r="J120" s="9"/>
      <c r="K120" s="9"/>
      <c r="L120" s="9"/>
      <c r="M120" s="9"/>
      <c r="N120" s="9"/>
      <c r="O120" s="9"/>
      <c r="P120" s="9"/>
      <c r="Q120" s="9"/>
      <c r="R120" s="9"/>
      <c r="S120" s="9"/>
      <c r="T120" s="9"/>
      <c r="U120" s="9"/>
      <c r="V120" s="9"/>
      <c r="W120" s="9"/>
      <c r="X120" s="9"/>
    </row>
    <row r="121" spans="1:24" x14ac:dyDescent="0.25">
      <c r="A121" s="12">
        <v>43126</v>
      </c>
      <c r="B121" s="9">
        <v>0</v>
      </c>
      <c r="C121" s="9">
        <v>0</v>
      </c>
      <c r="D121" s="9">
        <v>5</v>
      </c>
      <c r="E121" s="9"/>
      <c r="F121" s="9"/>
      <c r="G121" s="9"/>
      <c r="H121" s="9"/>
      <c r="I121" s="9"/>
      <c r="J121" s="9"/>
      <c r="K121" s="9"/>
      <c r="L121" s="9"/>
      <c r="M121" s="9"/>
      <c r="N121" s="9"/>
      <c r="O121" s="9"/>
      <c r="P121" s="9"/>
      <c r="Q121" s="9"/>
      <c r="R121" s="9"/>
      <c r="S121" s="9"/>
      <c r="T121" s="9"/>
      <c r="U121" s="9"/>
      <c r="V121" s="9"/>
      <c r="W121" s="9"/>
      <c r="X121" s="9"/>
    </row>
    <row r="122" spans="1:24" x14ac:dyDescent="0.25">
      <c r="A122" s="12">
        <v>43127</v>
      </c>
      <c r="B122" s="9">
        <v>0</v>
      </c>
      <c r="C122" s="9">
        <v>0</v>
      </c>
      <c r="D122" s="9">
        <v>5</v>
      </c>
      <c r="E122" s="9"/>
      <c r="F122" s="9"/>
      <c r="G122" s="9"/>
      <c r="H122" s="9"/>
      <c r="I122" s="9"/>
      <c r="J122" s="9"/>
      <c r="K122" s="9"/>
      <c r="L122" s="9"/>
      <c r="M122" s="9"/>
      <c r="N122" s="9"/>
      <c r="O122" s="9"/>
      <c r="P122" s="9"/>
      <c r="Q122" s="9"/>
      <c r="R122" s="9"/>
      <c r="S122" s="9"/>
      <c r="T122" s="9"/>
      <c r="U122" s="9"/>
      <c r="V122" s="9"/>
      <c r="W122" s="9"/>
      <c r="X122" s="9"/>
    </row>
    <row r="123" spans="1:24" x14ac:dyDescent="0.25">
      <c r="A123" s="12">
        <v>43128</v>
      </c>
      <c r="B123" s="9">
        <v>0</v>
      </c>
      <c r="C123" s="9">
        <v>0</v>
      </c>
      <c r="D123" s="9">
        <v>5</v>
      </c>
      <c r="E123" s="9"/>
      <c r="F123" s="9"/>
      <c r="G123" s="9"/>
      <c r="H123" s="9"/>
      <c r="I123" s="9"/>
      <c r="J123" s="9"/>
      <c r="K123" s="9"/>
      <c r="L123" s="9"/>
      <c r="M123" s="9"/>
      <c r="N123" s="9"/>
      <c r="O123" s="9"/>
      <c r="P123" s="9"/>
      <c r="Q123" s="9"/>
      <c r="R123" s="9"/>
      <c r="S123" s="9"/>
      <c r="T123" s="9"/>
      <c r="U123" s="9"/>
      <c r="V123" s="9"/>
      <c r="W123" s="9"/>
      <c r="X123" s="9"/>
    </row>
    <row r="124" spans="1:24" x14ac:dyDescent="0.25">
      <c r="A124" s="12">
        <v>43129</v>
      </c>
      <c r="B124" s="9">
        <v>0</v>
      </c>
      <c r="C124" s="9">
        <v>0</v>
      </c>
      <c r="D124" s="9">
        <v>5</v>
      </c>
      <c r="E124" s="9"/>
      <c r="F124" s="9"/>
      <c r="G124" s="9"/>
      <c r="H124" s="9"/>
      <c r="I124" s="9"/>
      <c r="J124" s="9"/>
      <c r="K124" s="9"/>
      <c r="L124" s="9"/>
      <c r="M124" s="9"/>
      <c r="N124" s="9"/>
      <c r="O124" s="9"/>
      <c r="P124" s="9"/>
      <c r="Q124" s="9"/>
      <c r="R124" s="9"/>
      <c r="S124" s="9"/>
      <c r="T124" s="9"/>
      <c r="U124" s="9"/>
      <c r="V124" s="9"/>
      <c r="W124" s="9"/>
      <c r="X124" s="9"/>
    </row>
    <row r="125" spans="1:24" x14ac:dyDescent="0.25">
      <c r="A125" s="12">
        <v>43130</v>
      </c>
      <c r="B125" s="9">
        <v>0</v>
      </c>
      <c r="C125" s="9">
        <v>0</v>
      </c>
      <c r="D125" s="9">
        <v>5</v>
      </c>
      <c r="E125" s="9"/>
      <c r="F125" s="9"/>
      <c r="G125" s="9"/>
      <c r="H125" s="9"/>
      <c r="I125" s="9"/>
      <c r="J125" s="9"/>
      <c r="K125" s="9"/>
      <c r="L125" s="9"/>
      <c r="M125" s="9"/>
      <c r="N125" s="9"/>
      <c r="O125" s="9"/>
      <c r="P125" s="9"/>
      <c r="Q125" s="9"/>
      <c r="R125" s="9"/>
      <c r="S125" s="9"/>
      <c r="T125" s="9"/>
      <c r="U125" s="9"/>
      <c r="V125" s="9"/>
      <c r="W125" s="9"/>
      <c r="X125" s="9"/>
    </row>
    <row r="126" spans="1:24" x14ac:dyDescent="0.25">
      <c r="A126" s="12">
        <v>43131</v>
      </c>
      <c r="B126" s="9">
        <v>0</v>
      </c>
      <c r="C126" s="9">
        <v>0</v>
      </c>
      <c r="D126" s="9">
        <v>5</v>
      </c>
      <c r="E126" s="9"/>
      <c r="F126" s="9"/>
      <c r="G126" s="9"/>
      <c r="H126" s="9"/>
      <c r="I126" s="9"/>
      <c r="J126" s="9"/>
      <c r="K126" s="9"/>
      <c r="L126" s="9"/>
      <c r="M126" s="9"/>
      <c r="N126" s="9"/>
      <c r="O126" s="9"/>
      <c r="P126" s="9"/>
      <c r="Q126" s="9"/>
      <c r="R126" s="9"/>
      <c r="S126" s="9"/>
      <c r="T126" s="9"/>
      <c r="U126" s="9"/>
      <c r="V126" s="9"/>
      <c r="W126" s="9"/>
      <c r="X126" s="9"/>
    </row>
    <row r="127" spans="1:24" x14ac:dyDescent="0.25">
      <c r="A127" s="12">
        <v>43132</v>
      </c>
      <c r="B127" s="9">
        <v>0</v>
      </c>
      <c r="C127" s="9">
        <v>0</v>
      </c>
      <c r="D127" s="9">
        <v>5</v>
      </c>
      <c r="E127" s="9"/>
      <c r="F127" s="9"/>
      <c r="G127" s="9"/>
      <c r="H127" s="9"/>
      <c r="I127" s="9"/>
      <c r="J127" s="9"/>
      <c r="K127" s="9"/>
      <c r="L127" s="9"/>
      <c r="M127" s="9"/>
      <c r="N127" s="9"/>
      <c r="O127" s="9"/>
      <c r="P127" s="9"/>
      <c r="Q127" s="9"/>
      <c r="R127" s="9"/>
      <c r="S127" s="9"/>
      <c r="T127" s="9"/>
      <c r="U127" s="9"/>
      <c r="V127" s="9"/>
      <c r="W127" s="9"/>
      <c r="X127" s="9"/>
    </row>
    <row r="128" spans="1:24" x14ac:dyDescent="0.25">
      <c r="A128" s="12">
        <v>43133</v>
      </c>
      <c r="B128" s="9">
        <v>0</v>
      </c>
      <c r="C128" s="9">
        <v>0</v>
      </c>
      <c r="D128" s="9">
        <v>5</v>
      </c>
      <c r="E128" s="9"/>
      <c r="F128" s="9"/>
      <c r="G128" s="9"/>
      <c r="H128" s="9"/>
      <c r="I128" s="9"/>
      <c r="J128" s="9"/>
      <c r="K128" s="9"/>
      <c r="L128" s="9"/>
      <c r="M128" s="9"/>
      <c r="N128" s="9"/>
      <c r="O128" s="9"/>
      <c r="P128" s="9"/>
      <c r="Q128" s="9"/>
      <c r="R128" s="9"/>
      <c r="S128" s="9"/>
      <c r="T128" s="9"/>
      <c r="U128" s="9"/>
      <c r="V128" s="9"/>
      <c r="W128" s="9"/>
      <c r="X128" s="9"/>
    </row>
    <row r="129" spans="1:24" x14ac:dyDescent="0.25">
      <c r="A129" s="12">
        <v>43134</v>
      </c>
      <c r="B129" s="9">
        <v>0</v>
      </c>
      <c r="C129" s="9">
        <v>0</v>
      </c>
      <c r="D129" s="9">
        <v>5</v>
      </c>
      <c r="E129" s="9"/>
      <c r="F129" s="9"/>
      <c r="G129" s="9"/>
      <c r="H129" s="9"/>
      <c r="I129" s="9"/>
      <c r="J129" s="9"/>
      <c r="K129" s="9"/>
      <c r="L129" s="9"/>
      <c r="M129" s="9"/>
      <c r="N129" s="9"/>
      <c r="O129" s="9"/>
      <c r="P129" s="9"/>
      <c r="Q129" s="9"/>
      <c r="R129" s="9"/>
      <c r="S129" s="9"/>
      <c r="T129" s="9"/>
      <c r="U129" s="9"/>
      <c r="V129" s="9"/>
      <c r="W129" s="9"/>
      <c r="X129" s="9"/>
    </row>
    <row r="130" spans="1:24" x14ac:dyDescent="0.25">
      <c r="A130" s="12">
        <v>43135</v>
      </c>
      <c r="B130" s="9">
        <v>0</v>
      </c>
      <c r="C130" s="9">
        <v>0</v>
      </c>
      <c r="D130" s="9">
        <v>5</v>
      </c>
      <c r="E130" s="9"/>
      <c r="F130" s="9"/>
      <c r="G130" s="9"/>
      <c r="H130" s="9"/>
      <c r="I130" s="9"/>
      <c r="J130" s="9"/>
      <c r="K130" s="9"/>
      <c r="L130" s="9"/>
      <c r="M130" s="9"/>
      <c r="N130" s="9"/>
      <c r="O130" s="9"/>
      <c r="P130" s="9"/>
      <c r="Q130" s="9"/>
      <c r="R130" s="9"/>
      <c r="S130" s="9"/>
      <c r="T130" s="9"/>
      <c r="U130" s="9"/>
      <c r="V130" s="9"/>
      <c r="W130" s="9"/>
      <c r="X130" s="9"/>
    </row>
    <row r="131" spans="1:24" x14ac:dyDescent="0.25">
      <c r="A131" s="12">
        <v>43136</v>
      </c>
      <c r="B131" s="9">
        <v>3</v>
      </c>
      <c r="C131" s="9">
        <v>0</v>
      </c>
      <c r="D131" s="9">
        <v>5</v>
      </c>
      <c r="E131" s="9"/>
      <c r="F131" s="9"/>
      <c r="G131" s="9"/>
      <c r="H131" s="9"/>
      <c r="I131" s="9"/>
      <c r="J131" s="9"/>
      <c r="K131" s="9"/>
      <c r="L131" s="9"/>
      <c r="M131" s="9"/>
      <c r="N131" s="9"/>
      <c r="O131" s="9"/>
      <c r="P131" s="9"/>
      <c r="Q131" s="9"/>
      <c r="R131" s="9"/>
      <c r="S131" s="9"/>
      <c r="T131" s="9"/>
      <c r="U131" s="9"/>
      <c r="V131" s="9"/>
      <c r="W131" s="9"/>
      <c r="X131" s="9"/>
    </row>
    <row r="132" spans="1:24" x14ac:dyDescent="0.25">
      <c r="A132" s="12">
        <v>43137</v>
      </c>
      <c r="B132" s="9">
        <v>3</v>
      </c>
      <c r="C132" s="9">
        <v>0</v>
      </c>
      <c r="D132" s="9">
        <v>5</v>
      </c>
      <c r="E132" s="9"/>
      <c r="F132" s="9"/>
      <c r="G132" s="9"/>
      <c r="H132" s="9"/>
      <c r="I132" s="9"/>
      <c r="J132" s="9"/>
      <c r="K132" s="9"/>
      <c r="L132" s="9"/>
      <c r="M132" s="9"/>
      <c r="N132" s="9"/>
      <c r="O132" s="9"/>
      <c r="P132" s="9"/>
      <c r="Q132" s="9"/>
      <c r="R132" s="9"/>
      <c r="S132" s="9"/>
      <c r="T132" s="9"/>
      <c r="U132" s="9"/>
      <c r="V132" s="9"/>
      <c r="W132" s="9"/>
      <c r="X132" s="9"/>
    </row>
    <row r="133" spans="1:24" x14ac:dyDescent="0.25">
      <c r="A133" s="12">
        <v>43138</v>
      </c>
      <c r="B133" s="9">
        <v>5</v>
      </c>
      <c r="C133" s="9">
        <v>0</v>
      </c>
      <c r="D133" s="9">
        <v>5</v>
      </c>
      <c r="E133" s="9"/>
      <c r="F133" s="9"/>
      <c r="G133" s="9"/>
      <c r="H133" s="9"/>
      <c r="I133" s="9"/>
      <c r="J133" s="9"/>
      <c r="K133" s="9"/>
      <c r="L133" s="9"/>
      <c r="M133" s="9"/>
      <c r="N133" s="9"/>
      <c r="O133" s="9"/>
      <c r="P133" s="9"/>
      <c r="Q133" s="9"/>
      <c r="R133" s="9"/>
      <c r="S133" s="9"/>
      <c r="T133" s="9"/>
      <c r="U133" s="9"/>
      <c r="V133" s="9"/>
      <c r="W133" s="9"/>
      <c r="X133" s="9"/>
    </row>
    <row r="134" spans="1:24" x14ac:dyDescent="0.25">
      <c r="A134" s="12">
        <v>43139</v>
      </c>
      <c r="B134" s="9">
        <v>3</v>
      </c>
      <c r="C134" s="9">
        <v>0</v>
      </c>
      <c r="D134" s="9">
        <v>5</v>
      </c>
      <c r="E134" s="9"/>
      <c r="F134" s="9"/>
      <c r="G134" s="9"/>
      <c r="H134" s="9"/>
      <c r="I134" s="9"/>
      <c r="J134" s="9"/>
      <c r="K134" s="9"/>
      <c r="L134" s="9"/>
      <c r="M134" s="9"/>
      <c r="N134" s="9"/>
      <c r="O134" s="9"/>
      <c r="P134" s="9"/>
      <c r="Q134" s="9"/>
      <c r="R134" s="9"/>
      <c r="S134" s="9"/>
      <c r="T134" s="9"/>
      <c r="U134" s="9"/>
      <c r="V134" s="9"/>
      <c r="W134" s="9"/>
      <c r="X134" s="9"/>
    </row>
    <row r="135" spans="1:24" x14ac:dyDescent="0.25">
      <c r="A135" s="12">
        <v>43140</v>
      </c>
      <c r="B135" s="9">
        <v>0</v>
      </c>
      <c r="C135" s="9">
        <v>0</v>
      </c>
      <c r="D135" s="9">
        <v>5</v>
      </c>
      <c r="E135" s="9"/>
      <c r="F135" s="9"/>
      <c r="G135" s="9"/>
      <c r="H135" s="9"/>
      <c r="I135" s="9"/>
      <c r="J135" s="9"/>
      <c r="K135" s="9"/>
      <c r="L135" s="9"/>
      <c r="M135" s="9"/>
      <c r="N135" s="9"/>
      <c r="O135" s="9"/>
      <c r="P135" s="9"/>
      <c r="Q135" s="9"/>
      <c r="R135" s="9"/>
      <c r="S135" s="9"/>
      <c r="T135" s="9"/>
      <c r="U135" s="9"/>
      <c r="V135" s="9"/>
      <c r="W135" s="9"/>
      <c r="X135" s="9"/>
    </row>
    <row r="136" spans="1:24" x14ac:dyDescent="0.25">
      <c r="A136" s="12">
        <v>43141</v>
      </c>
      <c r="B136" s="9">
        <v>0</v>
      </c>
      <c r="C136" s="9">
        <v>0</v>
      </c>
      <c r="D136" s="9">
        <v>5</v>
      </c>
      <c r="E136" s="9"/>
      <c r="F136" s="9"/>
      <c r="G136" s="9"/>
      <c r="H136" s="9"/>
      <c r="I136" s="9"/>
      <c r="J136" s="9"/>
      <c r="K136" s="9"/>
      <c r="L136" s="9"/>
      <c r="M136" s="9"/>
      <c r="N136" s="9"/>
      <c r="O136" s="9"/>
      <c r="P136" s="9"/>
      <c r="Q136" s="9"/>
      <c r="R136" s="9"/>
      <c r="S136" s="9"/>
      <c r="T136" s="9"/>
      <c r="U136" s="9"/>
      <c r="V136" s="9"/>
      <c r="W136" s="9"/>
      <c r="X136" s="9"/>
    </row>
    <row r="137" spans="1:24" x14ac:dyDescent="0.25">
      <c r="A137" s="12">
        <v>43142</v>
      </c>
      <c r="B137" s="9">
        <v>0</v>
      </c>
      <c r="C137" s="9">
        <v>0</v>
      </c>
      <c r="D137" s="9">
        <v>5</v>
      </c>
      <c r="E137" s="9"/>
      <c r="F137" s="9"/>
      <c r="G137" s="9"/>
      <c r="H137" s="9"/>
      <c r="I137" s="9"/>
      <c r="J137" s="9"/>
      <c r="K137" s="9"/>
      <c r="L137" s="9"/>
      <c r="M137" s="9"/>
      <c r="N137" s="9"/>
      <c r="O137" s="9"/>
      <c r="P137" s="9"/>
      <c r="Q137" s="9"/>
      <c r="R137" s="9"/>
      <c r="S137" s="9"/>
      <c r="T137" s="9"/>
      <c r="U137" s="9"/>
      <c r="V137" s="9"/>
      <c r="W137" s="9"/>
      <c r="X137" s="9"/>
    </row>
    <row r="138" spans="1:24" x14ac:dyDescent="0.25">
      <c r="A138" s="12">
        <v>43143</v>
      </c>
      <c r="B138" s="9">
        <v>3</v>
      </c>
      <c r="C138" s="9">
        <v>0</v>
      </c>
      <c r="D138" s="9">
        <v>5</v>
      </c>
      <c r="E138" s="9"/>
      <c r="F138" s="9"/>
      <c r="G138" s="9"/>
      <c r="H138" s="9"/>
      <c r="I138" s="9"/>
      <c r="J138" s="9"/>
      <c r="K138" s="9"/>
      <c r="L138" s="9"/>
      <c r="M138" s="9"/>
      <c r="N138" s="9"/>
      <c r="O138" s="9"/>
      <c r="P138" s="9"/>
      <c r="Q138" s="9"/>
      <c r="R138" s="9"/>
      <c r="S138" s="9"/>
      <c r="T138" s="9"/>
      <c r="U138" s="9"/>
      <c r="V138" s="9"/>
      <c r="W138" s="9"/>
      <c r="X138" s="9"/>
    </row>
    <row r="139" spans="1:24" x14ac:dyDescent="0.25">
      <c r="A139" s="12">
        <v>43144</v>
      </c>
      <c r="B139" s="9">
        <v>1</v>
      </c>
      <c r="C139" s="9">
        <v>8</v>
      </c>
      <c r="D139" s="9">
        <v>5</v>
      </c>
      <c r="E139" s="9"/>
      <c r="F139" s="9"/>
      <c r="G139" s="9"/>
      <c r="H139" s="9"/>
      <c r="I139" s="9"/>
      <c r="J139" s="9"/>
      <c r="K139" s="9"/>
      <c r="L139" s="9"/>
      <c r="M139" s="9"/>
      <c r="N139" s="9"/>
      <c r="O139" s="9"/>
      <c r="P139" s="9"/>
      <c r="Q139" s="9"/>
      <c r="R139" s="9"/>
      <c r="S139" s="9"/>
      <c r="T139" s="9"/>
      <c r="U139" s="9"/>
      <c r="V139" s="9"/>
      <c r="W139" s="9"/>
      <c r="X139" s="9"/>
    </row>
    <row r="140" spans="1:24" x14ac:dyDescent="0.25">
      <c r="A140" s="12">
        <v>43145</v>
      </c>
      <c r="B140" s="9">
        <v>0</v>
      </c>
      <c r="C140" s="9">
        <v>9</v>
      </c>
      <c r="D140" s="9">
        <v>5</v>
      </c>
      <c r="E140" s="9"/>
      <c r="F140" s="9"/>
      <c r="G140" s="9"/>
      <c r="H140" s="9"/>
      <c r="I140" s="9"/>
      <c r="J140" s="9"/>
      <c r="K140" s="9"/>
      <c r="L140" s="9"/>
      <c r="M140" s="9"/>
      <c r="N140" s="9"/>
      <c r="O140" s="9"/>
      <c r="P140" s="9"/>
      <c r="Q140" s="9"/>
      <c r="R140" s="9"/>
      <c r="S140" s="9"/>
      <c r="T140" s="9"/>
      <c r="U140" s="9"/>
      <c r="V140" s="9"/>
      <c r="W140" s="9"/>
      <c r="X140" s="9"/>
    </row>
    <row r="141" spans="1:24" x14ac:dyDescent="0.25">
      <c r="A141" s="12">
        <v>43146</v>
      </c>
      <c r="B141" s="9">
        <v>0</v>
      </c>
      <c r="C141" s="9">
        <v>5</v>
      </c>
      <c r="D141" s="9">
        <v>5</v>
      </c>
      <c r="E141" s="9"/>
      <c r="F141" s="9"/>
      <c r="G141" s="9"/>
      <c r="H141" s="9"/>
      <c r="I141" s="9"/>
      <c r="J141" s="9"/>
      <c r="K141" s="9"/>
      <c r="L141" s="9"/>
      <c r="M141" s="9"/>
      <c r="N141" s="9"/>
      <c r="O141" s="9"/>
      <c r="P141" s="9"/>
      <c r="Q141" s="9"/>
      <c r="R141" s="9"/>
      <c r="S141" s="9"/>
      <c r="T141" s="9"/>
      <c r="U141" s="9"/>
      <c r="V141" s="9"/>
      <c r="W141" s="9"/>
      <c r="X141" s="9"/>
    </row>
    <row r="142" spans="1:24" x14ac:dyDescent="0.25">
      <c r="A142" s="12">
        <v>43147</v>
      </c>
      <c r="B142" s="9">
        <v>0</v>
      </c>
      <c r="C142" s="9">
        <v>0</v>
      </c>
      <c r="D142" s="9">
        <v>5</v>
      </c>
      <c r="E142" s="9"/>
      <c r="F142" s="9"/>
      <c r="G142" s="9"/>
      <c r="H142" s="9"/>
      <c r="I142" s="9"/>
      <c r="J142" s="9"/>
      <c r="K142" s="9"/>
      <c r="L142" s="9"/>
      <c r="M142" s="9"/>
      <c r="N142" s="9"/>
      <c r="O142" s="9"/>
      <c r="P142" s="9"/>
      <c r="Q142" s="9"/>
      <c r="R142" s="9"/>
      <c r="S142" s="9"/>
      <c r="T142" s="9"/>
      <c r="U142" s="9"/>
      <c r="V142" s="9"/>
      <c r="W142" s="9"/>
      <c r="X142" s="9"/>
    </row>
    <row r="143" spans="1:24" x14ac:dyDescent="0.25">
      <c r="A143" s="12">
        <v>43148</v>
      </c>
      <c r="B143" s="9">
        <v>0</v>
      </c>
      <c r="C143" s="9">
        <v>0</v>
      </c>
      <c r="D143" s="9">
        <v>5</v>
      </c>
      <c r="E143" s="9"/>
      <c r="F143" s="9"/>
      <c r="G143" s="9"/>
      <c r="H143" s="9"/>
      <c r="I143" s="9"/>
      <c r="J143" s="9"/>
      <c r="K143" s="9"/>
      <c r="L143" s="9"/>
      <c r="M143" s="9"/>
      <c r="N143" s="9"/>
      <c r="O143" s="9"/>
      <c r="P143" s="9"/>
      <c r="Q143" s="9"/>
      <c r="R143" s="9"/>
      <c r="S143" s="9"/>
      <c r="T143" s="9"/>
      <c r="U143" s="9"/>
      <c r="V143" s="9"/>
      <c r="W143" s="9"/>
      <c r="X143" s="9"/>
    </row>
    <row r="144" spans="1:24" x14ac:dyDescent="0.25">
      <c r="A144" s="12">
        <v>43149</v>
      </c>
      <c r="B144" s="9">
        <v>0</v>
      </c>
      <c r="C144" s="9">
        <v>0</v>
      </c>
      <c r="D144" s="9">
        <v>5</v>
      </c>
      <c r="E144" s="9"/>
      <c r="F144" s="9"/>
      <c r="G144" s="9"/>
      <c r="H144" s="9"/>
      <c r="I144" s="9"/>
      <c r="J144" s="9"/>
      <c r="K144" s="9"/>
      <c r="L144" s="9"/>
      <c r="M144" s="9"/>
      <c r="N144" s="9"/>
      <c r="O144" s="9"/>
      <c r="P144" s="9"/>
      <c r="Q144" s="9"/>
      <c r="R144" s="9"/>
      <c r="S144" s="9"/>
      <c r="T144" s="9"/>
      <c r="U144" s="9"/>
      <c r="V144" s="9"/>
      <c r="W144" s="9"/>
      <c r="X144" s="9"/>
    </row>
    <row r="145" spans="1:24" x14ac:dyDescent="0.25">
      <c r="A145" s="12">
        <v>43150</v>
      </c>
      <c r="B145" s="9">
        <v>1</v>
      </c>
      <c r="C145" s="9">
        <v>0</v>
      </c>
      <c r="D145" s="9">
        <v>5</v>
      </c>
      <c r="E145" s="9"/>
      <c r="F145" s="9"/>
      <c r="G145" s="9"/>
      <c r="H145" s="9"/>
      <c r="I145" s="9"/>
      <c r="J145" s="9"/>
      <c r="K145" s="9"/>
      <c r="L145" s="9"/>
      <c r="M145" s="9"/>
      <c r="N145" s="9"/>
      <c r="O145" s="9"/>
      <c r="P145" s="9"/>
      <c r="Q145" s="9"/>
      <c r="R145" s="9"/>
      <c r="S145" s="9"/>
      <c r="T145" s="9"/>
      <c r="U145" s="9"/>
      <c r="V145" s="9"/>
      <c r="W145" s="9"/>
      <c r="X145" s="9"/>
    </row>
    <row r="146" spans="1:24" x14ac:dyDescent="0.25">
      <c r="A146" s="12">
        <v>43151</v>
      </c>
      <c r="B146" s="9">
        <v>0</v>
      </c>
      <c r="C146" s="9">
        <v>0</v>
      </c>
      <c r="D146" s="9">
        <v>5</v>
      </c>
      <c r="E146" s="9"/>
      <c r="F146" s="9"/>
      <c r="G146" s="9"/>
      <c r="H146" s="9"/>
      <c r="I146" s="9"/>
      <c r="J146" s="9"/>
      <c r="K146" s="9"/>
      <c r="L146" s="9"/>
      <c r="M146" s="9"/>
      <c r="N146" s="9"/>
      <c r="O146" s="9"/>
      <c r="P146" s="9"/>
      <c r="Q146" s="9"/>
      <c r="R146" s="9"/>
      <c r="S146" s="9"/>
      <c r="T146" s="9"/>
      <c r="U146" s="9"/>
      <c r="V146" s="9"/>
      <c r="W146" s="9"/>
      <c r="X146" s="9"/>
    </row>
    <row r="147" spans="1:24" x14ac:dyDescent="0.25">
      <c r="A147" s="12">
        <v>43152</v>
      </c>
      <c r="B147" s="9">
        <v>3</v>
      </c>
      <c r="C147" s="9">
        <v>0</v>
      </c>
      <c r="D147" s="9">
        <v>6</v>
      </c>
      <c r="E147" s="9"/>
      <c r="F147" s="9"/>
      <c r="G147" s="9"/>
      <c r="H147" s="9"/>
      <c r="I147" s="9"/>
      <c r="J147" s="9"/>
      <c r="K147" s="9"/>
      <c r="L147" s="9"/>
      <c r="M147" s="9"/>
      <c r="N147" s="9"/>
      <c r="O147" s="9"/>
      <c r="P147" s="9"/>
      <c r="Q147" s="9"/>
      <c r="R147" s="9"/>
      <c r="S147" s="9"/>
      <c r="T147" s="9"/>
      <c r="U147" s="9"/>
      <c r="V147" s="9"/>
      <c r="W147" s="9"/>
      <c r="X147" s="9"/>
    </row>
    <row r="148" spans="1:24" x14ac:dyDescent="0.25">
      <c r="A148" s="12">
        <v>43153</v>
      </c>
      <c r="B148" s="9">
        <v>1</v>
      </c>
      <c r="C148" s="9">
        <v>0</v>
      </c>
      <c r="D148" s="9">
        <v>7</v>
      </c>
      <c r="E148" s="9"/>
      <c r="F148" s="9"/>
      <c r="G148" s="9"/>
      <c r="H148" s="9"/>
      <c r="I148" s="9"/>
      <c r="J148" s="9"/>
      <c r="K148" s="9"/>
      <c r="L148" s="9"/>
      <c r="M148" s="9"/>
      <c r="N148" s="9"/>
      <c r="O148" s="9"/>
      <c r="P148" s="9"/>
      <c r="Q148" s="9"/>
      <c r="R148" s="9"/>
      <c r="S148" s="9"/>
      <c r="T148" s="9"/>
      <c r="U148" s="9"/>
      <c r="V148" s="9"/>
      <c r="W148" s="9"/>
      <c r="X148" s="9"/>
    </row>
    <row r="149" spans="1:24" x14ac:dyDescent="0.25">
      <c r="A149" s="12">
        <v>43154</v>
      </c>
      <c r="B149" s="9">
        <v>0</v>
      </c>
      <c r="C149" s="9">
        <v>0</v>
      </c>
      <c r="D149" s="9">
        <v>6</v>
      </c>
      <c r="E149" s="9"/>
      <c r="F149" s="9"/>
      <c r="G149" s="9"/>
      <c r="H149" s="9"/>
      <c r="I149" s="9"/>
      <c r="J149" s="9"/>
      <c r="K149" s="9"/>
      <c r="L149" s="9"/>
      <c r="M149" s="9"/>
      <c r="N149" s="9"/>
      <c r="O149" s="9"/>
      <c r="P149" s="9"/>
      <c r="Q149" s="9"/>
      <c r="R149" s="9"/>
      <c r="S149" s="9"/>
      <c r="T149" s="9"/>
      <c r="U149" s="9"/>
      <c r="V149" s="9"/>
      <c r="W149" s="9"/>
      <c r="X149" s="9"/>
    </row>
    <row r="150" spans="1:24" x14ac:dyDescent="0.25">
      <c r="A150" s="12">
        <v>43155</v>
      </c>
      <c r="B150" s="9">
        <v>0</v>
      </c>
      <c r="C150" s="9">
        <v>0</v>
      </c>
      <c r="D150" s="9">
        <v>5</v>
      </c>
      <c r="E150" s="9"/>
      <c r="F150" s="9"/>
      <c r="G150" s="9"/>
      <c r="H150" s="9"/>
      <c r="I150" s="9"/>
      <c r="J150" s="9"/>
      <c r="K150" s="9"/>
      <c r="L150" s="9"/>
      <c r="M150" s="9"/>
      <c r="N150" s="9"/>
      <c r="O150" s="9"/>
      <c r="P150" s="9"/>
      <c r="Q150" s="9"/>
      <c r="R150" s="9"/>
      <c r="S150" s="9"/>
      <c r="T150" s="9"/>
      <c r="U150" s="9"/>
      <c r="V150" s="9"/>
      <c r="W150" s="9"/>
      <c r="X150" s="9"/>
    </row>
    <row r="151" spans="1:24" x14ac:dyDescent="0.25">
      <c r="A151" s="12">
        <v>43156</v>
      </c>
      <c r="B151" s="9">
        <v>0</v>
      </c>
      <c r="C151" s="9">
        <v>0</v>
      </c>
      <c r="D151" s="9">
        <v>5</v>
      </c>
      <c r="E151" s="9"/>
      <c r="F151" s="9"/>
      <c r="G151" s="9"/>
      <c r="H151" s="9"/>
      <c r="I151" s="9"/>
      <c r="J151" s="9"/>
      <c r="K151" s="9"/>
      <c r="L151" s="9"/>
      <c r="M151" s="9"/>
      <c r="N151" s="9"/>
      <c r="O151" s="9"/>
      <c r="P151" s="9"/>
      <c r="Q151" s="9"/>
      <c r="R151" s="9"/>
      <c r="S151" s="9"/>
      <c r="T151" s="9"/>
      <c r="U151" s="9"/>
      <c r="V151" s="9"/>
      <c r="W151" s="9"/>
      <c r="X151" s="9"/>
    </row>
    <row r="152" spans="1:24" x14ac:dyDescent="0.25">
      <c r="A152" s="12">
        <v>43157</v>
      </c>
      <c r="B152" s="9">
        <v>12</v>
      </c>
      <c r="C152" s="9">
        <v>0</v>
      </c>
      <c r="D152" s="9">
        <v>6</v>
      </c>
      <c r="E152" s="9"/>
      <c r="F152" s="9"/>
      <c r="G152" s="9"/>
      <c r="H152" s="9"/>
      <c r="I152" s="9"/>
      <c r="J152" s="9"/>
      <c r="K152" s="9"/>
      <c r="L152" s="9"/>
      <c r="M152" s="9"/>
      <c r="N152" s="9"/>
      <c r="O152" s="9"/>
      <c r="P152" s="9"/>
      <c r="Q152" s="9"/>
      <c r="R152" s="9"/>
      <c r="S152" s="9"/>
      <c r="T152" s="9"/>
      <c r="U152" s="9"/>
      <c r="V152" s="9"/>
      <c r="W152" s="9"/>
      <c r="X152" s="9"/>
    </row>
    <row r="153" spans="1:24" x14ac:dyDescent="0.25">
      <c r="A153" s="12">
        <v>43158</v>
      </c>
      <c r="B153" s="9">
        <v>22</v>
      </c>
      <c r="C153" s="9">
        <v>22</v>
      </c>
      <c r="D153" s="9">
        <v>12</v>
      </c>
      <c r="E153" s="9"/>
      <c r="F153" s="9"/>
      <c r="G153" s="9"/>
      <c r="H153" s="9"/>
      <c r="I153" s="9"/>
      <c r="J153" s="9"/>
      <c r="K153" s="9"/>
      <c r="L153" s="9"/>
      <c r="M153" s="9"/>
      <c r="N153" s="9"/>
      <c r="O153" s="9"/>
      <c r="P153" s="9"/>
      <c r="Q153" s="9"/>
      <c r="R153" s="9"/>
      <c r="S153" s="9"/>
      <c r="T153" s="9"/>
      <c r="U153" s="9"/>
      <c r="V153" s="9"/>
      <c r="W153" s="9"/>
      <c r="X153" s="9"/>
    </row>
    <row r="154" spans="1:24" x14ac:dyDescent="0.25">
      <c r="A154" s="12">
        <v>43159</v>
      </c>
      <c r="B154" s="9">
        <v>23</v>
      </c>
      <c r="C154" s="9">
        <v>44</v>
      </c>
      <c r="D154" s="9">
        <v>18</v>
      </c>
      <c r="E154" s="9"/>
      <c r="F154" s="9"/>
      <c r="G154" s="9"/>
      <c r="H154" s="9"/>
      <c r="I154" s="9"/>
      <c r="J154" s="9"/>
      <c r="K154" s="9"/>
      <c r="L154" s="9"/>
      <c r="M154" s="9"/>
      <c r="N154" s="9"/>
      <c r="O154" s="9"/>
      <c r="P154" s="9"/>
      <c r="Q154" s="9"/>
      <c r="R154" s="9"/>
      <c r="S154" s="9"/>
      <c r="T154" s="9"/>
      <c r="U154" s="9"/>
      <c r="V154" s="9"/>
      <c r="W154" s="9"/>
      <c r="X154" s="9"/>
    </row>
    <row r="155" spans="1:24" x14ac:dyDescent="0.25">
      <c r="A155" s="12">
        <v>43160</v>
      </c>
      <c r="B155" s="9">
        <v>23</v>
      </c>
      <c r="C155" s="9">
        <v>33</v>
      </c>
      <c r="D155" s="9">
        <v>6</v>
      </c>
      <c r="E155" s="9"/>
      <c r="F155" s="9"/>
      <c r="G155" s="9"/>
      <c r="H155" s="9"/>
      <c r="I155" s="9"/>
      <c r="J155" s="9"/>
      <c r="K155" s="9"/>
      <c r="L155" s="9"/>
      <c r="M155" s="9"/>
      <c r="N155" s="9"/>
      <c r="O155" s="9"/>
      <c r="P155" s="9"/>
      <c r="Q155" s="9"/>
      <c r="R155" s="9"/>
      <c r="S155" s="9"/>
      <c r="T155" s="9"/>
      <c r="U155" s="9"/>
      <c r="V155" s="9"/>
      <c r="W155" s="9"/>
      <c r="X155" s="9"/>
    </row>
    <row r="156" spans="1:24" x14ac:dyDescent="0.25">
      <c r="A156" s="12">
        <v>43161</v>
      </c>
      <c r="B156" s="9">
        <v>12</v>
      </c>
      <c r="C156" s="9">
        <v>13</v>
      </c>
      <c r="D156" s="9">
        <v>7</v>
      </c>
      <c r="E156" s="9"/>
      <c r="F156" s="9"/>
      <c r="G156" s="9"/>
      <c r="H156" s="9"/>
      <c r="I156" s="9"/>
      <c r="J156" s="9"/>
      <c r="K156" s="9"/>
      <c r="L156" s="9"/>
      <c r="M156" s="9"/>
      <c r="N156" s="9"/>
      <c r="O156" s="9"/>
      <c r="P156" s="9"/>
      <c r="Q156" s="9"/>
      <c r="R156" s="9"/>
      <c r="S156" s="9"/>
      <c r="T156" s="9"/>
      <c r="U156" s="9"/>
      <c r="V156" s="9"/>
      <c r="W156" s="9"/>
      <c r="X156" s="9"/>
    </row>
    <row r="157" spans="1:24" x14ac:dyDescent="0.25">
      <c r="A157" s="12">
        <v>43162</v>
      </c>
      <c r="B157" s="9">
        <v>0</v>
      </c>
      <c r="C157" s="9">
        <v>0</v>
      </c>
      <c r="D157" s="9">
        <v>7</v>
      </c>
      <c r="E157" s="9"/>
      <c r="F157" s="9"/>
      <c r="G157" s="9"/>
      <c r="H157" s="9"/>
      <c r="I157" s="9"/>
      <c r="J157" s="9"/>
      <c r="K157" s="9"/>
      <c r="L157" s="9"/>
      <c r="M157" s="9"/>
      <c r="N157" s="9"/>
      <c r="O157" s="9"/>
      <c r="P157" s="9"/>
      <c r="Q157" s="9"/>
      <c r="R157" s="9"/>
      <c r="S157" s="9"/>
      <c r="T157" s="9"/>
      <c r="U157" s="9"/>
      <c r="V157" s="9"/>
      <c r="W157" s="9"/>
      <c r="X157" s="9"/>
    </row>
    <row r="158" spans="1:24" x14ac:dyDescent="0.25">
      <c r="A158" s="12">
        <v>43163</v>
      </c>
      <c r="B158" s="9">
        <v>0</v>
      </c>
      <c r="C158" s="9">
        <v>0</v>
      </c>
      <c r="D158" s="9">
        <v>6</v>
      </c>
      <c r="E158" s="9"/>
      <c r="F158" s="9"/>
      <c r="G158" s="9"/>
      <c r="H158" s="9"/>
      <c r="I158" s="9"/>
      <c r="J158" s="9"/>
      <c r="K158" s="9"/>
      <c r="L158" s="9"/>
      <c r="M158" s="9"/>
      <c r="N158" s="9"/>
      <c r="O158" s="9"/>
      <c r="P158" s="9"/>
      <c r="Q158" s="9"/>
      <c r="R158" s="9"/>
      <c r="S158" s="9"/>
      <c r="T158" s="9"/>
      <c r="U158" s="9"/>
      <c r="V158" s="9"/>
      <c r="W158" s="9"/>
      <c r="X158" s="9"/>
    </row>
    <row r="159" spans="1:24" x14ac:dyDescent="0.25">
      <c r="A159" s="12">
        <v>43164</v>
      </c>
      <c r="B159" s="9">
        <v>0</v>
      </c>
      <c r="C159" s="9">
        <v>0</v>
      </c>
      <c r="D159" s="9">
        <v>5</v>
      </c>
      <c r="E159" s="9"/>
      <c r="F159" s="9"/>
      <c r="G159" s="9"/>
      <c r="H159" s="9"/>
      <c r="I159" s="9"/>
      <c r="J159" s="9"/>
      <c r="K159" s="9"/>
      <c r="L159" s="9"/>
      <c r="M159" s="9"/>
      <c r="N159" s="9"/>
      <c r="O159" s="9"/>
      <c r="P159" s="9"/>
      <c r="Q159" s="9"/>
      <c r="R159" s="9"/>
      <c r="S159" s="9"/>
      <c r="T159" s="9"/>
      <c r="U159" s="9"/>
      <c r="V159" s="9"/>
      <c r="W159" s="9"/>
      <c r="X159" s="9"/>
    </row>
    <row r="160" spans="1:24" x14ac:dyDescent="0.25">
      <c r="A160" s="12">
        <v>43165</v>
      </c>
      <c r="B160" s="9">
        <v>2</v>
      </c>
      <c r="C160" s="9">
        <v>0</v>
      </c>
      <c r="D160" s="9">
        <v>5</v>
      </c>
      <c r="E160" s="9"/>
      <c r="F160" s="9"/>
      <c r="G160" s="9"/>
      <c r="H160" s="9"/>
      <c r="I160" s="9"/>
      <c r="J160" s="9"/>
      <c r="K160" s="9"/>
      <c r="L160" s="9"/>
      <c r="M160" s="9"/>
      <c r="N160" s="9"/>
      <c r="O160" s="9"/>
      <c r="P160" s="9"/>
      <c r="Q160" s="9"/>
      <c r="R160" s="9"/>
      <c r="S160" s="9"/>
      <c r="T160" s="9"/>
      <c r="U160" s="9"/>
      <c r="V160" s="9"/>
      <c r="W160" s="9"/>
      <c r="X160" s="9"/>
    </row>
    <row r="161" spans="1:24" x14ac:dyDescent="0.25">
      <c r="A161" s="12">
        <v>43166</v>
      </c>
      <c r="B161" s="9">
        <v>0</v>
      </c>
      <c r="C161" s="9">
        <v>0</v>
      </c>
      <c r="D161" s="9">
        <v>5</v>
      </c>
      <c r="E161" s="9"/>
      <c r="F161" s="9"/>
      <c r="G161" s="9"/>
      <c r="H161" s="9"/>
      <c r="I161" s="9"/>
      <c r="J161" s="9"/>
      <c r="K161" s="9"/>
      <c r="L161" s="9"/>
      <c r="M161" s="9"/>
      <c r="N161" s="9"/>
      <c r="O161" s="9"/>
      <c r="P161" s="9"/>
      <c r="Q161" s="9"/>
      <c r="R161" s="9"/>
      <c r="S161" s="9"/>
      <c r="T161" s="9"/>
      <c r="U161" s="9"/>
      <c r="V161" s="9"/>
      <c r="W161" s="9"/>
      <c r="X161" s="9"/>
    </row>
    <row r="162" spans="1:24" x14ac:dyDescent="0.25">
      <c r="A162" s="12">
        <v>43167</v>
      </c>
      <c r="B162" s="9">
        <v>0</v>
      </c>
      <c r="C162" s="9">
        <v>0</v>
      </c>
      <c r="D162" s="9">
        <v>5</v>
      </c>
      <c r="E162" s="9"/>
      <c r="F162" s="9"/>
      <c r="G162" s="9"/>
      <c r="H162" s="9"/>
      <c r="I162" s="9"/>
      <c r="J162" s="9"/>
      <c r="K162" s="9"/>
      <c r="L162" s="9"/>
      <c r="M162" s="9"/>
      <c r="N162" s="9"/>
      <c r="O162" s="9"/>
      <c r="P162" s="9"/>
      <c r="Q162" s="9"/>
      <c r="R162" s="9"/>
      <c r="S162" s="9"/>
      <c r="T162" s="9"/>
      <c r="U162" s="9"/>
      <c r="V162" s="9"/>
      <c r="W162" s="9"/>
      <c r="X162" s="9"/>
    </row>
    <row r="163" spans="1:24" x14ac:dyDescent="0.25">
      <c r="A163" s="12">
        <v>43168</v>
      </c>
      <c r="B163" s="9">
        <v>0</v>
      </c>
      <c r="C163" s="9">
        <v>0</v>
      </c>
      <c r="D163" s="9">
        <v>5</v>
      </c>
      <c r="E163" s="9"/>
      <c r="F163" s="9"/>
      <c r="G163" s="9"/>
      <c r="H163" s="9"/>
      <c r="I163" s="9"/>
      <c r="J163" s="9"/>
      <c r="K163" s="9"/>
      <c r="L163" s="9"/>
      <c r="M163" s="9"/>
      <c r="N163" s="9"/>
      <c r="O163" s="9"/>
      <c r="P163" s="9"/>
      <c r="Q163" s="9"/>
      <c r="R163" s="9"/>
      <c r="S163" s="9"/>
      <c r="T163" s="9"/>
      <c r="U163" s="9"/>
      <c r="V163" s="9"/>
      <c r="W163" s="9"/>
      <c r="X163" s="9"/>
    </row>
    <row r="164" spans="1:24" x14ac:dyDescent="0.25">
      <c r="A164" s="12">
        <v>43169</v>
      </c>
      <c r="B164" s="9">
        <v>0</v>
      </c>
      <c r="C164" s="9">
        <v>0</v>
      </c>
      <c r="D164" s="9">
        <v>5</v>
      </c>
      <c r="E164" s="9"/>
      <c r="F164" s="9"/>
      <c r="G164" s="9"/>
      <c r="H164" s="9"/>
      <c r="I164" s="9"/>
      <c r="J164" s="9"/>
      <c r="K164" s="9"/>
      <c r="L164" s="9"/>
      <c r="M164" s="9"/>
      <c r="N164" s="9"/>
      <c r="O164" s="9"/>
      <c r="P164" s="9"/>
      <c r="Q164" s="9"/>
      <c r="R164" s="9"/>
      <c r="S164" s="9"/>
      <c r="T164" s="9"/>
      <c r="U164" s="9"/>
      <c r="V164" s="9"/>
      <c r="W164" s="9"/>
      <c r="X164" s="9"/>
    </row>
    <row r="165" spans="1:24" x14ac:dyDescent="0.25">
      <c r="A165" s="12">
        <v>43170</v>
      </c>
      <c r="B165" s="9">
        <v>0</v>
      </c>
      <c r="C165" s="9">
        <v>2</v>
      </c>
      <c r="D165" s="9">
        <v>5</v>
      </c>
      <c r="E165" s="9"/>
      <c r="F165" s="9"/>
      <c r="G165" s="9"/>
      <c r="H165" s="9"/>
      <c r="I165" s="9"/>
      <c r="J165" s="9"/>
      <c r="K165" s="9"/>
      <c r="L165" s="9"/>
      <c r="M165" s="9"/>
      <c r="N165" s="9"/>
      <c r="O165" s="9"/>
      <c r="P165" s="9"/>
      <c r="Q165" s="9"/>
      <c r="R165" s="9"/>
      <c r="S165" s="9"/>
      <c r="T165" s="9"/>
      <c r="U165" s="9"/>
      <c r="V165" s="9"/>
      <c r="W165" s="9"/>
      <c r="X165" s="9"/>
    </row>
    <row r="166" spans="1:24" x14ac:dyDescent="0.25">
      <c r="A166" s="12">
        <v>43171</v>
      </c>
      <c r="B166" s="9">
        <v>0</v>
      </c>
      <c r="C166" s="9">
        <v>0</v>
      </c>
      <c r="D166" s="9">
        <v>5</v>
      </c>
      <c r="E166" s="9"/>
      <c r="F166" s="9"/>
      <c r="G166" s="9"/>
      <c r="H166" s="9"/>
      <c r="I166" s="9"/>
      <c r="J166" s="9"/>
      <c r="K166" s="9"/>
      <c r="L166" s="9"/>
      <c r="M166" s="9"/>
      <c r="N166" s="9"/>
      <c r="O166" s="9"/>
      <c r="P166" s="9"/>
      <c r="Q166" s="9"/>
      <c r="R166" s="9"/>
      <c r="S166" s="9"/>
      <c r="T166" s="9"/>
      <c r="U166" s="9"/>
      <c r="V166" s="9"/>
      <c r="W166" s="9"/>
      <c r="X166" s="9"/>
    </row>
    <row r="167" spans="1:24" x14ac:dyDescent="0.25">
      <c r="A167" s="12">
        <v>43172</v>
      </c>
      <c r="B167" s="9">
        <v>0</v>
      </c>
      <c r="C167" s="9">
        <v>0</v>
      </c>
      <c r="D167" s="9">
        <v>5</v>
      </c>
      <c r="E167" s="9"/>
      <c r="F167" s="9"/>
      <c r="G167" s="9"/>
      <c r="H167" s="9"/>
      <c r="I167" s="9"/>
      <c r="J167" s="9"/>
      <c r="K167" s="9"/>
      <c r="L167" s="9"/>
      <c r="M167" s="9"/>
      <c r="N167" s="9"/>
      <c r="O167" s="9"/>
      <c r="P167" s="9"/>
      <c r="Q167" s="9"/>
      <c r="R167" s="9"/>
      <c r="S167" s="9"/>
      <c r="T167" s="9"/>
      <c r="U167" s="9"/>
      <c r="V167" s="9"/>
      <c r="W167" s="9"/>
      <c r="X167" s="9"/>
    </row>
    <row r="168" spans="1:24" x14ac:dyDescent="0.25">
      <c r="A168" s="12">
        <v>43173</v>
      </c>
      <c r="B168" s="9">
        <v>0</v>
      </c>
      <c r="C168" s="9">
        <v>0</v>
      </c>
      <c r="D168" s="9">
        <v>5</v>
      </c>
      <c r="E168" s="9"/>
      <c r="F168" s="9"/>
      <c r="G168" s="9"/>
      <c r="H168" s="9"/>
      <c r="I168" s="9"/>
      <c r="J168" s="9"/>
      <c r="K168" s="9"/>
      <c r="L168" s="9"/>
      <c r="M168" s="9"/>
      <c r="N168" s="9"/>
      <c r="O168" s="9"/>
      <c r="P168" s="9"/>
      <c r="Q168" s="9"/>
      <c r="R168" s="9"/>
      <c r="S168" s="9"/>
      <c r="T168" s="9"/>
      <c r="U168" s="9"/>
      <c r="V168" s="9"/>
      <c r="W168" s="9"/>
      <c r="X168" s="9"/>
    </row>
    <row r="169" spans="1:24" x14ac:dyDescent="0.25">
      <c r="A169" s="12">
        <v>43174</v>
      </c>
      <c r="B169" s="9">
        <v>0</v>
      </c>
      <c r="C169" s="9">
        <v>0</v>
      </c>
      <c r="D169" s="9">
        <v>5</v>
      </c>
      <c r="E169" s="9"/>
      <c r="F169" s="9"/>
      <c r="G169" s="9"/>
      <c r="H169" s="9"/>
      <c r="I169" s="9"/>
      <c r="J169" s="9"/>
      <c r="K169" s="9"/>
      <c r="L169" s="9"/>
      <c r="M169" s="9"/>
      <c r="N169" s="9"/>
      <c r="O169" s="9"/>
      <c r="P169" s="9"/>
      <c r="Q169" s="9"/>
      <c r="R169" s="9"/>
      <c r="S169" s="9"/>
      <c r="T169" s="9"/>
      <c r="U169" s="9"/>
      <c r="V169" s="9"/>
      <c r="W169" s="9"/>
      <c r="X169" s="9"/>
    </row>
    <row r="170" spans="1:24" x14ac:dyDescent="0.25">
      <c r="A170" s="12">
        <v>43175</v>
      </c>
      <c r="B170" s="9">
        <v>0</v>
      </c>
      <c r="C170" s="9">
        <v>0</v>
      </c>
      <c r="D170" s="9">
        <v>5</v>
      </c>
      <c r="E170" s="9"/>
      <c r="F170" s="9"/>
      <c r="G170" s="9"/>
      <c r="H170" s="9"/>
      <c r="I170" s="9"/>
      <c r="J170" s="9"/>
      <c r="K170" s="9"/>
      <c r="L170" s="9"/>
      <c r="M170" s="9"/>
      <c r="N170" s="9"/>
      <c r="O170" s="9"/>
      <c r="P170" s="9"/>
      <c r="Q170" s="9"/>
      <c r="R170" s="9"/>
      <c r="S170" s="9"/>
      <c r="T170" s="9"/>
      <c r="U170" s="9"/>
      <c r="V170" s="9"/>
      <c r="W170" s="9"/>
      <c r="X170" s="9"/>
    </row>
    <row r="171" spans="1:24" x14ac:dyDescent="0.25">
      <c r="A171" s="12">
        <v>43176</v>
      </c>
      <c r="B171" s="9">
        <v>0</v>
      </c>
      <c r="C171" s="9">
        <v>0</v>
      </c>
      <c r="D171" s="9">
        <v>5</v>
      </c>
      <c r="E171" s="9"/>
      <c r="F171" s="9"/>
      <c r="G171" s="9"/>
      <c r="H171" s="9"/>
      <c r="I171" s="9"/>
      <c r="J171" s="9"/>
      <c r="K171" s="9"/>
      <c r="L171" s="9"/>
      <c r="M171" s="9"/>
      <c r="N171" s="9"/>
      <c r="O171" s="9"/>
      <c r="P171" s="9"/>
      <c r="Q171" s="9"/>
      <c r="R171" s="9"/>
      <c r="S171" s="9"/>
      <c r="T171" s="9"/>
      <c r="U171" s="9"/>
      <c r="V171" s="9"/>
      <c r="W171" s="9"/>
      <c r="X171" s="9"/>
    </row>
    <row r="172" spans="1:24" x14ac:dyDescent="0.25">
      <c r="A172" s="12">
        <v>43177</v>
      </c>
      <c r="B172" s="9">
        <v>0</v>
      </c>
      <c r="C172" s="9">
        <v>6</v>
      </c>
      <c r="D172" s="9">
        <v>5</v>
      </c>
      <c r="E172" s="9"/>
      <c r="F172" s="9"/>
      <c r="G172" s="9"/>
      <c r="H172" s="9"/>
      <c r="I172" s="9"/>
      <c r="J172" s="9"/>
      <c r="K172" s="9"/>
      <c r="L172" s="9"/>
      <c r="M172" s="9"/>
      <c r="N172" s="9"/>
      <c r="O172" s="9"/>
      <c r="P172" s="9"/>
      <c r="Q172" s="9"/>
      <c r="R172" s="9"/>
      <c r="S172" s="9"/>
      <c r="T172" s="9"/>
      <c r="U172" s="9"/>
      <c r="V172" s="9"/>
      <c r="W172" s="9"/>
      <c r="X172" s="9"/>
    </row>
    <row r="173" spans="1:24" x14ac:dyDescent="0.25">
      <c r="A173" s="12">
        <v>43178</v>
      </c>
      <c r="B173" s="9">
        <v>3</v>
      </c>
      <c r="C173" s="9">
        <v>6</v>
      </c>
      <c r="D173" s="9">
        <v>5</v>
      </c>
      <c r="E173" s="9"/>
      <c r="F173" s="9"/>
      <c r="G173" s="9"/>
      <c r="H173" s="9"/>
      <c r="I173" s="9"/>
      <c r="J173" s="9"/>
      <c r="K173" s="9"/>
      <c r="L173" s="9"/>
      <c r="M173" s="9"/>
      <c r="N173" s="9"/>
      <c r="O173" s="9"/>
      <c r="P173" s="9"/>
      <c r="Q173" s="9"/>
      <c r="R173" s="9"/>
      <c r="S173" s="9"/>
      <c r="T173" s="9"/>
      <c r="U173" s="9"/>
      <c r="V173" s="9"/>
      <c r="W173" s="9"/>
      <c r="X173" s="9"/>
    </row>
    <row r="174" spans="1:24" x14ac:dyDescent="0.25">
      <c r="A174" s="12">
        <v>43179</v>
      </c>
      <c r="B174" s="9">
        <v>9</v>
      </c>
      <c r="C174" s="9">
        <v>8</v>
      </c>
      <c r="D174" s="9">
        <v>5</v>
      </c>
      <c r="E174" s="9"/>
      <c r="F174" s="9"/>
      <c r="G174" s="9"/>
      <c r="H174" s="9"/>
      <c r="I174" s="9"/>
      <c r="J174" s="9"/>
      <c r="K174" s="9"/>
      <c r="L174" s="9"/>
      <c r="M174" s="9"/>
      <c r="N174" s="9"/>
      <c r="O174" s="9"/>
      <c r="P174" s="9"/>
      <c r="Q174" s="9"/>
      <c r="R174" s="9"/>
      <c r="S174" s="9"/>
      <c r="T174" s="9"/>
      <c r="U174" s="9"/>
      <c r="V174" s="9"/>
      <c r="W174" s="9"/>
      <c r="X174" s="9"/>
    </row>
    <row r="175" spans="1:24" x14ac:dyDescent="0.25">
      <c r="A175" s="12">
        <v>43180</v>
      </c>
      <c r="B175" s="9">
        <v>9</v>
      </c>
      <c r="C175" s="9">
        <v>0</v>
      </c>
      <c r="D175" s="9">
        <v>5</v>
      </c>
      <c r="E175" s="9"/>
      <c r="F175" s="9"/>
      <c r="G175" s="9"/>
      <c r="H175" s="9"/>
      <c r="I175" s="9"/>
      <c r="J175" s="9"/>
      <c r="K175" s="9"/>
      <c r="L175" s="9"/>
      <c r="M175" s="9"/>
      <c r="N175" s="9"/>
      <c r="O175" s="9"/>
      <c r="P175" s="9"/>
      <c r="Q175" s="9"/>
      <c r="R175" s="9"/>
      <c r="S175" s="9"/>
      <c r="T175" s="9"/>
      <c r="U175" s="9"/>
      <c r="V175" s="9"/>
      <c r="W175" s="9"/>
      <c r="X175" s="9"/>
    </row>
    <row r="176" spans="1:24" x14ac:dyDescent="0.25">
      <c r="A176" s="12">
        <v>43181</v>
      </c>
      <c r="B176" s="9">
        <v>7</v>
      </c>
      <c r="C176" s="9">
        <v>0</v>
      </c>
      <c r="D176" s="9">
        <v>6</v>
      </c>
      <c r="E176" s="9"/>
      <c r="F176" s="9"/>
      <c r="G176" s="9"/>
      <c r="H176" s="9"/>
      <c r="I176" s="9"/>
      <c r="J176" s="9"/>
      <c r="K176" s="9"/>
      <c r="L176" s="9"/>
      <c r="M176" s="9"/>
      <c r="N176" s="9"/>
      <c r="O176" s="9"/>
      <c r="P176" s="9"/>
      <c r="Q176" s="9"/>
      <c r="R176" s="9"/>
      <c r="S176" s="9"/>
      <c r="T176" s="9"/>
      <c r="U176" s="9"/>
      <c r="V176" s="9"/>
      <c r="W176" s="9"/>
      <c r="X176" s="9"/>
    </row>
    <row r="177" spans="1:24" x14ac:dyDescent="0.25">
      <c r="A177" s="12">
        <v>43182</v>
      </c>
      <c r="B177" s="9">
        <v>9</v>
      </c>
      <c r="C177" s="9">
        <v>0</v>
      </c>
      <c r="D177" s="9">
        <v>6</v>
      </c>
      <c r="E177" s="9"/>
      <c r="F177" s="9"/>
      <c r="G177" s="9"/>
      <c r="H177" s="9"/>
      <c r="I177" s="9"/>
      <c r="J177" s="9"/>
      <c r="K177" s="9"/>
      <c r="L177" s="9"/>
      <c r="M177" s="9"/>
      <c r="N177" s="9"/>
      <c r="O177" s="9"/>
      <c r="P177" s="9"/>
      <c r="Q177" s="9"/>
      <c r="R177" s="9"/>
      <c r="S177" s="9"/>
      <c r="T177" s="9"/>
      <c r="U177" s="9"/>
      <c r="V177" s="9"/>
      <c r="W177" s="9"/>
      <c r="X177" s="9"/>
    </row>
    <row r="178" spans="1:24" x14ac:dyDescent="0.25">
      <c r="A178" s="12">
        <v>43183</v>
      </c>
      <c r="B178" s="9">
        <v>3</v>
      </c>
      <c r="C178" s="9">
        <v>7</v>
      </c>
      <c r="D178" s="9">
        <v>7</v>
      </c>
      <c r="E178" s="9"/>
      <c r="F178" s="9"/>
      <c r="G178" s="9"/>
      <c r="H178" s="9"/>
      <c r="I178" s="9"/>
      <c r="J178" s="9"/>
      <c r="K178" s="9"/>
      <c r="L178" s="9"/>
      <c r="M178" s="9"/>
      <c r="N178" s="9"/>
      <c r="O178" s="9"/>
      <c r="P178" s="9"/>
      <c r="Q178" s="9"/>
      <c r="R178" s="9"/>
      <c r="S178" s="9"/>
      <c r="T178" s="9"/>
      <c r="U178" s="9"/>
      <c r="V178" s="9"/>
      <c r="W178" s="9"/>
      <c r="X178" s="9"/>
    </row>
    <row r="179" spans="1:24" x14ac:dyDescent="0.25">
      <c r="A179" s="12">
        <v>43184</v>
      </c>
      <c r="B179" s="9">
        <v>3</v>
      </c>
      <c r="C179" s="9">
        <v>6</v>
      </c>
      <c r="D179" s="9">
        <v>19</v>
      </c>
      <c r="E179" s="9"/>
      <c r="F179" s="9"/>
      <c r="G179" s="9"/>
      <c r="H179" s="9"/>
      <c r="I179" s="9"/>
      <c r="J179" s="9"/>
      <c r="K179" s="9"/>
      <c r="L179" s="9"/>
      <c r="M179" s="9"/>
      <c r="N179" s="9"/>
      <c r="O179" s="9"/>
      <c r="P179" s="9"/>
      <c r="Q179" s="9"/>
      <c r="R179" s="9"/>
      <c r="S179" s="9"/>
      <c r="T179" s="9"/>
      <c r="U179" s="9"/>
      <c r="V179" s="9"/>
      <c r="W179" s="9"/>
      <c r="X179" s="9"/>
    </row>
    <row r="180" spans="1:24" x14ac:dyDescent="0.25">
      <c r="A180" s="12">
        <v>43185</v>
      </c>
      <c r="B180" s="9">
        <v>0</v>
      </c>
      <c r="C180" s="9">
        <v>8</v>
      </c>
      <c r="D180" s="9">
        <v>18</v>
      </c>
      <c r="E180" s="9"/>
      <c r="F180" s="9"/>
      <c r="G180" s="9"/>
      <c r="H180" s="9"/>
      <c r="I180" s="9"/>
      <c r="J180" s="9"/>
      <c r="K180" s="9"/>
      <c r="L180" s="9"/>
      <c r="M180" s="9"/>
      <c r="N180" s="9"/>
      <c r="O180" s="9"/>
      <c r="P180" s="9"/>
      <c r="Q180" s="9"/>
      <c r="R180" s="9"/>
      <c r="S180" s="9"/>
      <c r="T180" s="9"/>
      <c r="U180" s="9"/>
      <c r="V180" s="9"/>
      <c r="W180" s="9"/>
      <c r="X180" s="9"/>
    </row>
    <row r="181" spans="1:24" x14ac:dyDescent="0.25">
      <c r="A181" s="12">
        <v>43186</v>
      </c>
      <c r="B181" s="9">
        <v>2</v>
      </c>
      <c r="C181" s="9">
        <v>3</v>
      </c>
      <c r="D181" s="9">
        <v>19</v>
      </c>
      <c r="E181" s="9"/>
      <c r="F181" s="9"/>
      <c r="G181" s="9"/>
      <c r="H181" s="9"/>
      <c r="I181" s="9"/>
      <c r="J181" s="9"/>
      <c r="K181" s="9"/>
      <c r="L181" s="9"/>
      <c r="M181" s="9"/>
      <c r="N181" s="9"/>
      <c r="O181" s="9"/>
      <c r="P181" s="9"/>
      <c r="Q181" s="9"/>
      <c r="R181" s="9"/>
      <c r="S181" s="9"/>
      <c r="T181" s="9"/>
      <c r="U181" s="9"/>
      <c r="V181" s="9"/>
      <c r="W181" s="9"/>
      <c r="X181" s="9"/>
    </row>
    <row r="182" spans="1:24" x14ac:dyDescent="0.25">
      <c r="A182" s="12">
        <v>43187</v>
      </c>
      <c r="B182" s="9">
        <v>7</v>
      </c>
      <c r="C182" s="9">
        <v>4</v>
      </c>
      <c r="D182" s="9">
        <v>18</v>
      </c>
      <c r="E182" s="9"/>
      <c r="F182" s="9"/>
      <c r="G182" s="9"/>
      <c r="H182" s="9"/>
      <c r="I182" s="9"/>
      <c r="J182" s="9"/>
      <c r="K182" s="9"/>
      <c r="L182" s="9"/>
      <c r="M182" s="9"/>
      <c r="N182" s="9"/>
      <c r="O182" s="9"/>
      <c r="P182" s="9"/>
      <c r="Q182" s="9"/>
      <c r="R182" s="9"/>
      <c r="S182" s="9"/>
      <c r="T182" s="9"/>
      <c r="U182" s="9"/>
      <c r="V182" s="9"/>
      <c r="W182" s="9"/>
      <c r="X182" s="9"/>
    </row>
    <row r="183" spans="1:24" x14ac:dyDescent="0.25">
      <c r="A183" s="12">
        <v>43188</v>
      </c>
      <c r="B183" s="9">
        <v>3</v>
      </c>
      <c r="C183" s="9">
        <v>3</v>
      </c>
      <c r="D183" s="9">
        <v>19</v>
      </c>
      <c r="E183" s="9"/>
      <c r="F183" s="9"/>
      <c r="G183" s="9"/>
      <c r="H183" s="9"/>
      <c r="I183" s="9"/>
      <c r="J183" s="9"/>
      <c r="K183" s="9"/>
      <c r="L183" s="9"/>
      <c r="M183" s="9"/>
      <c r="N183" s="9"/>
      <c r="O183" s="9"/>
      <c r="P183" s="9"/>
      <c r="Q183" s="9"/>
      <c r="R183" s="9"/>
      <c r="S183" s="9"/>
      <c r="T183" s="9"/>
      <c r="U183" s="9"/>
      <c r="V183" s="9"/>
      <c r="W183" s="9"/>
      <c r="X183" s="9"/>
    </row>
    <row r="184" spans="1:24" x14ac:dyDescent="0.25">
      <c r="A184" s="12">
        <v>43189</v>
      </c>
      <c r="B184" s="9">
        <v>4</v>
      </c>
      <c r="C184" s="9">
        <v>0</v>
      </c>
      <c r="D184" s="9">
        <v>21</v>
      </c>
      <c r="E184" s="9"/>
      <c r="F184" s="9"/>
      <c r="G184" s="9"/>
      <c r="H184" s="9"/>
      <c r="I184" s="9"/>
      <c r="J184" s="9"/>
      <c r="K184" s="9"/>
      <c r="L184" s="9"/>
      <c r="M184" s="9"/>
      <c r="N184" s="9"/>
      <c r="O184" s="9"/>
      <c r="P184" s="9"/>
      <c r="Q184" s="9"/>
      <c r="R184" s="9"/>
      <c r="S184" s="9"/>
      <c r="T184" s="9"/>
      <c r="U184" s="9"/>
      <c r="V184" s="9"/>
      <c r="W184" s="9"/>
      <c r="X184" s="9"/>
    </row>
    <row r="185" spans="1:24" x14ac:dyDescent="0.25">
      <c r="A185" s="12">
        <v>43190</v>
      </c>
      <c r="B185" s="9">
        <v>4</v>
      </c>
      <c r="C185" s="9">
        <v>0</v>
      </c>
      <c r="D185" s="9">
        <v>20</v>
      </c>
      <c r="E185" s="9"/>
      <c r="F185" s="9"/>
      <c r="G185" s="9"/>
      <c r="H185" s="9"/>
      <c r="I185" s="9"/>
      <c r="J185" s="9"/>
      <c r="K185" s="9"/>
      <c r="L185" s="9"/>
      <c r="M185" s="9"/>
      <c r="N185" s="9"/>
      <c r="O185" s="9"/>
      <c r="P185" s="9"/>
      <c r="Q185" s="9"/>
      <c r="R185" s="9"/>
      <c r="S185" s="9"/>
      <c r="T185" s="9"/>
      <c r="U185" s="9"/>
      <c r="V185" s="9"/>
      <c r="W185" s="9"/>
      <c r="X185" s="9"/>
    </row>
    <row r="186" spans="1:24" x14ac:dyDescent="0.25">
      <c r="A186" s="10"/>
      <c r="B186" s="9"/>
      <c r="C186" s="9"/>
      <c r="D186" s="9"/>
      <c r="E186" s="9"/>
      <c r="F186" s="9"/>
      <c r="G186" s="9"/>
      <c r="H186" s="9"/>
      <c r="I186" s="9"/>
      <c r="J186" s="9"/>
      <c r="K186" s="9"/>
      <c r="L186" s="9"/>
      <c r="M186" s="9"/>
      <c r="N186" s="9"/>
      <c r="O186" s="9"/>
      <c r="P186" s="9"/>
      <c r="Q186" s="9"/>
      <c r="R186" s="9"/>
      <c r="S186" s="9"/>
      <c r="T186" s="9"/>
      <c r="U186" s="9"/>
      <c r="V186" s="9"/>
      <c r="W186" s="9"/>
      <c r="X186" s="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6600"/>
  </sheetPr>
  <dimension ref="A1:AC277"/>
  <sheetViews>
    <sheetView zoomScale="80" zoomScaleNormal="80" workbookViewId="0">
      <selection activeCell="W13" sqref="W13"/>
    </sheetView>
  </sheetViews>
  <sheetFormatPr defaultRowHeight="15" x14ac:dyDescent="0.25"/>
  <cols>
    <col min="1" max="1" width="15.140625" customWidth="1"/>
  </cols>
  <sheetData>
    <row r="1" spans="1:29" s="129" customFormat="1" ht="18.75" x14ac:dyDescent="0.3">
      <c r="A1" s="130" t="s">
        <v>451</v>
      </c>
    </row>
    <row r="2" spans="1:29" s="3" customFormat="1" x14ac:dyDescent="0.25">
      <c r="A2" s="146" t="s">
        <v>9</v>
      </c>
      <c r="B2" s="146" t="s">
        <v>272</v>
      </c>
      <c r="C2" s="146" t="s">
        <v>273</v>
      </c>
      <c r="D2" s="146" t="s">
        <v>274</v>
      </c>
      <c r="E2" s="146" t="s">
        <v>275</v>
      </c>
      <c r="F2" s="147"/>
      <c r="G2" s="147"/>
      <c r="H2" s="147"/>
      <c r="I2" s="147"/>
      <c r="J2" s="147"/>
      <c r="K2" s="147"/>
      <c r="L2" s="147"/>
      <c r="M2" s="147"/>
      <c r="N2" s="147"/>
      <c r="O2" s="147"/>
      <c r="P2" s="147"/>
      <c r="Q2" s="147"/>
      <c r="R2" s="147"/>
      <c r="S2" s="147"/>
      <c r="T2" s="147"/>
      <c r="U2" s="147"/>
      <c r="V2" s="147"/>
      <c r="W2" s="147"/>
      <c r="X2" s="147"/>
      <c r="Y2" s="147"/>
      <c r="Z2" s="147"/>
      <c r="AA2" s="147"/>
      <c r="AB2" s="147"/>
      <c r="AC2" s="147"/>
    </row>
    <row r="3" spans="1:29" x14ac:dyDescent="0.25">
      <c r="A3" s="70">
        <v>43374</v>
      </c>
      <c r="B3" s="71">
        <v>12.948936</v>
      </c>
      <c r="C3" s="71">
        <v>19.518931636363636</v>
      </c>
      <c r="D3" s="72">
        <v>0</v>
      </c>
      <c r="E3" s="72">
        <v>0</v>
      </c>
      <c r="F3" s="69"/>
      <c r="G3" s="69"/>
      <c r="H3" s="69"/>
      <c r="I3" s="69"/>
      <c r="J3" s="69"/>
      <c r="K3" s="69"/>
      <c r="L3" s="69"/>
      <c r="M3" s="69"/>
      <c r="N3" s="69"/>
      <c r="O3" s="69"/>
      <c r="P3" s="69"/>
      <c r="Q3" s="69"/>
      <c r="R3" s="69"/>
      <c r="S3" s="69"/>
      <c r="T3" s="69"/>
      <c r="U3" s="69"/>
      <c r="V3" s="69"/>
      <c r="W3" s="69"/>
      <c r="X3" s="69"/>
      <c r="Y3" s="69"/>
      <c r="Z3" s="69"/>
      <c r="AA3" s="69"/>
      <c r="AB3" s="69"/>
      <c r="AC3" s="69"/>
    </row>
    <row r="4" spans="1:29" x14ac:dyDescent="0.25">
      <c r="A4" s="70">
        <v>43375</v>
      </c>
      <c r="B4" s="71">
        <v>12.948936</v>
      </c>
      <c r="C4" s="71">
        <v>19.518931636363636</v>
      </c>
      <c r="D4" s="72">
        <v>-0.80500000000000005</v>
      </c>
      <c r="E4" s="72">
        <v>0</v>
      </c>
      <c r="F4" s="69"/>
      <c r="G4" s="69"/>
      <c r="H4" s="69"/>
      <c r="I4" s="69"/>
      <c r="J4" s="69"/>
      <c r="K4" s="69"/>
      <c r="L4" s="69"/>
      <c r="M4" s="69"/>
      <c r="N4" s="69"/>
      <c r="O4" s="69"/>
      <c r="P4" s="69"/>
      <c r="Q4" s="69"/>
      <c r="R4" s="69"/>
      <c r="S4" s="69"/>
      <c r="T4" s="69"/>
      <c r="U4" s="69"/>
      <c r="V4" s="69"/>
      <c r="W4" s="69"/>
      <c r="X4" s="69"/>
      <c r="Y4" s="69"/>
      <c r="Z4" s="69"/>
      <c r="AA4" s="69"/>
      <c r="AB4" s="69"/>
      <c r="AC4" s="69"/>
    </row>
    <row r="5" spans="1:29" x14ac:dyDescent="0.25">
      <c r="A5" s="70">
        <v>43376</v>
      </c>
      <c r="B5" s="71">
        <v>12.948936</v>
      </c>
      <c r="C5" s="71">
        <v>19.518931636363636</v>
      </c>
      <c r="D5" s="72">
        <v>-0.89400000000000002</v>
      </c>
      <c r="E5" s="72">
        <v>0</v>
      </c>
      <c r="F5" s="69"/>
      <c r="G5" s="69"/>
      <c r="H5" s="69"/>
      <c r="I5" s="69"/>
      <c r="J5" s="69"/>
      <c r="K5" s="69"/>
      <c r="L5" s="69"/>
      <c r="M5" s="69"/>
      <c r="N5" s="69"/>
      <c r="O5" s="69"/>
      <c r="P5" s="69"/>
      <c r="Q5" s="69"/>
      <c r="R5" s="69"/>
      <c r="S5" s="69"/>
      <c r="T5" s="69"/>
      <c r="U5" s="69"/>
      <c r="V5" s="69"/>
      <c r="W5" s="69"/>
      <c r="X5" s="69"/>
      <c r="Y5" s="69"/>
      <c r="Z5" s="69"/>
      <c r="AA5" s="69"/>
      <c r="AB5" s="69"/>
      <c r="AC5" s="69"/>
    </row>
    <row r="6" spans="1:29" x14ac:dyDescent="0.25">
      <c r="A6" s="70">
        <v>43377</v>
      </c>
      <c r="B6" s="71">
        <v>12.948936</v>
      </c>
      <c r="C6" s="71">
        <v>19.518931636363636</v>
      </c>
      <c r="D6" s="72">
        <v>0</v>
      </c>
      <c r="E6" s="72">
        <v>0</v>
      </c>
      <c r="F6" s="69"/>
      <c r="G6" s="69"/>
      <c r="H6" s="69"/>
      <c r="I6" s="69"/>
      <c r="J6" s="69"/>
      <c r="K6" s="69"/>
      <c r="L6" s="69"/>
      <c r="M6" s="69"/>
      <c r="N6" s="69"/>
      <c r="O6" s="69"/>
      <c r="P6" s="69"/>
      <c r="Q6" s="69"/>
      <c r="R6" s="69"/>
      <c r="S6" s="69"/>
      <c r="T6" s="69"/>
      <c r="U6" s="69"/>
      <c r="V6" s="69"/>
      <c r="W6" s="69"/>
      <c r="X6" s="69"/>
      <c r="Y6" s="69"/>
      <c r="Z6" s="69"/>
      <c r="AA6" s="69"/>
      <c r="AB6" s="69"/>
      <c r="AC6" s="69"/>
    </row>
    <row r="7" spans="1:29" x14ac:dyDescent="0.25">
      <c r="A7" s="70">
        <v>43378</v>
      </c>
      <c r="B7" s="71">
        <v>12.951117818181819</v>
      </c>
      <c r="C7" s="71">
        <v>19.518931636363636</v>
      </c>
      <c r="D7" s="72">
        <v>0</v>
      </c>
      <c r="E7" s="72">
        <v>1.391</v>
      </c>
      <c r="F7" s="69"/>
      <c r="G7" s="69"/>
      <c r="H7" s="69"/>
      <c r="I7" s="69"/>
      <c r="J7" s="69"/>
      <c r="K7" s="69"/>
      <c r="L7" s="69"/>
      <c r="M7" s="69"/>
      <c r="N7" s="69"/>
      <c r="O7" s="69"/>
      <c r="P7" s="69"/>
      <c r="Q7" s="69"/>
      <c r="R7" s="69"/>
      <c r="S7" s="69"/>
      <c r="T7" s="69"/>
      <c r="U7" s="69"/>
      <c r="V7" s="69"/>
      <c r="W7" s="69"/>
      <c r="X7" s="69"/>
      <c r="Y7" s="69"/>
      <c r="Z7" s="69"/>
      <c r="AA7" s="69"/>
      <c r="AB7" s="69"/>
      <c r="AC7" s="69"/>
    </row>
    <row r="8" spans="1:29" x14ac:dyDescent="0.25">
      <c r="A8" s="70">
        <v>43379</v>
      </c>
      <c r="B8" s="71">
        <v>12.948936</v>
      </c>
      <c r="C8" s="71">
        <v>19.518931636363636</v>
      </c>
      <c r="D8" s="72">
        <v>1.4770000000000001</v>
      </c>
      <c r="E8" s="72">
        <v>1.506</v>
      </c>
      <c r="F8" s="69"/>
      <c r="G8" s="69"/>
      <c r="H8" s="69"/>
      <c r="I8" s="69"/>
      <c r="J8" s="69"/>
      <c r="K8" s="69"/>
      <c r="L8" s="69"/>
      <c r="M8" s="69"/>
      <c r="N8" s="69"/>
      <c r="O8" s="69"/>
      <c r="P8" s="69"/>
      <c r="Q8" s="69"/>
      <c r="R8" s="69"/>
      <c r="S8" s="69"/>
      <c r="T8" s="69"/>
      <c r="U8" s="69"/>
      <c r="V8" s="69"/>
      <c r="W8" s="69"/>
      <c r="X8" s="69"/>
      <c r="Y8" s="69"/>
      <c r="Z8" s="69"/>
      <c r="AA8" s="69"/>
      <c r="AB8" s="69"/>
      <c r="AC8" s="69"/>
    </row>
    <row r="9" spans="1:29" x14ac:dyDescent="0.25">
      <c r="A9" s="70">
        <v>43380</v>
      </c>
      <c r="B9" s="71">
        <v>12.948936</v>
      </c>
      <c r="C9" s="71">
        <v>19.518931636363636</v>
      </c>
      <c r="D9" s="72">
        <v>1.696</v>
      </c>
      <c r="E9" s="72">
        <v>1.0289999999999999</v>
      </c>
      <c r="F9" s="69"/>
      <c r="G9" s="69"/>
      <c r="H9" s="69"/>
      <c r="I9" s="69"/>
      <c r="J9" s="69"/>
      <c r="K9" s="69"/>
      <c r="L9" s="69"/>
      <c r="M9" s="69"/>
      <c r="N9" s="69"/>
      <c r="O9" s="69"/>
      <c r="P9" s="69"/>
      <c r="Q9" s="69"/>
      <c r="R9" s="69"/>
      <c r="S9" s="69"/>
      <c r="T9" s="69"/>
      <c r="U9" s="69"/>
      <c r="V9" s="69"/>
      <c r="W9" s="69"/>
      <c r="X9" s="69"/>
      <c r="Y9" s="69"/>
      <c r="Z9" s="69"/>
      <c r="AA9" s="69"/>
      <c r="AB9" s="69"/>
      <c r="AC9" s="69"/>
    </row>
    <row r="10" spans="1:29" x14ac:dyDescent="0.25">
      <c r="A10" s="70">
        <v>43381</v>
      </c>
      <c r="B10" s="71">
        <v>12.948936</v>
      </c>
      <c r="C10" s="71">
        <v>19.518931636363636</v>
      </c>
      <c r="D10" s="72">
        <v>1.5660000000000001</v>
      </c>
      <c r="E10" s="72">
        <v>0</v>
      </c>
      <c r="F10" s="69"/>
      <c r="G10" s="69"/>
      <c r="H10" s="69"/>
      <c r="I10" s="69"/>
      <c r="J10" s="69"/>
      <c r="K10" s="69"/>
      <c r="L10" s="69"/>
      <c r="M10" s="69"/>
      <c r="N10" s="69"/>
      <c r="O10" s="69"/>
      <c r="P10" s="69"/>
      <c r="Q10" s="69"/>
      <c r="R10" s="69"/>
      <c r="S10" s="69"/>
      <c r="T10" s="69"/>
      <c r="U10" s="69"/>
      <c r="V10" s="69"/>
      <c r="W10" s="69"/>
      <c r="X10" s="69"/>
      <c r="Y10" s="69"/>
      <c r="Z10" s="69"/>
      <c r="AA10" s="69"/>
      <c r="AB10" s="69"/>
      <c r="AC10" s="69"/>
    </row>
    <row r="11" spans="1:29" x14ac:dyDescent="0.25">
      <c r="A11" s="70">
        <v>43382</v>
      </c>
      <c r="B11" s="71">
        <v>12.948936</v>
      </c>
      <c r="C11" s="71">
        <v>19.518931636363636</v>
      </c>
      <c r="D11" s="72">
        <v>-0.80700000000000005</v>
      </c>
      <c r="E11" s="72">
        <v>0</v>
      </c>
      <c r="F11" s="69"/>
      <c r="G11" s="69"/>
      <c r="H11" s="69"/>
      <c r="I11" s="69"/>
      <c r="J11" s="69"/>
      <c r="K11" s="69"/>
      <c r="L11" s="69"/>
      <c r="M11" s="69"/>
      <c r="N11" s="69"/>
      <c r="O11" s="69"/>
      <c r="P11" s="69"/>
      <c r="Q11" s="69"/>
      <c r="R11" s="69"/>
      <c r="S11" s="69"/>
      <c r="T11" s="69"/>
      <c r="U11" s="69"/>
      <c r="V11" s="69"/>
      <c r="W11" s="69"/>
      <c r="X11" s="69"/>
      <c r="Y11" s="69"/>
      <c r="Z11" s="69"/>
      <c r="AA11" s="69"/>
      <c r="AB11" s="69"/>
      <c r="AC11" s="69"/>
    </row>
    <row r="12" spans="1:29" x14ac:dyDescent="0.25">
      <c r="A12" s="70">
        <v>43383</v>
      </c>
      <c r="B12" s="71">
        <v>12.948936</v>
      </c>
      <c r="C12" s="71">
        <v>19.518931636363636</v>
      </c>
      <c r="D12" s="72">
        <v>-0.80400000000000005</v>
      </c>
      <c r="E12" s="72">
        <v>0</v>
      </c>
      <c r="F12" s="69"/>
      <c r="G12" s="69"/>
      <c r="H12" s="69"/>
      <c r="I12" s="69"/>
      <c r="J12" s="69"/>
      <c r="K12" s="69"/>
      <c r="L12" s="69"/>
      <c r="M12" s="69"/>
      <c r="N12" s="69"/>
      <c r="O12" s="69"/>
      <c r="P12" s="69"/>
      <c r="Q12" s="69"/>
      <c r="R12" s="69"/>
      <c r="S12" s="69"/>
      <c r="T12" s="69"/>
      <c r="U12" s="69"/>
      <c r="V12" s="69"/>
      <c r="W12" s="69"/>
      <c r="X12" s="69"/>
      <c r="Y12" s="69"/>
      <c r="Z12" s="69"/>
      <c r="AA12" s="69"/>
      <c r="AB12" s="69"/>
      <c r="AC12" s="69"/>
    </row>
    <row r="13" spans="1:29" x14ac:dyDescent="0.25">
      <c r="A13" s="70">
        <v>43384</v>
      </c>
      <c r="B13" s="71">
        <v>12.948936</v>
      </c>
      <c r="C13" s="71">
        <v>19.518931636363636</v>
      </c>
      <c r="D13" s="72">
        <v>0</v>
      </c>
      <c r="E13" s="72">
        <v>0</v>
      </c>
      <c r="F13" s="69"/>
      <c r="G13" s="69"/>
      <c r="H13" s="69"/>
      <c r="I13" s="69"/>
      <c r="J13" s="69"/>
      <c r="K13" s="69"/>
      <c r="L13" s="69"/>
      <c r="M13" s="69"/>
      <c r="N13" s="69"/>
      <c r="O13" s="69"/>
      <c r="P13" s="69"/>
      <c r="Q13" s="69"/>
      <c r="R13" s="69"/>
      <c r="S13" s="69"/>
      <c r="T13" s="69"/>
      <c r="U13" s="69"/>
      <c r="V13" s="69"/>
      <c r="W13" s="69"/>
      <c r="X13" s="69"/>
      <c r="Y13" s="69"/>
      <c r="Z13" s="69"/>
      <c r="AA13" s="69"/>
      <c r="AB13" s="69"/>
      <c r="AC13" s="69"/>
    </row>
    <row r="14" spans="1:29" x14ac:dyDescent="0.25">
      <c r="A14" s="70">
        <v>43385</v>
      </c>
      <c r="B14" s="71">
        <v>12.948936</v>
      </c>
      <c r="C14" s="71">
        <v>19.518931636363636</v>
      </c>
      <c r="D14" s="72">
        <v>-0.80300000000000005</v>
      </c>
      <c r="E14" s="72">
        <v>1.8220000000000001</v>
      </c>
      <c r="F14" s="69"/>
      <c r="G14" s="69"/>
      <c r="H14" s="69"/>
      <c r="I14" s="69"/>
      <c r="J14" s="69"/>
      <c r="K14" s="69"/>
      <c r="L14" s="69"/>
      <c r="M14" s="69"/>
      <c r="N14" s="69"/>
      <c r="O14" s="69"/>
      <c r="P14" s="69"/>
      <c r="Q14" s="69"/>
      <c r="R14" s="69"/>
      <c r="S14" s="69"/>
      <c r="T14" s="69"/>
      <c r="U14" s="69"/>
      <c r="V14" s="69"/>
      <c r="W14" s="69"/>
      <c r="X14" s="69"/>
      <c r="Y14" s="69"/>
      <c r="Z14" s="69"/>
      <c r="AA14" s="69"/>
      <c r="AB14" s="69"/>
      <c r="AC14" s="69"/>
    </row>
    <row r="15" spans="1:29" x14ac:dyDescent="0.25">
      <c r="A15" s="70">
        <v>43386</v>
      </c>
      <c r="B15" s="71">
        <v>12.948936</v>
      </c>
      <c r="C15" s="71">
        <v>19.518931636363636</v>
      </c>
      <c r="D15" s="72">
        <v>0.255</v>
      </c>
      <c r="E15" s="72">
        <v>2.71</v>
      </c>
      <c r="F15" s="69"/>
      <c r="G15" s="69"/>
      <c r="H15" s="69"/>
      <c r="I15" s="69"/>
      <c r="J15" s="69"/>
      <c r="K15" s="69"/>
      <c r="L15" s="69"/>
      <c r="M15" s="69"/>
      <c r="N15" s="69"/>
      <c r="O15" s="69"/>
      <c r="P15" s="69"/>
      <c r="Q15" s="69"/>
      <c r="R15" s="69"/>
      <c r="S15" s="69"/>
      <c r="T15" s="69"/>
      <c r="U15" s="69"/>
      <c r="V15" s="69"/>
      <c r="W15" s="69"/>
      <c r="X15" s="69"/>
      <c r="Y15" s="69"/>
      <c r="Z15" s="69"/>
      <c r="AA15" s="69"/>
      <c r="AB15" s="69"/>
      <c r="AC15" s="69"/>
    </row>
    <row r="16" spans="1:29" x14ac:dyDescent="0.25">
      <c r="A16" s="70">
        <v>43387</v>
      </c>
      <c r="B16" s="71">
        <v>12.948938181818182</v>
      </c>
      <c r="C16" s="71">
        <v>19.518931636363636</v>
      </c>
      <c r="D16" s="72">
        <v>0.45700000000000002</v>
      </c>
      <c r="E16" s="72">
        <v>4.1210000000000004</v>
      </c>
      <c r="F16" s="69"/>
      <c r="G16" s="69"/>
      <c r="H16" s="69"/>
      <c r="I16" s="69"/>
      <c r="J16" s="69"/>
      <c r="K16" s="69"/>
      <c r="L16" s="69"/>
      <c r="M16" s="69"/>
      <c r="N16" s="69"/>
      <c r="O16" s="69"/>
      <c r="P16" s="69"/>
      <c r="Q16" s="69"/>
      <c r="R16" s="69"/>
      <c r="S16" s="69"/>
      <c r="T16" s="69"/>
      <c r="U16" s="69"/>
      <c r="V16" s="69"/>
      <c r="W16" s="69"/>
      <c r="X16" s="69"/>
      <c r="Y16" s="69"/>
      <c r="Z16" s="69"/>
      <c r="AA16" s="69"/>
      <c r="AB16" s="69"/>
      <c r="AC16" s="69"/>
    </row>
    <row r="17" spans="1:29" x14ac:dyDescent="0.25">
      <c r="A17" s="70">
        <v>43388</v>
      </c>
      <c r="B17" s="71">
        <v>12.948936</v>
      </c>
      <c r="C17" s="71">
        <v>19.518931636363636</v>
      </c>
      <c r="D17" s="72">
        <v>-0.01</v>
      </c>
      <c r="E17" s="72">
        <v>6.85</v>
      </c>
      <c r="F17" s="69"/>
      <c r="G17" s="69"/>
      <c r="H17" s="69"/>
      <c r="I17" s="69"/>
      <c r="J17" s="69"/>
      <c r="K17" s="69"/>
      <c r="L17" s="69"/>
      <c r="M17" s="69"/>
      <c r="N17" s="69"/>
      <c r="O17" s="69"/>
      <c r="P17" s="69"/>
      <c r="Q17" s="69"/>
      <c r="R17" s="69"/>
      <c r="S17" s="69"/>
      <c r="T17" s="69"/>
      <c r="U17" s="69"/>
      <c r="V17" s="69"/>
      <c r="W17" s="69"/>
      <c r="X17" s="69"/>
      <c r="Y17" s="69"/>
      <c r="Z17" s="69"/>
      <c r="AA17" s="69"/>
      <c r="AB17" s="69"/>
      <c r="AC17" s="69"/>
    </row>
    <row r="18" spans="1:29" x14ac:dyDescent="0.25">
      <c r="A18" s="70">
        <v>43389</v>
      </c>
      <c r="B18" s="71">
        <v>12.948936</v>
      </c>
      <c r="C18" s="71">
        <v>19.518931636363636</v>
      </c>
      <c r="D18" s="72">
        <v>-1.0999999999999999E-2</v>
      </c>
      <c r="E18" s="72">
        <v>0</v>
      </c>
      <c r="F18" s="69"/>
      <c r="G18" s="69"/>
      <c r="H18" s="69"/>
      <c r="I18" s="69"/>
      <c r="J18" s="69"/>
      <c r="K18" s="69"/>
      <c r="L18" s="69"/>
      <c r="M18" s="69"/>
      <c r="N18" s="69"/>
      <c r="O18" s="69"/>
      <c r="P18" s="69"/>
      <c r="Q18" s="69"/>
      <c r="R18" s="69"/>
      <c r="S18" s="69"/>
      <c r="T18" s="69"/>
      <c r="U18" s="69"/>
      <c r="V18" s="69"/>
      <c r="W18" s="69"/>
      <c r="X18" s="69"/>
      <c r="Y18" s="69"/>
      <c r="Z18" s="69"/>
      <c r="AA18" s="69"/>
      <c r="AB18" s="69"/>
      <c r="AC18" s="69"/>
    </row>
    <row r="19" spans="1:29" x14ac:dyDescent="0.25">
      <c r="A19" s="70">
        <v>43390</v>
      </c>
      <c r="B19" s="71">
        <v>12.948936</v>
      </c>
      <c r="C19" s="71">
        <v>19.518931636363636</v>
      </c>
      <c r="D19" s="72">
        <v>-0.01</v>
      </c>
      <c r="E19" s="72">
        <v>1.046</v>
      </c>
      <c r="F19" s="69"/>
      <c r="G19" s="69"/>
      <c r="H19" s="69"/>
      <c r="I19" s="69"/>
      <c r="J19" s="69"/>
      <c r="K19" s="69"/>
      <c r="L19" s="69"/>
      <c r="M19" s="69"/>
      <c r="N19" s="69"/>
      <c r="O19" s="69"/>
      <c r="P19" s="69"/>
      <c r="Q19" s="69"/>
      <c r="R19" s="69"/>
      <c r="S19" s="69"/>
      <c r="T19" s="69"/>
      <c r="U19" s="69"/>
      <c r="V19" s="69"/>
      <c r="W19" s="69"/>
      <c r="X19" s="69"/>
      <c r="Y19" s="69"/>
      <c r="Z19" s="69"/>
      <c r="AA19" s="69"/>
      <c r="AB19" s="69"/>
      <c r="AC19" s="69"/>
    </row>
    <row r="20" spans="1:29" x14ac:dyDescent="0.25">
      <c r="A20" s="70">
        <v>43391</v>
      </c>
      <c r="B20" s="71">
        <v>12.948936</v>
      </c>
      <c r="C20" s="71">
        <v>19.518931636363636</v>
      </c>
      <c r="D20" s="72">
        <v>-0.54100000000000004</v>
      </c>
      <c r="E20" s="72">
        <v>0.99399999999999999</v>
      </c>
      <c r="F20" s="69"/>
      <c r="G20" s="69"/>
      <c r="H20" s="69"/>
      <c r="I20" s="69"/>
      <c r="J20" s="69"/>
      <c r="K20" s="69"/>
      <c r="L20" s="69"/>
      <c r="M20" s="69"/>
      <c r="N20" s="69"/>
      <c r="O20" s="69"/>
      <c r="P20" s="69"/>
      <c r="Q20" s="69"/>
      <c r="R20" s="69"/>
      <c r="S20" s="69"/>
      <c r="T20" s="69"/>
      <c r="U20" s="69"/>
      <c r="V20" s="69"/>
      <c r="W20" s="69"/>
      <c r="X20" s="69"/>
      <c r="Y20" s="69"/>
      <c r="Z20" s="69"/>
      <c r="AA20" s="69"/>
      <c r="AB20" s="69"/>
      <c r="AC20" s="69"/>
    </row>
    <row r="21" spans="1:29" x14ac:dyDescent="0.25">
      <c r="A21" s="70">
        <v>43392</v>
      </c>
      <c r="B21" s="71">
        <v>12.948936</v>
      </c>
      <c r="C21" s="71">
        <v>19.518931636363636</v>
      </c>
      <c r="D21" s="72">
        <v>-0.01</v>
      </c>
      <c r="E21" s="72">
        <v>1.0349999999999999</v>
      </c>
      <c r="F21" s="69"/>
      <c r="G21" s="69"/>
      <c r="H21" s="69"/>
      <c r="I21" s="69"/>
      <c r="J21" s="69"/>
      <c r="K21" s="69"/>
      <c r="L21" s="69"/>
      <c r="M21" s="69"/>
      <c r="N21" s="69"/>
      <c r="O21" s="69"/>
      <c r="P21" s="69"/>
      <c r="Q21" s="69"/>
      <c r="R21" s="69"/>
      <c r="S21" s="69"/>
      <c r="T21" s="69"/>
      <c r="U21" s="69"/>
      <c r="V21" s="69"/>
      <c r="W21" s="69"/>
      <c r="X21" s="69"/>
      <c r="Y21" s="69"/>
      <c r="Z21" s="69"/>
      <c r="AA21" s="69"/>
      <c r="AB21" s="69"/>
      <c r="AC21" s="69"/>
    </row>
    <row r="22" spans="1:29" x14ac:dyDescent="0.25">
      <c r="A22" s="70">
        <v>43393</v>
      </c>
      <c r="B22" s="71">
        <v>12.948936</v>
      </c>
      <c r="C22" s="71">
        <v>19.518931636363636</v>
      </c>
      <c r="D22" s="72">
        <v>-0.01</v>
      </c>
      <c r="E22" s="72">
        <v>0</v>
      </c>
      <c r="F22" s="69"/>
      <c r="G22" s="69"/>
      <c r="H22" s="69"/>
      <c r="I22" s="69"/>
      <c r="J22" s="69"/>
      <c r="K22" s="69"/>
      <c r="L22" s="69"/>
      <c r="M22" s="69"/>
      <c r="N22" s="69"/>
      <c r="O22" s="69"/>
      <c r="P22" s="69"/>
      <c r="Q22" s="69"/>
      <c r="R22" s="69"/>
      <c r="S22" s="69"/>
      <c r="T22" s="69"/>
      <c r="U22" s="69"/>
      <c r="V22" s="69"/>
      <c r="W22" s="69"/>
      <c r="X22" s="69"/>
      <c r="Y22" s="69"/>
      <c r="Z22" s="69"/>
      <c r="AA22" s="69"/>
      <c r="AB22" s="69"/>
      <c r="AC22" s="69"/>
    </row>
    <row r="23" spans="1:29" x14ac:dyDescent="0.25">
      <c r="A23" s="70">
        <v>43394</v>
      </c>
      <c r="B23" s="71">
        <v>12.948936</v>
      </c>
      <c r="C23" s="71">
        <v>19.518931636363636</v>
      </c>
      <c r="D23" s="72">
        <v>-0.40699999999999997</v>
      </c>
      <c r="E23" s="72">
        <v>0</v>
      </c>
      <c r="F23" s="69"/>
      <c r="G23" s="69"/>
      <c r="H23" s="69"/>
      <c r="I23" s="69"/>
      <c r="J23" s="69"/>
      <c r="K23" s="69"/>
      <c r="L23" s="69"/>
      <c r="M23" s="69"/>
      <c r="N23" s="69"/>
      <c r="O23" s="69"/>
      <c r="P23" s="69"/>
      <c r="Q23" s="69"/>
      <c r="R23" s="69"/>
      <c r="S23" s="69"/>
      <c r="T23" s="69"/>
      <c r="U23" s="69"/>
      <c r="V23" s="69"/>
      <c r="W23" s="69"/>
      <c r="X23" s="69"/>
      <c r="Y23" s="69"/>
      <c r="Z23" s="69"/>
      <c r="AA23" s="69"/>
      <c r="AB23" s="69"/>
      <c r="AC23" s="69"/>
    </row>
    <row r="24" spans="1:29" x14ac:dyDescent="0.25">
      <c r="A24" s="70">
        <v>43395</v>
      </c>
      <c r="B24" s="71">
        <v>12.948936</v>
      </c>
      <c r="C24" s="71">
        <v>19.518931636363636</v>
      </c>
      <c r="D24" s="72">
        <v>-0.57799999999999996</v>
      </c>
      <c r="E24" s="72">
        <v>0.7</v>
      </c>
      <c r="F24" s="69"/>
      <c r="G24" s="69"/>
      <c r="H24" s="69"/>
      <c r="I24" s="69"/>
      <c r="J24" s="69"/>
      <c r="K24" s="69"/>
      <c r="L24" s="69"/>
      <c r="M24" s="69"/>
      <c r="N24" s="69"/>
      <c r="O24" s="69"/>
      <c r="P24" s="69"/>
      <c r="Q24" s="69"/>
      <c r="R24" s="69"/>
      <c r="S24" s="69"/>
      <c r="T24" s="69"/>
      <c r="U24" s="69"/>
      <c r="V24" s="69"/>
      <c r="W24" s="69"/>
      <c r="X24" s="69"/>
      <c r="Y24" s="69"/>
      <c r="Z24" s="69"/>
      <c r="AA24" s="69"/>
      <c r="AB24" s="69"/>
      <c r="AC24" s="69"/>
    </row>
    <row r="25" spans="1:29" x14ac:dyDescent="0.25">
      <c r="A25" s="70">
        <v>43396</v>
      </c>
      <c r="B25" s="71">
        <v>12.948936</v>
      </c>
      <c r="C25" s="71">
        <v>19.518931636363636</v>
      </c>
      <c r="D25" s="72">
        <v>-0.61199999999999999</v>
      </c>
      <c r="E25" s="72">
        <v>0</v>
      </c>
      <c r="F25" s="69"/>
      <c r="G25" s="69"/>
      <c r="H25" s="69"/>
      <c r="I25" s="69"/>
      <c r="J25" s="69"/>
      <c r="K25" s="69"/>
      <c r="L25" s="69"/>
      <c r="M25" s="69"/>
      <c r="N25" s="69"/>
      <c r="O25" s="69"/>
      <c r="P25" s="69"/>
      <c r="Q25" s="69"/>
      <c r="R25" s="69"/>
      <c r="S25" s="69"/>
      <c r="T25" s="69"/>
      <c r="U25" s="69"/>
      <c r="V25" s="69"/>
      <c r="W25" s="69"/>
      <c r="X25" s="69"/>
      <c r="Y25" s="69"/>
      <c r="Z25" s="69"/>
      <c r="AA25" s="69"/>
      <c r="AB25" s="69"/>
      <c r="AC25" s="69"/>
    </row>
    <row r="26" spans="1:29" x14ac:dyDescent="0.25">
      <c r="A26" s="70">
        <v>43397</v>
      </c>
      <c r="B26" s="71">
        <v>12.948936</v>
      </c>
      <c r="C26" s="71">
        <v>19.518931636363636</v>
      </c>
      <c r="D26" s="72">
        <v>0</v>
      </c>
      <c r="E26" s="72">
        <v>0.90900000000000003</v>
      </c>
      <c r="F26" s="69"/>
      <c r="G26" s="69"/>
      <c r="H26" s="69"/>
      <c r="I26" s="69"/>
      <c r="J26" s="69"/>
      <c r="K26" s="69"/>
      <c r="L26" s="69"/>
      <c r="M26" s="69"/>
      <c r="N26" s="69"/>
      <c r="O26" s="69"/>
      <c r="P26" s="69"/>
      <c r="Q26" s="69"/>
      <c r="R26" s="69"/>
      <c r="S26" s="69"/>
      <c r="T26" s="69"/>
      <c r="U26" s="69"/>
      <c r="V26" s="69"/>
      <c r="W26" s="69"/>
      <c r="X26" s="69"/>
      <c r="Y26" s="69"/>
      <c r="Z26" s="69"/>
      <c r="AA26" s="69"/>
      <c r="AB26" s="69"/>
      <c r="AC26" s="69"/>
    </row>
    <row r="27" spans="1:29" x14ac:dyDescent="0.25">
      <c r="A27" s="70">
        <v>43398</v>
      </c>
      <c r="B27" s="71">
        <v>12.948936</v>
      </c>
      <c r="C27" s="71">
        <v>19.518931636363636</v>
      </c>
      <c r="D27" s="72">
        <v>-0.61199999999999999</v>
      </c>
      <c r="E27" s="72">
        <v>1.613</v>
      </c>
      <c r="F27" s="69"/>
      <c r="G27" s="69"/>
      <c r="H27" s="69"/>
      <c r="I27" s="69"/>
      <c r="J27" s="69"/>
      <c r="K27" s="69"/>
      <c r="L27" s="69"/>
      <c r="M27" s="69"/>
      <c r="N27" s="69"/>
      <c r="O27" s="69"/>
      <c r="P27" s="69"/>
      <c r="Q27" s="69"/>
      <c r="R27" s="69"/>
      <c r="S27" s="69"/>
      <c r="T27" s="69"/>
      <c r="U27" s="69"/>
      <c r="V27" s="69"/>
      <c r="W27" s="69"/>
      <c r="X27" s="69"/>
      <c r="Y27" s="69"/>
      <c r="Z27" s="69"/>
      <c r="AA27" s="69"/>
      <c r="AB27" s="69"/>
      <c r="AC27" s="69"/>
    </row>
    <row r="28" spans="1:29" x14ac:dyDescent="0.25">
      <c r="A28" s="70">
        <v>43399</v>
      </c>
      <c r="B28" s="71">
        <v>12.948936</v>
      </c>
      <c r="C28" s="71">
        <v>19.518931636363636</v>
      </c>
      <c r="D28" s="72">
        <v>0</v>
      </c>
      <c r="E28" s="72">
        <v>2.1480000000000001</v>
      </c>
      <c r="F28" s="69"/>
      <c r="G28" s="69"/>
      <c r="H28" s="69"/>
      <c r="I28" s="69"/>
      <c r="J28" s="69"/>
      <c r="K28" s="69"/>
      <c r="L28" s="69"/>
      <c r="M28" s="69"/>
      <c r="N28" s="69"/>
      <c r="O28" s="69"/>
      <c r="P28" s="69"/>
      <c r="Q28" s="69"/>
      <c r="R28" s="69"/>
      <c r="S28" s="69"/>
      <c r="T28" s="69"/>
      <c r="U28" s="69"/>
      <c r="V28" s="69"/>
      <c r="W28" s="69"/>
      <c r="X28" s="69"/>
      <c r="Y28" s="69"/>
      <c r="Z28" s="69"/>
      <c r="AA28" s="69"/>
      <c r="AB28" s="69"/>
      <c r="AC28" s="69"/>
    </row>
    <row r="29" spans="1:29" x14ac:dyDescent="0.25">
      <c r="A29" s="70">
        <v>43400</v>
      </c>
      <c r="B29" s="71">
        <v>13.488474999999999</v>
      </c>
      <c r="C29" s="71">
        <v>20.332220454545453</v>
      </c>
      <c r="D29" s="72">
        <v>-0.81899999999999995</v>
      </c>
      <c r="E29" s="72">
        <v>6.0549999999999997</v>
      </c>
      <c r="F29" s="69"/>
      <c r="G29" s="69"/>
      <c r="H29" s="69"/>
      <c r="I29" s="69"/>
      <c r="J29" s="69"/>
      <c r="K29" s="69"/>
      <c r="L29" s="69"/>
      <c r="M29" s="69"/>
      <c r="N29" s="69"/>
      <c r="O29" s="69"/>
      <c r="P29" s="69"/>
      <c r="Q29" s="69"/>
      <c r="R29" s="69"/>
      <c r="S29" s="69"/>
      <c r="T29" s="69"/>
      <c r="U29" s="69"/>
      <c r="V29" s="69"/>
      <c r="W29" s="69"/>
      <c r="X29" s="69"/>
      <c r="Y29" s="69"/>
      <c r="Z29" s="69"/>
      <c r="AA29" s="69"/>
      <c r="AB29" s="69"/>
      <c r="AC29" s="69"/>
    </row>
    <row r="30" spans="1:29" x14ac:dyDescent="0.25">
      <c r="A30" s="70">
        <v>43401</v>
      </c>
      <c r="B30" s="71">
        <v>12.948936</v>
      </c>
      <c r="C30" s="71">
        <v>19.518931636363636</v>
      </c>
      <c r="D30" s="72">
        <v>-0.82</v>
      </c>
      <c r="E30" s="72">
        <v>7.3849999999999998</v>
      </c>
      <c r="F30" s="69"/>
      <c r="G30" s="69"/>
      <c r="H30" s="69"/>
      <c r="I30" s="69"/>
      <c r="J30" s="69"/>
      <c r="K30" s="69"/>
      <c r="L30" s="69"/>
      <c r="M30" s="69"/>
      <c r="N30" s="69"/>
      <c r="O30" s="69"/>
      <c r="P30" s="69"/>
      <c r="Q30" s="69"/>
      <c r="R30" s="69"/>
      <c r="S30" s="69"/>
      <c r="T30" s="69"/>
      <c r="U30" s="69"/>
      <c r="V30" s="69"/>
      <c r="W30" s="69"/>
      <c r="X30" s="69"/>
      <c r="Y30" s="69"/>
      <c r="Z30" s="69"/>
      <c r="AA30" s="69"/>
      <c r="AB30" s="69"/>
      <c r="AC30" s="69"/>
    </row>
    <row r="31" spans="1:29" x14ac:dyDescent="0.25">
      <c r="A31" s="70">
        <v>43402</v>
      </c>
      <c r="B31" s="71">
        <v>12.948936</v>
      </c>
      <c r="C31" s="71">
        <v>19.518931636363636</v>
      </c>
      <c r="D31" s="72">
        <v>8.0000000000000002E-3</v>
      </c>
      <c r="E31" s="72">
        <v>5.9710000000000001</v>
      </c>
      <c r="F31" s="69"/>
      <c r="G31" s="69"/>
      <c r="H31" s="69"/>
      <c r="I31" s="69"/>
      <c r="J31" s="69"/>
      <c r="K31" s="69"/>
      <c r="L31" s="69"/>
      <c r="M31" s="69"/>
      <c r="N31" s="69"/>
      <c r="O31" s="69"/>
      <c r="P31" s="69"/>
      <c r="Q31" s="69"/>
      <c r="R31" s="69"/>
      <c r="S31" s="69"/>
      <c r="T31" s="69"/>
      <c r="U31" s="69"/>
      <c r="V31" s="69"/>
      <c r="W31" s="69"/>
      <c r="X31" s="69"/>
      <c r="Y31" s="69"/>
      <c r="Z31" s="69"/>
      <c r="AA31" s="69"/>
      <c r="AB31" s="69"/>
      <c r="AC31" s="69"/>
    </row>
    <row r="32" spans="1:29" x14ac:dyDescent="0.25">
      <c r="A32" s="70">
        <v>43403</v>
      </c>
      <c r="B32" s="71">
        <v>12.948936</v>
      </c>
      <c r="C32" s="71">
        <v>19.518931636363636</v>
      </c>
      <c r="D32" s="72">
        <v>-0.01</v>
      </c>
      <c r="E32" s="72">
        <v>5.141</v>
      </c>
      <c r="F32" s="69"/>
      <c r="G32" s="69"/>
      <c r="H32" s="69"/>
      <c r="I32" s="69"/>
      <c r="J32" s="69"/>
      <c r="K32" s="69"/>
      <c r="L32" s="69"/>
      <c r="M32" s="69"/>
      <c r="N32" s="69"/>
      <c r="O32" s="69"/>
      <c r="P32" s="69"/>
      <c r="Q32" s="69"/>
      <c r="R32" s="69"/>
      <c r="S32" s="69"/>
      <c r="T32" s="69"/>
      <c r="U32" s="69"/>
      <c r="V32" s="69"/>
      <c r="W32" s="69"/>
      <c r="X32" s="69"/>
      <c r="Y32" s="69"/>
      <c r="Z32" s="69"/>
      <c r="AA32" s="69"/>
      <c r="AB32" s="69"/>
      <c r="AC32" s="69"/>
    </row>
    <row r="33" spans="1:29" x14ac:dyDescent="0.25">
      <c r="A33" s="70">
        <v>43404</v>
      </c>
      <c r="B33" s="71">
        <v>12.948936</v>
      </c>
      <c r="C33" s="71">
        <v>19.518931636363636</v>
      </c>
      <c r="D33" s="72">
        <v>-0.01</v>
      </c>
      <c r="E33" s="72">
        <v>11.939</v>
      </c>
      <c r="F33" s="69"/>
      <c r="G33" s="69"/>
      <c r="H33" s="69"/>
      <c r="I33" s="69"/>
      <c r="J33" s="69"/>
      <c r="K33" s="69"/>
      <c r="L33" s="69"/>
      <c r="M33" s="69"/>
      <c r="N33" s="69"/>
      <c r="O33" s="69"/>
      <c r="P33" s="69"/>
      <c r="Q33" s="69"/>
      <c r="R33" s="69"/>
      <c r="S33" s="69"/>
      <c r="T33" s="69"/>
      <c r="U33" s="69"/>
      <c r="V33" s="69"/>
      <c r="W33" s="69"/>
      <c r="X33" s="69"/>
      <c r="Y33" s="69"/>
      <c r="Z33" s="69"/>
      <c r="AA33" s="69"/>
      <c r="AB33" s="69"/>
      <c r="AC33" s="69"/>
    </row>
    <row r="34" spans="1:29" x14ac:dyDescent="0.25">
      <c r="A34" s="70">
        <v>43405</v>
      </c>
      <c r="B34" s="71">
        <v>12.948936</v>
      </c>
      <c r="C34" s="71">
        <v>19.518931636363636</v>
      </c>
      <c r="D34" s="72">
        <v>0</v>
      </c>
      <c r="E34" s="72">
        <v>12.54</v>
      </c>
      <c r="F34" s="69"/>
      <c r="G34" s="69"/>
      <c r="H34" s="69"/>
      <c r="I34" s="69"/>
      <c r="J34" s="69"/>
      <c r="K34" s="69"/>
      <c r="L34" s="69"/>
      <c r="M34" s="69"/>
      <c r="N34" s="69"/>
      <c r="O34" s="69"/>
      <c r="P34" s="69"/>
      <c r="Q34" s="69"/>
      <c r="R34" s="69"/>
      <c r="S34" s="69"/>
      <c r="T34" s="69"/>
      <c r="U34" s="69"/>
      <c r="V34" s="69"/>
      <c r="W34" s="69"/>
      <c r="X34" s="69"/>
      <c r="Y34" s="69"/>
      <c r="Z34" s="69"/>
      <c r="AA34" s="69"/>
      <c r="AB34" s="69"/>
      <c r="AC34" s="69"/>
    </row>
    <row r="35" spans="1:29" x14ac:dyDescent="0.25">
      <c r="A35" s="70">
        <v>43406</v>
      </c>
      <c r="B35" s="71">
        <v>12.948936</v>
      </c>
      <c r="C35" s="71">
        <v>19.518931636363636</v>
      </c>
      <c r="D35" s="72">
        <v>0</v>
      </c>
      <c r="E35" s="72">
        <v>6.6319999999999997</v>
      </c>
      <c r="F35" s="69"/>
      <c r="G35" s="69"/>
      <c r="H35" s="69"/>
      <c r="I35" s="69"/>
      <c r="J35" s="69"/>
      <c r="K35" s="69"/>
      <c r="L35" s="69"/>
      <c r="M35" s="69"/>
      <c r="N35" s="69"/>
      <c r="O35" s="69"/>
      <c r="P35" s="69"/>
      <c r="Q35" s="69"/>
      <c r="R35" s="69"/>
      <c r="S35" s="69"/>
      <c r="T35" s="69"/>
      <c r="U35" s="69"/>
      <c r="V35" s="69"/>
      <c r="W35" s="69"/>
      <c r="X35" s="69"/>
      <c r="Y35" s="69"/>
      <c r="Z35" s="69"/>
      <c r="AA35" s="69"/>
      <c r="AB35" s="69"/>
      <c r="AC35" s="69"/>
    </row>
    <row r="36" spans="1:29" x14ac:dyDescent="0.25">
      <c r="A36" s="70">
        <v>43407</v>
      </c>
      <c r="B36" s="71">
        <v>12.948936</v>
      </c>
      <c r="C36" s="71">
        <v>19.518931636363636</v>
      </c>
      <c r="D36" s="72">
        <v>-1.0999999999999999E-2</v>
      </c>
      <c r="E36" s="72">
        <v>1.9039999999999999</v>
      </c>
      <c r="F36" s="69"/>
      <c r="G36" s="69"/>
      <c r="H36" s="69"/>
      <c r="I36" s="69"/>
      <c r="J36" s="69"/>
      <c r="K36" s="69"/>
      <c r="L36" s="69"/>
      <c r="M36" s="69"/>
      <c r="N36" s="69"/>
      <c r="O36" s="69"/>
      <c r="P36" s="69"/>
      <c r="Q36" s="69"/>
      <c r="R36" s="69"/>
      <c r="S36" s="69"/>
      <c r="T36" s="69"/>
      <c r="U36" s="69"/>
      <c r="V36" s="69"/>
      <c r="W36" s="69"/>
      <c r="X36" s="69"/>
      <c r="Y36" s="69"/>
      <c r="Z36" s="69"/>
      <c r="AA36" s="69"/>
      <c r="AB36" s="69"/>
      <c r="AC36" s="69"/>
    </row>
    <row r="37" spans="1:29" x14ac:dyDescent="0.25">
      <c r="A37" s="70">
        <v>43408</v>
      </c>
      <c r="B37" s="71">
        <v>12.948936</v>
      </c>
      <c r="C37" s="71">
        <v>19.518931636363636</v>
      </c>
      <c r="D37" s="72">
        <v>-1.0999999999999999E-2</v>
      </c>
      <c r="E37" s="72">
        <v>2.266</v>
      </c>
      <c r="F37" s="69"/>
      <c r="G37" s="69"/>
      <c r="H37" s="69"/>
      <c r="I37" s="69"/>
      <c r="J37" s="69"/>
      <c r="K37" s="69"/>
      <c r="L37" s="69"/>
      <c r="M37" s="69"/>
      <c r="N37" s="69"/>
      <c r="O37" s="69"/>
      <c r="P37" s="69"/>
      <c r="Q37" s="69"/>
      <c r="R37" s="69"/>
      <c r="S37" s="69"/>
      <c r="T37" s="69"/>
      <c r="U37" s="69"/>
      <c r="V37" s="69"/>
      <c r="W37" s="69"/>
      <c r="X37" s="69"/>
      <c r="Y37" s="69"/>
      <c r="Z37" s="69"/>
      <c r="AA37" s="69"/>
      <c r="AB37" s="69"/>
      <c r="AC37" s="69"/>
    </row>
    <row r="38" spans="1:29" x14ac:dyDescent="0.25">
      <c r="A38" s="70">
        <v>43409</v>
      </c>
      <c r="B38" s="71">
        <v>12.948936</v>
      </c>
      <c r="C38" s="71">
        <v>19.518931636363636</v>
      </c>
      <c r="D38" s="72">
        <v>-1.0999999999999999E-2</v>
      </c>
      <c r="E38" s="72">
        <v>6.1239999999999997</v>
      </c>
      <c r="F38" s="69"/>
      <c r="G38" s="69"/>
      <c r="H38" s="69"/>
      <c r="I38" s="69"/>
      <c r="J38" s="69"/>
      <c r="K38" s="69"/>
      <c r="L38" s="69"/>
      <c r="M38" s="69"/>
      <c r="N38" s="69"/>
      <c r="O38" s="69"/>
      <c r="P38" s="69"/>
      <c r="Q38" s="69"/>
      <c r="R38" s="69"/>
      <c r="S38" s="69"/>
      <c r="T38" s="69"/>
      <c r="U38" s="69"/>
      <c r="V38" s="69"/>
      <c r="W38" s="69"/>
      <c r="X38" s="69"/>
      <c r="Y38" s="69"/>
      <c r="Z38" s="69"/>
      <c r="AA38" s="69"/>
      <c r="AB38" s="69"/>
      <c r="AC38" s="69"/>
    </row>
    <row r="39" spans="1:29" x14ac:dyDescent="0.25">
      <c r="A39" s="70">
        <v>43410</v>
      </c>
      <c r="B39" s="71">
        <v>12.948936</v>
      </c>
      <c r="C39" s="71">
        <v>19.518931636363636</v>
      </c>
      <c r="D39" s="72">
        <v>-0.01</v>
      </c>
      <c r="E39" s="72">
        <v>1.5449999999999999</v>
      </c>
      <c r="F39" s="69"/>
      <c r="G39" s="69"/>
      <c r="H39" s="69"/>
      <c r="I39" s="69"/>
      <c r="J39" s="69"/>
      <c r="K39" s="69"/>
      <c r="L39" s="69"/>
      <c r="M39" s="69"/>
      <c r="N39" s="69"/>
      <c r="O39" s="69"/>
      <c r="P39" s="69"/>
      <c r="Q39" s="69"/>
      <c r="R39" s="69"/>
      <c r="S39" s="69"/>
      <c r="T39" s="69"/>
      <c r="U39" s="69"/>
      <c r="V39" s="69"/>
      <c r="W39" s="69"/>
      <c r="X39" s="69"/>
      <c r="Y39" s="69"/>
      <c r="Z39" s="69"/>
      <c r="AA39" s="69"/>
      <c r="AB39" s="69"/>
      <c r="AC39" s="69"/>
    </row>
    <row r="40" spans="1:29" x14ac:dyDescent="0.25">
      <c r="A40" s="70">
        <v>43411</v>
      </c>
      <c r="B40" s="71">
        <v>12.948936</v>
      </c>
      <c r="C40" s="71">
        <v>19.518931636363636</v>
      </c>
      <c r="D40" s="72">
        <v>-0.01</v>
      </c>
      <c r="E40" s="72">
        <v>3.0640000000000001</v>
      </c>
      <c r="F40" s="69"/>
      <c r="G40" s="69"/>
      <c r="H40" s="69"/>
      <c r="I40" s="69"/>
      <c r="J40" s="69"/>
      <c r="K40" s="69"/>
      <c r="L40" s="69"/>
      <c r="M40" s="69"/>
      <c r="N40" s="69"/>
      <c r="O40" s="69"/>
      <c r="P40" s="69"/>
      <c r="Q40" s="69"/>
      <c r="R40" s="69"/>
      <c r="S40" s="69"/>
      <c r="T40" s="69"/>
      <c r="U40" s="69"/>
      <c r="V40" s="69"/>
      <c r="W40" s="69"/>
      <c r="X40" s="69"/>
      <c r="Y40" s="69"/>
      <c r="Z40" s="69"/>
      <c r="AA40" s="69"/>
      <c r="AB40" s="69"/>
      <c r="AC40" s="69"/>
    </row>
    <row r="41" spans="1:29" x14ac:dyDescent="0.25">
      <c r="A41" s="70">
        <v>43412</v>
      </c>
      <c r="B41" s="71">
        <v>12.951117818181819</v>
      </c>
      <c r="C41" s="71">
        <v>19.518931636363636</v>
      </c>
      <c r="D41" s="72">
        <v>-0.27900000000000003</v>
      </c>
      <c r="E41" s="72">
        <v>5.8620000000000001</v>
      </c>
      <c r="F41" s="69"/>
      <c r="G41" s="69"/>
      <c r="H41" s="69"/>
      <c r="I41" s="69"/>
      <c r="J41" s="69"/>
      <c r="K41" s="69"/>
      <c r="L41" s="69"/>
      <c r="M41" s="69"/>
      <c r="N41" s="69"/>
      <c r="O41" s="69"/>
      <c r="P41" s="69"/>
      <c r="Q41" s="69"/>
      <c r="R41" s="69"/>
      <c r="S41" s="69"/>
      <c r="T41" s="69"/>
      <c r="U41" s="69"/>
      <c r="V41" s="69"/>
      <c r="W41" s="69"/>
      <c r="X41" s="69"/>
      <c r="Y41" s="69"/>
      <c r="Z41" s="69"/>
      <c r="AA41" s="69"/>
      <c r="AB41" s="69"/>
      <c r="AC41" s="69"/>
    </row>
    <row r="42" spans="1:29" x14ac:dyDescent="0.25">
      <c r="A42" s="70">
        <v>43413</v>
      </c>
      <c r="B42" s="71">
        <v>12.948936</v>
      </c>
      <c r="C42" s="71">
        <v>19.518931636363636</v>
      </c>
      <c r="D42" s="72">
        <v>-0.01</v>
      </c>
      <c r="E42" s="72">
        <v>1.01</v>
      </c>
      <c r="F42" s="69"/>
      <c r="G42" s="69"/>
      <c r="H42" s="69"/>
      <c r="I42" s="69"/>
      <c r="J42" s="69"/>
      <c r="K42" s="69"/>
      <c r="L42" s="69"/>
      <c r="M42" s="69"/>
      <c r="N42" s="69"/>
      <c r="O42" s="69"/>
      <c r="P42" s="69"/>
      <c r="Q42" s="69"/>
      <c r="R42" s="69"/>
      <c r="S42" s="69"/>
      <c r="T42" s="69"/>
      <c r="U42" s="69"/>
      <c r="V42" s="69"/>
      <c r="W42" s="69"/>
      <c r="X42" s="69"/>
      <c r="Y42" s="69"/>
      <c r="Z42" s="69"/>
      <c r="AA42" s="69"/>
      <c r="AB42" s="69"/>
      <c r="AC42" s="69"/>
    </row>
    <row r="43" spans="1:29" x14ac:dyDescent="0.25">
      <c r="A43" s="70">
        <v>43414</v>
      </c>
      <c r="B43" s="71">
        <v>12.948936</v>
      </c>
      <c r="C43" s="71">
        <v>19.518931636363636</v>
      </c>
      <c r="D43" s="72">
        <v>-0.82</v>
      </c>
      <c r="E43" s="72">
        <v>0</v>
      </c>
      <c r="F43" s="69"/>
      <c r="G43" s="69"/>
      <c r="H43" s="69"/>
      <c r="I43" s="69"/>
      <c r="J43" s="69"/>
      <c r="K43" s="69"/>
      <c r="L43" s="69"/>
      <c r="M43" s="69"/>
      <c r="N43" s="69"/>
      <c r="O43" s="69"/>
      <c r="P43" s="69"/>
      <c r="Q43" s="69"/>
      <c r="R43" s="69"/>
      <c r="S43" s="69"/>
      <c r="T43" s="69"/>
      <c r="U43" s="69"/>
      <c r="V43" s="69"/>
      <c r="W43" s="69"/>
      <c r="X43" s="69"/>
      <c r="Y43" s="69"/>
      <c r="Z43" s="69"/>
      <c r="AA43" s="69"/>
      <c r="AB43" s="69"/>
      <c r="AC43" s="69"/>
    </row>
    <row r="44" spans="1:29" x14ac:dyDescent="0.25">
      <c r="A44" s="70">
        <v>43415</v>
      </c>
      <c r="B44" s="71">
        <v>12.948936</v>
      </c>
      <c r="C44" s="71">
        <v>19.518931636363636</v>
      </c>
      <c r="D44" s="72">
        <v>-0.82</v>
      </c>
      <c r="E44" s="72">
        <v>0</v>
      </c>
      <c r="F44" s="69"/>
      <c r="G44" s="69"/>
      <c r="H44" s="69"/>
      <c r="I44" s="69"/>
      <c r="J44" s="69"/>
      <c r="K44" s="69"/>
      <c r="L44" s="69"/>
      <c r="M44" s="69"/>
      <c r="N44" s="69"/>
      <c r="O44" s="69"/>
      <c r="P44" s="69"/>
      <c r="Q44" s="69"/>
      <c r="R44" s="69"/>
      <c r="S44" s="69"/>
      <c r="T44" s="69"/>
      <c r="U44" s="69"/>
      <c r="V44" s="69"/>
      <c r="W44" s="69"/>
      <c r="X44" s="69"/>
      <c r="Y44" s="69"/>
      <c r="Z44" s="69"/>
      <c r="AA44" s="69"/>
      <c r="AB44" s="69"/>
      <c r="AC44" s="69"/>
    </row>
    <row r="45" spans="1:29" x14ac:dyDescent="0.25">
      <c r="A45" s="70">
        <v>43416</v>
      </c>
      <c r="B45" s="71">
        <v>12.948936</v>
      </c>
      <c r="C45" s="71">
        <v>19.518931636363636</v>
      </c>
      <c r="D45" s="72">
        <v>-0.81899999999999995</v>
      </c>
      <c r="E45" s="72">
        <v>0</v>
      </c>
      <c r="F45" s="69"/>
      <c r="G45" s="69"/>
      <c r="H45" s="69"/>
      <c r="I45" s="69"/>
      <c r="J45" s="69"/>
      <c r="K45" s="69"/>
      <c r="L45" s="69"/>
      <c r="M45" s="69"/>
      <c r="N45" s="69"/>
      <c r="O45" s="69"/>
      <c r="P45" s="69"/>
      <c r="Q45" s="69"/>
      <c r="R45" s="69"/>
      <c r="S45" s="69"/>
      <c r="T45" s="69"/>
      <c r="U45" s="69"/>
      <c r="V45" s="69"/>
      <c r="W45" s="69"/>
      <c r="X45" s="69"/>
      <c r="Y45" s="69"/>
      <c r="Z45" s="69"/>
      <c r="AA45" s="69"/>
      <c r="AB45" s="69"/>
      <c r="AC45" s="69"/>
    </row>
    <row r="46" spans="1:29" x14ac:dyDescent="0.25">
      <c r="A46" s="70">
        <v>43417</v>
      </c>
      <c r="B46" s="71">
        <v>12.948936</v>
      </c>
      <c r="C46" s="71">
        <v>19.518931636363636</v>
      </c>
      <c r="D46" s="72">
        <v>-0.82</v>
      </c>
      <c r="E46" s="72">
        <v>0</v>
      </c>
      <c r="F46" s="69"/>
      <c r="G46" s="69"/>
      <c r="H46" s="69"/>
      <c r="I46" s="69"/>
      <c r="J46" s="69"/>
      <c r="K46" s="69"/>
      <c r="L46" s="69"/>
      <c r="M46" s="69"/>
      <c r="N46" s="69"/>
      <c r="O46" s="69"/>
      <c r="P46" s="69"/>
      <c r="Q46" s="69"/>
      <c r="R46" s="69"/>
      <c r="S46" s="69"/>
      <c r="T46" s="69"/>
      <c r="U46" s="69"/>
      <c r="V46" s="69"/>
      <c r="W46" s="69"/>
      <c r="X46" s="69"/>
      <c r="Y46" s="69"/>
      <c r="Z46" s="69"/>
      <c r="AA46" s="69"/>
      <c r="AB46" s="69"/>
      <c r="AC46" s="69"/>
    </row>
    <row r="47" spans="1:29" x14ac:dyDescent="0.25">
      <c r="A47" s="70">
        <v>43418</v>
      </c>
      <c r="B47" s="71">
        <v>12.948936</v>
      </c>
      <c r="C47" s="71">
        <v>19.518931636363636</v>
      </c>
      <c r="D47" s="72">
        <v>-0.82099999999999995</v>
      </c>
      <c r="E47" s="72">
        <v>0</v>
      </c>
      <c r="F47" s="69"/>
      <c r="G47" s="69"/>
      <c r="H47" s="69"/>
      <c r="I47" s="69"/>
      <c r="J47" s="69"/>
      <c r="K47" s="69"/>
      <c r="L47" s="69"/>
      <c r="M47" s="69"/>
      <c r="N47" s="69"/>
      <c r="O47" s="69"/>
      <c r="P47" s="69"/>
      <c r="Q47" s="69"/>
      <c r="R47" s="69"/>
      <c r="S47" s="69"/>
      <c r="T47" s="69"/>
      <c r="U47" s="69"/>
      <c r="V47" s="69"/>
      <c r="W47" s="69"/>
      <c r="X47" s="69"/>
      <c r="Y47" s="69"/>
      <c r="Z47" s="69"/>
      <c r="AA47" s="69"/>
      <c r="AB47" s="69"/>
      <c r="AC47" s="69"/>
    </row>
    <row r="48" spans="1:29" x14ac:dyDescent="0.25">
      <c r="A48" s="70">
        <v>43419</v>
      </c>
      <c r="B48" s="71">
        <v>12.948936</v>
      </c>
      <c r="C48" s="71">
        <v>19.518931636363636</v>
      </c>
      <c r="D48" s="72">
        <v>-0.105</v>
      </c>
      <c r="E48" s="72">
        <v>1.401</v>
      </c>
      <c r="F48" s="69"/>
      <c r="G48" s="69"/>
      <c r="H48" s="69"/>
      <c r="I48" s="69"/>
      <c r="J48" s="69"/>
      <c r="K48" s="69"/>
      <c r="L48" s="69"/>
      <c r="M48" s="69"/>
      <c r="N48" s="69"/>
      <c r="O48" s="69"/>
      <c r="P48" s="69"/>
      <c r="Q48" s="69"/>
      <c r="R48" s="69"/>
      <c r="S48" s="69"/>
      <c r="T48" s="69"/>
      <c r="U48" s="69"/>
      <c r="V48" s="69"/>
      <c r="W48" s="69"/>
      <c r="X48" s="69"/>
      <c r="Y48" s="69"/>
      <c r="Z48" s="69"/>
      <c r="AA48" s="69"/>
      <c r="AB48" s="69"/>
      <c r="AC48" s="69"/>
    </row>
    <row r="49" spans="1:29" x14ac:dyDescent="0.25">
      <c r="A49" s="70">
        <v>43420</v>
      </c>
      <c r="B49" s="71">
        <v>12.948936</v>
      </c>
      <c r="C49" s="71">
        <v>19.518931636363636</v>
      </c>
      <c r="D49" s="72">
        <v>-0.58399999999999996</v>
      </c>
      <c r="E49" s="72">
        <v>1.84</v>
      </c>
      <c r="F49" s="69"/>
      <c r="G49" s="69"/>
      <c r="H49" s="69"/>
      <c r="I49" s="69"/>
      <c r="J49" s="69"/>
      <c r="K49" s="69"/>
      <c r="L49" s="69"/>
      <c r="M49" s="69"/>
      <c r="N49" s="69"/>
      <c r="O49" s="69"/>
      <c r="P49" s="69"/>
      <c r="Q49" s="69"/>
      <c r="R49" s="69"/>
      <c r="S49" s="69"/>
      <c r="T49" s="69"/>
      <c r="U49" s="69"/>
      <c r="V49" s="69"/>
      <c r="W49" s="69"/>
      <c r="X49" s="69"/>
      <c r="Y49" s="69"/>
      <c r="Z49" s="69"/>
      <c r="AA49" s="69"/>
      <c r="AB49" s="69"/>
      <c r="AC49" s="69"/>
    </row>
    <row r="50" spans="1:29" x14ac:dyDescent="0.25">
      <c r="A50" s="70">
        <v>43421</v>
      </c>
      <c r="B50" s="71">
        <v>12.948936</v>
      </c>
      <c r="C50" s="71">
        <v>19.518932727272727</v>
      </c>
      <c r="D50" s="72">
        <v>-0.82099999999999995</v>
      </c>
      <c r="E50" s="72">
        <v>0</v>
      </c>
      <c r="F50" s="69"/>
      <c r="G50" s="69"/>
      <c r="H50" s="69"/>
      <c r="I50" s="69"/>
      <c r="J50" s="69"/>
      <c r="K50" s="69"/>
      <c r="L50" s="69"/>
      <c r="M50" s="69"/>
      <c r="N50" s="69"/>
      <c r="O50" s="69"/>
      <c r="P50" s="69"/>
      <c r="Q50" s="69"/>
      <c r="R50" s="69"/>
      <c r="S50" s="69"/>
      <c r="T50" s="69"/>
      <c r="U50" s="69"/>
      <c r="V50" s="69"/>
      <c r="W50" s="69"/>
      <c r="X50" s="69"/>
      <c r="Y50" s="69"/>
      <c r="Z50" s="69"/>
      <c r="AA50" s="69"/>
      <c r="AB50" s="69"/>
      <c r="AC50" s="69"/>
    </row>
    <row r="51" spans="1:29" x14ac:dyDescent="0.25">
      <c r="A51" s="70">
        <v>43422</v>
      </c>
      <c r="B51" s="71">
        <v>12.948936</v>
      </c>
      <c r="C51" s="71">
        <v>19.518931636363636</v>
      </c>
      <c r="D51" s="72">
        <v>-0.82</v>
      </c>
      <c r="E51" s="72">
        <v>0</v>
      </c>
      <c r="F51" s="69"/>
      <c r="G51" s="69"/>
      <c r="H51" s="69"/>
      <c r="I51" s="69"/>
      <c r="J51" s="69"/>
      <c r="K51" s="69"/>
      <c r="L51" s="69"/>
      <c r="M51" s="69"/>
      <c r="N51" s="69"/>
      <c r="O51" s="69"/>
      <c r="P51" s="69"/>
      <c r="Q51" s="69"/>
      <c r="R51" s="69"/>
      <c r="S51" s="69"/>
      <c r="T51" s="69"/>
      <c r="U51" s="69"/>
      <c r="V51" s="69"/>
      <c r="W51" s="69"/>
      <c r="X51" s="69"/>
      <c r="Y51" s="69"/>
      <c r="Z51" s="69"/>
      <c r="AA51" s="69"/>
      <c r="AB51" s="69"/>
      <c r="AC51" s="69"/>
    </row>
    <row r="52" spans="1:29" x14ac:dyDescent="0.25">
      <c r="A52" s="70">
        <v>43423</v>
      </c>
      <c r="B52" s="71">
        <v>12.948936</v>
      </c>
      <c r="C52" s="71">
        <v>19.518933818181818</v>
      </c>
      <c r="D52" s="72">
        <v>-0.61699999999999999</v>
      </c>
      <c r="E52" s="72">
        <v>2.855</v>
      </c>
      <c r="F52" s="69"/>
      <c r="G52" s="69"/>
      <c r="H52" s="69"/>
      <c r="I52" s="69"/>
      <c r="J52" s="69"/>
      <c r="K52" s="69"/>
      <c r="L52" s="69"/>
      <c r="M52" s="69"/>
      <c r="N52" s="69"/>
      <c r="O52" s="69"/>
      <c r="P52" s="69"/>
      <c r="Q52" s="69"/>
      <c r="R52" s="69"/>
      <c r="S52" s="69"/>
      <c r="T52" s="69"/>
      <c r="U52" s="69"/>
      <c r="V52" s="69"/>
      <c r="W52" s="69"/>
      <c r="X52" s="69"/>
      <c r="Y52" s="69"/>
      <c r="Z52" s="69"/>
      <c r="AA52" s="69"/>
      <c r="AB52" s="69"/>
      <c r="AC52" s="69"/>
    </row>
    <row r="53" spans="1:29" x14ac:dyDescent="0.25">
      <c r="A53" s="70">
        <v>43424</v>
      </c>
      <c r="B53" s="71">
        <v>12.948936</v>
      </c>
      <c r="C53" s="71">
        <v>19.518931636363636</v>
      </c>
      <c r="D53" s="72">
        <v>-0.01</v>
      </c>
      <c r="E53" s="72">
        <v>11.27</v>
      </c>
      <c r="F53" s="69"/>
      <c r="G53" s="69"/>
      <c r="H53" s="69"/>
      <c r="I53" s="69"/>
      <c r="J53" s="69"/>
      <c r="K53" s="69"/>
      <c r="L53" s="69"/>
      <c r="M53" s="69"/>
      <c r="N53" s="69"/>
      <c r="O53" s="69"/>
      <c r="P53" s="69"/>
      <c r="Q53" s="69"/>
      <c r="R53" s="69"/>
      <c r="S53" s="69"/>
      <c r="T53" s="69"/>
      <c r="U53" s="69"/>
      <c r="V53" s="69"/>
      <c r="W53" s="69"/>
      <c r="X53" s="69"/>
      <c r="Y53" s="69"/>
      <c r="Z53" s="69"/>
      <c r="AA53" s="69"/>
      <c r="AB53" s="69"/>
      <c r="AC53" s="69"/>
    </row>
    <row r="54" spans="1:29" x14ac:dyDescent="0.25">
      <c r="A54" s="70">
        <v>43425</v>
      </c>
      <c r="B54" s="71">
        <v>12.948936</v>
      </c>
      <c r="C54" s="71">
        <v>19.518931636363636</v>
      </c>
      <c r="D54" s="72">
        <v>-0.01</v>
      </c>
      <c r="E54" s="72">
        <v>12.837999999999999</v>
      </c>
      <c r="F54" s="69"/>
      <c r="G54" s="69"/>
      <c r="H54" s="69"/>
      <c r="I54" s="69"/>
      <c r="J54" s="69"/>
      <c r="K54" s="69"/>
      <c r="L54" s="69"/>
      <c r="M54" s="69"/>
      <c r="N54" s="69"/>
      <c r="O54" s="69"/>
      <c r="P54" s="69"/>
      <c r="Q54" s="69"/>
      <c r="R54" s="69"/>
      <c r="S54" s="69"/>
      <c r="T54" s="69"/>
      <c r="U54" s="69"/>
      <c r="V54" s="69"/>
      <c r="W54" s="69"/>
      <c r="X54" s="69"/>
      <c r="Y54" s="69"/>
      <c r="Z54" s="69"/>
      <c r="AA54" s="69"/>
      <c r="AB54" s="69"/>
      <c r="AC54" s="69"/>
    </row>
    <row r="55" spans="1:29" x14ac:dyDescent="0.25">
      <c r="A55" s="70">
        <v>43426</v>
      </c>
      <c r="B55" s="71">
        <v>12.953954181818181</v>
      </c>
      <c r="C55" s="71">
        <v>19.518931636363636</v>
      </c>
      <c r="D55" s="72">
        <v>-0.01</v>
      </c>
      <c r="E55" s="72">
        <v>17.021000000000001</v>
      </c>
      <c r="F55" s="69"/>
      <c r="G55" s="69"/>
      <c r="H55" s="69"/>
      <c r="I55" s="69"/>
      <c r="J55" s="69"/>
      <c r="K55" s="69"/>
      <c r="L55" s="69"/>
      <c r="M55" s="69"/>
      <c r="N55" s="69"/>
      <c r="O55" s="69"/>
      <c r="P55" s="69"/>
      <c r="Q55" s="69"/>
      <c r="R55" s="69"/>
      <c r="S55" s="69"/>
      <c r="T55" s="69"/>
      <c r="U55" s="69"/>
      <c r="V55" s="69"/>
      <c r="W55" s="69"/>
      <c r="X55" s="69"/>
      <c r="Y55" s="69"/>
      <c r="Z55" s="69"/>
      <c r="AA55" s="69"/>
      <c r="AB55" s="69"/>
      <c r="AC55" s="69"/>
    </row>
    <row r="56" spans="1:29" x14ac:dyDescent="0.25">
      <c r="A56" s="70">
        <v>43427</v>
      </c>
      <c r="B56" s="71">
        <v>12.948936</v>
      </c>
      <c r="C56" s="71">
        <v>19.518931636363636</v>
      </c>
      <c r="D56" s="72">
        <v>-0.01</v>
      </c>
      <c r="E56" s="72">
        <v>15.654999999999999</v>
      </c>
      <c r="F56" s="69"/>
      <c r="G56" s="69"/>
      <c r="H56" s="69"/>
      <c r="I56" s="69"/>
      <c r="J56" s="69"/>
      <c r="K56" s="69"/>
      <c r="L56" s="69"/>
      <c r="M56" s="69"/>
      <c r="N56" s="69"/>
      <c r="O56" s="69"/>
      <c r="P56" s="69"/>
      <c r="Q56" s="69"/>
      <c r="R56" s="69"/>
      <c r="S56" s="69"/>
      <c r="T56" s="69"/>
      <c r="U56" s="69"/>
      <c r="V56" s="69"/>
      <c r="W56" s="69"/>
      <c r="X56" s="69"/>
      <c r="Y56" s="69"/>
      <c r="Z56" s="69"/>
      <c r="AA56" s="69"/>
      <c r="AB56" s="69"/>
      <c r="AC56" s="69"/>
    </row>
    <row r="57" spans="1:29" x14ac:dyDescent="0.25">
      <c r="A57" s="70">
        <v>43428</v>
      </c>
      <c r="B57" s="71">
        <v>12.948936</v>
      </c>
      <c r="C57" s="71">
        <v>19.518931636363636</v>
      </c>
      <c r="D57" s="72">
        <v>-0.01</v>
      </c>
      <c r="E57" s="72">
        <v>15.696</v>
      </c>
      <c r="F57" s="69"/>
      <c r="G57" s="69"/>
      <c r="H57" s="69"/>
      <c r="I57" s="69"/>
      <c r="J57" s="69"/>
      <c r="K57" s="69"/>
      <c r="L57" s="69"/>
      <c r="M57" s="69"/>
      <c r="N57" s="69"/>
      <c r="O57" s="69"/>
      <c r="P57" s="69"/>
      <c r="Q57" s="69"/>
      <c r="R57" s="69"/>
      <c r="S57" s="69"/>
      <c r="T57" s="69"/>
      <c r="U57" s="69"/>
      <c r="V57" s="69"/>
      <c r="W57" s="69"/>
      <c r="X57" s="69"/>
      <c r="Y57" s="69"/>
      <c r="Z57" s="69"/>
      <c r="AA57" s="69"/>
      <c r="AB57" s="69"/>
      <c r="AC57" s="69"/>
    </row>
    <row r="58" spans="1:29" x14ac:dyDescent="0.25">
      <c r="A58" s="70">
        <v>43429</v>
      </c>
      <c r="B58" s="71">
        <v>12.948936</v>
      </c>
      <c r="C58" s="71">
        <v>19.518931636363636</v>
      </c>
      <c r="D58" s="72">
        <v>-0.01</v>
      </c>
      <c r="E58" s="72">
        <v>15.696</v>
      </c>
      <c r="F58" s="69"/>
      <c r="G58" s="69"/>
      <c r="H58" s="69"/>
      <c r="I58" s="69"/>
      <c r="J58" s="69"/>
      <c r="K58" s="69"/>
      <c r="L58" s="69"/>
      <c r="M58" s="69"/>
      <c r="N58" s="69"/>
      <c r="O58" s="69"/>
      <c r="P58" s="69"/>
      <c r="Q58" s="69"/>
      <c r="R58" s="69"/>
      <c r="S58" s="69"/>
      <c r="T58" s="69"/>
      <c r="U58" s="69"/>
      <c r="V58" s="69"/>
      <c r="W58" s="69"/>
      <c r="X58" s="69"/>
      <c r="Y58" s="69"/>
      <c r="Z58" s="69"/>
      <c r="AA58" s="69"/>
      <c r="AB58" s="69"/>
      <c r="AC58" s="69"/>
    </row>
    <row r="59" spans="1:29" x14ac:dyDescent="0.25">
      <c r="A59" s="70">
        <v>43430</v>
      </c>
      <c r="B59" s="71">
        <v>12.948936</v>
      </c>
      <c r="C59" s="71">
        <v>19.518931636363636</v>
      </c>
      <c r="D59" s="72">
        <v>-0.01</v>
      </c>
      <c r="E59" s="72">
        <v>7.2530000000000001</v>
      </c>
      <c r="F59" s="69"/>
      <c r="G59" s="69"/>
      <c r="H59" s="69"/>
      <c r="I59" s="69"/>
      <c r="J59" s="69"/>
      <c r="K59" s="69"/>
      <c r="L59" s="69"/>
      <c r="M59" s="69"/>
      <c r="N59" s="69"/>
      <c r="O59" s="69"/>
      <c r="P59" s="69"/>
      <c r="Q59" s="69"/>
      <c r="R59" s="69"/>
      <c r="S59" s="69"/>
      <c r="T59" s="69"/>
      <c r="U59" s="69"/>
      <c r="V59" s="69"/>
      <c r="W59" s="69"/>
      <c r="X59" s="69"/>
      <c r="Y59" s="69"/>
      <c r="Z59" s="69"/>
      <c r="AA59" s="69"/>
      <c r="AB59" s="69"/>
      <c r="AC59" s="69"/>
    </row>
    <row r="60" spans="1:29" x14ac:dyDescent="0.25">
      <c r="A60" s="70">
        <v>43431</v>
      </c>
      <c r="B60" s="71">
        <v>12.948936</v>
      </c>
      <c r="C60" s="71">
        <v>19.518931636363636</v>
      </c>
      <c r="D60" s="72">
        <v>-0.42</v>
      </c>
      <c r="E60" s="72">
        <v>0</v>
      </c>
      <c r="F60" s="69"/>
      <c r="G60" s="69"/>
      <c r="H60" s="69"/>
      <c r="I60" s="69"/>
      <c r="J60" s="69"/>
      <c r="K60" s="69"/>
      <c r="L60" s="69"/>
      <c r="M60" s="69"/>
      <c r="N60" s="69"/>
      <c r="O60" s="69"/>
      <c r="P60" s="69"/>
      <c r="Q60" s="69"/>
      <c r="R60" s="69"/>
      <c r="S60" s="69"/>
      <c r="T60" s="69"/>
      <c r="U60" s="69"/>
      <c r="V60" s="69"/>
      <c r="W60" s="69"/>
      <c r="X60" s="69"/>
      <c r="Y60" s="69"/>
      <c r="Z60" s="69"/>
      <c r="AA60" s="69"/>
      <c r="AB60" s="69"/>
      <c r="AC60" s="69"/>
    </row>
    <row r="61" spans="1:29" x14ac:dyDescent="0.25">
      <c r="A61" s="70">
        <v>43432</v>
      </c>
      <c r="B61" s="71">
        <v>12.948936</v>
      </c>
      <c r="C61" s="71">
        <v>19.518931636363636</v>
      </c>
      <c r="D61" s="72">
        <v>-0.84099999999999997</v>
      </c>
      <c r="E61" s="72">
        <v>0</v>
      </c>
      <c r="F61" s="69"/>
      <c r="G61" s="69"/>
      <c r="H61" s="69"/>
      <c r="I61" s="69"/>
      <c r="J61" s="69"/>
      <c r="K61" s="69"/>
      <c r="L61" s="69"/>
      <c r="M61" s="69"/>
      <c r="N61" s="69"/>
      <c r="O61" s="69"/>
      <c r="P61" s="69"/>
      <c r="Q61" s="69"/>
      <c r="R61" s="69"/>
      <c r="S61" s="69"/>
      <c r="T61" s="69"/>
      <c r="U61" s="69"/>
      <c r="V61" s="69"/>
      <c r="W61" s="69"/>
      <c r="X61" s="69"/>
      <c r="Y61" s="69"/>
      <c r="Z61" s="69"/>
      <c r="AA61" s="69"/>
      <c r="AB61" s="69"/>
      <c r="AC61" s="69"/>
    </row>
    <row r="62" spans="1:29" x14ac:dyDescent="0.25">
      <c r="A62" s="70">
        <v>43433</v>
      </c>
      <c r="B62" s="71">
        <v>12.948936</v>
      </c>
      <c r="C62" s="71">
        <v>19.518931636363636</v>
      </c>
      <c r="D62" s="72">
        <v>-0.84199999999999997</v>
      </c>
      <c r="E62" s="72">
        <v>0</v>
      </c>
      <c r="F62" s="69"/>
      <c r="G62" s="69"/>
      <c r="H62" s="69"/>
      <c r="I62" s="69"/>
      <c r="J62" s="69"/>
      <c r="K62" s="69"/>
      <c r="L62" s="69"/>
      <c r="M62" s="69"/>
      <c r="N62" s="69"/>
      <c r="O62" s="69"/>
      <c r="P62" s="69"/>
      <c r="Q62" s="69"/>
      <c r="R62" s="69"/>
      <c r="S62" s="69"/>
      <c r="T62" s="69"/>
      <c r="U62" s="69"/>
      <c r="V62" s="69"/>
      <c r="W62" s="69"/>
      <c r="X62" s="69"/>
      <c r="Y62" s="69"/>
      <c r="Z62" s="69"/>
      <c r="AA62" s="69"/>
      <c r="AB62" s="69"/>
      <c r="AC62" s="69"/>
    </row>
    <row r="63" spans="1:29" x14ac:dyDescent="0.25">
      <c r="A63" s="70">
        <v>43434</v>
      </c>
      <c r="B63" s="71">
        <v>12.948936</v>
      </c>
      <c r="C63" s="71">
        <v>19.518931636363636</v>
      </c>
      <c r="D63" s="72">
        <v>-0.84399999999999997</v>
      </c>
      <c r="E63" s="72">
        <v>0</v>
      </c>
      <c r="F63" s="69"/>
      <c r="G63" s="69"/>
      <c r="H63" s="69"/>
      <c r="I63" s="69"/>
      <c r="J63" s="69"/>
      <c r="K63" s="69"/>
      <c r="L63" s="69"/>
      <c r="M63" s="69"/>
      <c r="N63" s="69"/>
      <c r="O63" s="69"/>
      <c r="P63" s="69"/>
      <c r="Q63" s="69"/>
      <c r="R63" s="69"/>
      <c r="S63" s="69"/>
      <c r="T63" s="69"/>
      <c r="U63" s="69"/>
      <c r="V63" s="69"/>
      <c r="W63" s="69"/>
      <c r="X63" s="69"/>
      <c r="Y63" s="69"/>
      <c r="Z63" s="69"/>
      <c r="AA63" s="69"/>
      <c r="AB63" s="69"/>
      <c r="AC63" s="69"/>
    </row>
    <row r="64" spans="1:29" x14ac:dyDescent="0.25">
      <c r="A64" s="70">
        <v>43435</v>
      </c>
      <c r="B64" s="71">
        <v>13.747481454545454</v>
      </c>
      <c r="C64" s="71">
        <v>34.813477090909096</v>
      </c>
      <c r="D64" s="72">
        <v>-0.01</v>
      </c>
      <c r="E64" s="72">
        <v>5.1369999999999996</v>
      </c>
      <c r="F64" s="69"/>
      <c r="G64" s="69"/>
      <c r="H64" s="69"/>
      <c r="I64" s="69"/>
      <c r="J64" s="69"/>
      <c r="K64" s="69"/>
      <c r="L64" s="69"/>
      <c r="M64" s="69"/>
      <c r="N64" s="69"/>
      <c r="O64" s="69"/>
      <c r="P64" s="69"/>
      <c r="Q64" s="69"/>
      <c r="R64" s="69"/>
      <c r="S64" s="69"/>
      <c r="T64" s="69"/>
      <c r="U64" s="69"/>
      <c r="V64" s="69"/>
      <c r="W64" s="69"/>
      <c r="X64" s="69"/>
      <c r="Y64" s="69"/>
      <c r="Z64" s="69"/>
      <c r="AA64" s="69"/>
      <c r="AB64" s="69"/>
      <c r="AC64" s="69"/>
    </row>
    <row r="65" spans="1:29" x14ac:dyDescent="0.25">
      <c r="A65" s="70">
        <v>43436</v>
      </c>
      <c r="B65" s="71">
        <v>13.747481454545454</v>
      </c>
      <c r="C65" s="71">
        <v>34.813477090909096</v>
      </c>
      <c r="D65" s="72">
        <v>-0.01</v>
      </c>
      <c r="E65" s="72">
        <v>0.13500000000000001</v>
      </c>
      <c r="F65" s="69"/>
      <c r="G65" s="69"/>
      <c r="H65" s="69"/>
      <c r="I65" s="69"/>
      <c r="J65" s="69"/>
      <c r="K65" s="69"/>
      <c r="L65" s="69"/>
      <c r="M65" s="69"/>
      <c r="N65" s="69"/>
      <c r="O65" s="69"/>
      <c r="P65" s="69"/>
      <c r="Q65" s="69"/>
      <c r="R65" s="69"/>
      <c r="S65" s="69"/>
      <c r="T65" s="69"/>
      <c r="U65" s="69"/>
      <c r="V65" s="69"/>
      <c r="W65" s="69"/>
      <c r="X65" s="69"/>
      <c r="Y65" s="69"/>
      <c r="Z65" s="69"/>
      <c r="AA65" s="69"/>
      <c r="AB65" s="69"/>
      <c r="AC65" s="69"/>
    </row>
    <row r="66" spans="1:29" x14ac:dyDescent="0.25">
      <c r="A66" s="70">
        <v>43437</v>
      </c>
      <c r="B66" s="71">
        <v>13.747481454545454</v>
      </c>
      <c r="C66" s="71">
        <v>34.813477090909096</v>
      </c>
      <c r="D66" s="72">
        <v>-7.2999999999999995E-2</v>
      </c>
      <c r="E66" s="72">
        <v>3.504</v>
      </c>
      <c r="F66" s="69"/>
      <c r="G66" s="69"/>
      <c r="H66" s="69"/>
      <c r="I66" s="69"/>
      <c r="J66" s="69"/>
      <c r="K66" s="69"/>
      <c r="L66" s="69"/>
      <c r="M66" s="69"/>
      <c r="N66" s="69"/>
      <c r="O66" s="69"/>
      <c r="P66" s="69"/>
      <c r="Q66" s="69"/>
      <c r="R66" s="69"/>
      <c r="S66" s="69"/>
      <c r="T66" s="69"/>
      <c r="U66" s="69"/>
      <c r="V66" s="69"/>
      <c r="W66" s="69"/>
      <c r="X66" s="69"/>
      <c r="Y66" s="69"/>
      <c r="Z66" s="69"/>
      <c r="AA66" s="69"/>
      <c r="AB66" s="69"/>
      <c r="AC66" s="69"/>
    </row>
    <row r="67" spans="1:29" x14ac:dyDescent="0.25">
      <c r="A67" s="70">
        <v>43438</v>
      </c>
      <c r="B67" s="71">
        <v>13.747481454545454</v>
      </c>
      <c r="C67" s="71">
        <v>34.813477090909096</v>
      </c>
      <c r="D67" s="72">
        <v>-0.01</v>
      </c>
      <c r="E67" s="72">
        <v>2.2669999999999999</v>
      </c>
      <c r="F67" s="69"/>
      <c r="G67" s="69"/>
      <c r="H67" s="69"/>
      <c r="I67" s="69"/>
      <c r="J67" s="69"/>
      <c r="K67" s="69"/>
      <c r="L67" s="69"/>
      <c r="M67" s="69"/>
      <c r="N67" s="69"/>
      <c r="O67" s="69"/>
      <c r="P67" s="69"/>
      <c r="Q67" s="69"/>
      <c r="R67" s="69"/>
      <c r="S67" s="69"/>
      <c r="T67" s="69"/>
      <c r="U67" s="69"/>
      <c r="V67" s="69"/>
      <c r="W67" s="69"/>
      <c r="X67" s="69"/>
      <c r="Y67" s="69"/>
      <c r="Z67" s="69"/>
      <c r="AA67" s="69"/>
      <c r="AB67" s="69"/>
      <c r="AC67" s="69"/>
    </row>
    <row r="68" spans="1:29" x14ac:dyDescent="0.25">
      <c r="A68" s="70">
        <v>43439</v>
      </c>
      <c r="B68" s="71">
        <v>13.747481454545454</v>
      </c>
      <c r="C68" s="71">
        <v>34.813477090909096</v>
      </c>
      <c r="D68" s="72">
        <v>-1.2999999999999999E-2</v>
      </c>
      <c r="E68" s="72">
        <v>6.1429999999999998</v>
      </c>
      <c r="F68" s="69"/>
      <c r="G68" s="69"/>
      <c r="H68" s="69"/>
      <c r="I68" s="69"/>
      <c r="J68" s="69"/>
      <c r="K68" s="69"/>
      <c r="L68" s="69"/>
      <c r="M68" s="69"/>
      <c r="N68" s="69"/>
      <c r="O68" s="69"/>
      <c r="P68" s="69"/>
      <c r="Q68" s="69"/>
      <c r="R68" s="69"/>
      <c r="S68" s="69"/>
      <c r="T68" s="69"/>
      <c r="U68" s="69"/>
      <c r="V68" s="69"/>
      <c r="W68" s="69"/>
      <c r="X68" s="69"/>
      <c r="Y68" s="69"/>
      <c r="Z68" s="69"/>
      <c r="AA68" s="69"/>
      <c r="AB68" s="69"/>
      <c r="AC68" s="69"/>
    </row>
    <row r="69" spans="1:29" x14ac:dyDescent="0.25">
      <c r="A69" s="70">
        <v>43440</v>
      </c>
      <c r="B69" s="71">
        <v>13.747481454545454</v>
      </c>
      <c r="C69" s="71">
        <v>34.813477090909096</v>
      </c>
      <c r="D69" s="72">
        <v>-0.01</v>
      </c>
      <c r="E69" s="72">
        <v>7.4889999999999999</v>
      </c>
      <c r="F69" s="69"/>
      <c r="G69" s="69"/>
      <c r="H69" s="69"/>
      <c r="I69" s="69"/>
      <c r="J69" s="69"/>
      <c r="K69" s="69"/>
      <c r="L69" s="69"/>
      <c r="M69" s="69"/>
      <c r="N69" s="69"/>
      <c r="O69" s="69"/>
      <c r="P69" s="69"/>
      <c r="Q69" s="69"/>
      <c r="R69" s="69"/>
      <c r="S69" s="69"/>
      <c r="T69" s="69"/>
      <c r="U69" s="69"/>
      <c r="V69" s="69"/>
      <c r="W69" s="69"/>
      <c r="X69" s="69"/>
      <c r="Y69" s="69"/>
      <c r="Z69" s="69"/>
      <c r="AA69" s="69"/>
      <c r="AB69" s="69"/>
      <c r="AC69" s="69"/>
    </row>
    <row r="70" spans="1:29" x14ac:dyDescent="0.25">
      <c r="A70" s="70">
        <v>43441</v>
      </c>
      <c r="B70" s="71">
        <v>13.747481454545454</v>
      </c>
      <c r="C70" s="71">
        <v>34.813477090909096</v>
      </c>
      <c r="D70" s="72">
        <v>2.0449999999999999</v>
      </c>
      <c r="E70" s="72">
        <v>2.7120000000000002</v>
      </c>
      <c r="F70" s="69"/>
      <c r="G70" s="69"/>
      <c r="H70" s="69"/>
      <c r="I70" s="69"/>
      <c r="J70" s="69"/>
      <c r="K70" s="69"/>
      <c r="L70" s="69"/>
      <c r="M70" s="69"/>
      <c r="N70" s="69"/>
      <c r="O70" s="69"/>
      <c r="P70" s="69"/>
      <c r="Q70" s="69"/>
      <c r="R70" s="69"/>
      <c r="S70" s="69"/>
      <c r="T70" s="69"/>
      <c r="U70" s="69"/>
      <c r="V70" s="69"/>
      <c r="W70" s="69"/>
      <c r="X70" s="69"/>
      <c r="Y70" s="69"/>
      <c r="Z70" s="69"/>
      <c r="AA70" s="69"/>
      <c r="AB70" s="69"/>
      <c r="AC70" s="69"/>
    </row>
    <row r="71" spans="1:29" x14ac:dyDescent="0.25">
      <c r="A71" s="70">
        <v>43442</v>
      </c>
      <c r="B71" s="71">
        <v>13.747481454545454</v>
      </c>
      <c r="C71" s="71">
        <v>34.813477090909096</v>
      </c>
      <c r="D71" s="72">
        <v>-1.0999999999999999E-2</v>
      </c>
      <c r="E71" s="72">
        <v>4.2549999999999999</v>
      </c>
      <c r="F71" s="69"/>
      <c r="G71" s="69"/>
      <c r="H71" s="69"/>
      <c r="I71" s="69"/>
      <c r="J71" s="69"/>
      <c r="K71" s="69"/>
      <c r="L71" s="69"/>
      <c r="M71" s="69"/>
      <c r="N71" s="69"/>
      <c r="O71" s="69"/>
      <c r="P71" s="69"/>
      <c r="Q71" s="69"/>
      <c r="R71" s="69"/>
      <c r="S71" s="69"/>
      <c r="T71" s="69"/>
      <c r="U71" s="69"/>
      <c r="V71" s="69"/>
      <c r="W71" s="69"/>
      <c r="X71" s="69"/>
      <c r="Y71" s="69"/>
      <c r="Z71" s="69"/>
      <c r="AA71" s="69"/>
      <c r="AB71" s="69"/>
      <c r="AC71" s="69"/>
    </row>
    <row r="72" spans="1:29" x14ac:dyDescent="0.25">
      <c r="A72" s="70">
        <v>43443</v>
      </c>
      <c r="B72" s="71">
        <v>13.747481454545454</v>
      </c>
      <c r="C72" s="71">
        <v>34.813477090909096</v>
      </c>
      <c r="D72" s="72">
        <v>-1E-3</v>
      </c>
      <c r="E72" s="72">
        <v>4.2549999999999999</v>
      </c>
      <c r="F72" s="69"/>
      <c r="G72" s="69"/>
      <c r="H72" s="69"/>
      <c r="I72" s="69"/>
      <c r="J72" s="69"/>
      <c r="K72" s="69"/>
      <c r="L72" s="69"/>
      <c r="M72" s="69"/>
      <c r="N72" s="69"/>
      <c r="O72" s="69"/>
      <c r="P72" s="69"/>
      <c r="Q72" s="69"/>
      <c r="R72" s="69"/>
      <c r="S72" s="69"/>
      <c r="T72" s="69"/>
      <c r="U72" s="69"/>
      <c r="V72" s="69"/>
      <c r="W72" s="69"/>
      <c r="X72" s="69"/>
      <c r="Y72" s="69"/>
      <c r="Z72" s="69"/>
      <c r="AA72" s="69"/>
      <c r="AB72" s="69"/>
      <c r="AC72" s="69"/>
    </row>
    <row r="73" spans="1:29" x14ac:dyDescent="0.25">
      <c r="A73" s="70">
        <v>43444</v>
      </c>
      <c r="B73" s="71">
        <v>13.747481454545454</v>
      </c>
      <c r="C73" s="71">
        <v>34.813477090909096</v>
      </c>
      <c r="D73" s="72">
        <v>-1.0999999999999999E-2</v>
      </c>
      <c r="E73" s="72">
        <v>18.64</v>
      </c>
      <c r="F73" s="69"/>
      <c r="G73" s="69"/>
      <c r="H73" s="69"/>
      <c r="I73" s="69"/>
      <c r="J73" s="69"/>
      <c r="K73" s="69"/>
      <c r="L73" s="69"/>
      <c r="M73" s="69"/>
      <c r="N73" s="69"/>
      <c r="O73" s="69"/>
      <c r="P73" s="69"/>
      <c r="Q73" s="69"/>
      <c r="R73" s="69"/>
      <c r="S73" s="69"/>
      <c r="T73" s="69"/>
      <c r="U73" s="69"/>
      <c r="V73" s="69"/>
      <c r="W73" s="69"/>
      <c r="X73" s="69"/>
      <c r="Y73" s="69"/>
      <c r="Z73" s="69"/>
      <c r="AA73" s="69"/>
      <c r="AB73" s="69"/>
      <c r="AC73" s="69"/>
    </row>
    <row r="74" spans="1:29" x14ac:dyDescent="0.25">
      <c r="A74" s="70">
        <v>43445</v>
      </c>
      <c r="B74" s="71">
        <v>13.747481454545454</v>
      </c>
      <c r="C74" s="71">
        <v>34.813477090909096</v>
      </c>
      <c r="D74" s="72">
        <v>-0.01</v>
      </c>
      <c r="E74" s="72">
        <v>13.651999999999999</v>
      </c>
      <c r="F74" s="69"/>
      <c r="G74" s="69"/>
      <c r="H74" s="69"/>
      <c r="I74" s="69"/>
      <c r="J74" s="69"/>
      <c r="K74" s="69"/>
      <c r="L74" s="69"/>
      <c r="M74" s="69"/>
      <c r="N74" s="69"/>
      <c r="O74" s="69"/>
      <c r="P74" s="69"/>
      <c r="Q74" s="69"/>
      <c r="R74" s="69"/>
      <c r="S74" s="69"/>
      <c r="T74" s="69"/>
      <c r="U74" s="69"/>
      <c r="V74" s="69"/>
      <c r="W74" s="69"/>
      <c r="X74" s="69"/>
      <c r="Y74" s="69"/>
      <c r="Z74" s="69"/>
      <c r="AA74" s="69"/>
      <c r="AB74" s="69"/>
      <c r="AC74" s="69"/>
    </row>
    <row r="75" spans="1:29" x14ac:dyDescent="0.25">
      <c r="A75" s="70">
        <v>43446</v>
      </c>
      <c r="B75" s="71">
        <v>13.747481454545454</v>
      </c>
      <c r="C75" s="71">
        <v>34.813479272727271</v>
      </c>
      <c r="D75" s="72">
        <v>-0.01</v>
      </c>
      <c r="E75" s="72">
        <v>11.992000000000001</v>
      </c>
      <c r="F75" s="69"/>
      <c r="G75" s="69"/>
      <c r="H75" s="69"/>
      <c r="I75" s="69"/>
      <c r="J75" s="69"/>
      <c r="K75" s="69"/>
      <c r="L75" s="69"/>
      <c r="M75" s="69"/>
      <c r="N75" s="69"/>
      <c r="O75" s="69"/>
      <c r="P75" s="69"/>
      <c r="Q75" s="69"/>
      <c r="R75" s="69"/>
      <c r="S75" s="69"/>
      <c r="T75" s="69"/>
      <c r="U75" s="69"/>
      <c r="V75" s="69"/>
      <c r="W75" s="69"/>
      <c r="X75" s="69"/>
      <c r="Y75" s="69"/>
      <c r="Z75" s="69"/>
      <c r="AA75" s="69"/>
      <c r="AB75" s="69"/>
      <c r="AC75" s="69"/>
    </row>
    <row r="76" spans="1:29" x14ac:dyDescent="0.25">
      <c r="A76" s="70">
        <v>43447</v>
      </c>
      <c r="B76" s="71">
        <v>13.747498636363638</v>
      </c>
      <c r="C76" s="71">
        <v>34.813477090909096</v>
      </c>
      <c r="D76" s="72">
        <v>-1.2999999999999999E-2</v>
      </c>
      <c r="E76" s="72">
        <v>20.556999999999999</v>
      </c>
      <c r="F76" s="69"/>
      <c r="G76" s="69"/>
      <c r="H76" s="69"/>
      <c r="I76" s="69"/>
      <c r="J76" s="69"/>
      <c r="K76" s="69"/>
      <c r="L76" s="69"/>
      <c r="M76" s="69"/>
      <c r="N76" s="69"/>
      <c r="O76" s="69"/>
      <c r="P76" s="69"/>
      <c r="Q76" s="69"/>
      <c r="R76" s="69"/>
      <c r="S76" s="69"/>
      <c r="T76" s="69"/>
      <c r="U76" s="69"/>
      <c r="V76" s="69"/>
      <c r="W76" s="69"/>
      <c r="X76" s="69"/>
      <c r="Y76" s="69"/>
      <c r="Z76" s="69"/>
      <c r="AA76" s="69"/>
      <c r="AB76" s="69"/>
      <c r="AC76" s="69"/>
    </row>
    <row r="77" spans="1:29" x14ac:dyDescent="0.25">
      <c r="A77" s="70">
        <v>43448</v>
      </c>
      <c r="B77" s="71">
        <v>13.747481454545454</v>
      </c>
      <c r="C77" s="71">
        <v>34.813477090909096</v>
      </c>
      <c r="D77" s="72">
        <v>-0.01</v>
      </c>
      <c r="E77" s="72">
        <v>34.335999999999999</v>
      </c>
      <c r="F77" s="69"/>
      <c r="G77" s="69"/>
      <c r="H77" s="69"/>
      <c r="I77" s="69"/>
      <c r="J77" s="69"/>
      <c r="K77" s="69"/>
      <c r="L77" s="69"/>
      <c r="M77" s="69"/>
      <c r="N77" s="69"/>
      <c r="O77" s="69"/>
      <c r="P77" s="69"/>
      <c r="Q77" s="69"/>
      <c r="R77" s="69"/>
      <c r="S77" s="69"/>
      <c r="T77" s="69"/>
      <c r="U77" s="69"/>
      <c r="V77" s="69"/>
      <c r="W77" s="69"/>
      <c r="X77" s="69"/>
      <c r="Y77" s="69"/>
      <c r="Z77" s="69"/>
      <c r="AA77" s="69"/>
      <c r="AB77" s="69"/>
      <c r="AC77" s="69"/>
    </row>
    <row r="78" spans="1:29" x14ac:dyDescent="0.25">
      <c r="A78" s="70">
        <v>43449</v>
      </c>
      <c r="B78" s="71">
        <v>13.747481454545454</v>
      </c>
      <c r="C78" s="71">
        <v>34.813477090909096</v>
      </c>
      <c r="D78" s="72">
        <v>0.104</v>
      </c>
      <c r="E78" s="72">
        <v>26.597999999999999</v>
      </c>
      <c r="F78" s="69"/>
      <c r="G78" s="69"/>
      <c r="H78" s="69"/>
      <c r="I78" s="69"/>
      <c r="J78" s="69"/>
      <c r="K78" s="69"/>
      <c r="L78" s="69"/>
      <c r="M78" s="69"/>
      <c r="N78" s="69"/>
      <c r="O78" s="69"/>
      <c r="P78" s="69"/>
      <c r="Q78" s="69"/>
      <c r="R78" s="69"/>
      <c r="S78" s="69"/>
      <c r="T78" s="69"/>
      <c r="U78" s="69"/>
      <c r="V78" s="69"/>
      <c r="W78" s="69"/>
      <c r="X78" s="69"/>
      <c r="Y78" s="69"/>
      <c r="Z78" s="69"/>
      <c r="AA78" s="69"/>
      <c r="AB78" s="69"/>
      <c r="AC78" s="69"/>
    </row>
    <row r="79" spans="1:29" x14ac:dyDescent="0.25">
      <c r="A79" s="70">
        <v>43450</v>
      </c>
      <c r="B79" s="71">
        <v>13.747481454545454</v>
      </c>
      <c r="C79" s="71">
        <v>34.813477090909096</v>
      </c>
      <c r="D79" s="72">
        <v>0.318</v>
      </c>
      <c r="E79" s="72">
        <v>20.914000000000001</v>
      </c>
      <c r="F79" s="69"/>
      <c r="G79" s="69"/>
      <c r="H79" s="69"/>
      <c r="I79" s="69"/>
      <c r="J79" s="69"/>
      <c r="K79" s="69"/>
      <c r="L79" s="69"/>
      <c r="M79" s="69"/>
      <c r="N79" s="69"/>
      <c r="O79" s="69"/>
      <c r="P79" s="69"/>
      <c r="Q79" s="69"/>
      <c r="R79" s="69"/>
      <c r="S79" s="69"/>
      <c r="T79" s="69"/>
      <c r="U79" s="69"/>
      <c r="V79" s="69"/>
      <c r="W79" s="69"/>
      <c r="X79" s="69"/>
      <c r="Y79" s="69"/>
      <c r="Z79" s="69"/>
      <c r="AA79" s="69"/>
      <c r="AB79" s="69"/>
      <c r="AC79" s="69"/>
    </row>
    <row r="80" spans="1:29" x14ac:dyDescent="0.25">
      <c r="A80" s="70">
        <v>43451</v>
      </c>
      <c r="B80" s="71">
        <v>13.747481454545454</v>
      </c>
      <c r="C80" s="71">
        <v>34.813477090909096</v>
      </c>
      <c r="D80" s="72">
        <v>-1E-3</v>
      </c>
      <c r="E80" s="72">
        <v>24.672999999999998</v>
      </c>
      <c r="F80" s="69"/>
      <c r="G80" s="69"/>
      <c r="H80" s="69"/>
      <c r="I80" s="69"/>
      <c r="J80" s="69"/>
      <c r="K80" s="69"/>
      <c r="L80" s="69"/>
      <c r="M80" s="69"/>
      <c r="N80" s="69"/>
      <c r="O80" s="69"/>
      <c r="P80" s="69"/>
      <c r="Q80" s="69"/>
      <c r="R80" s="69"/>
      <c r="S80" s="69"/>
      <c r="T80" s="69"/>
      <c r="U80" s="69"/>
      <c r="V80" s="69"/>
      <c r="W80" s="69"/>
      <c r="X80" s="69"/>
      <c r="Y80" s="69"/>
      <c r="Z80" s="69"/>
      <c r="AA80" s="69"/>
      <c r="AB80" s="69"/>
      <c r="AC80" s="69"/>
    </row>
    <row r="81" spans="1:29" x14ac:dyDescent="0.25">
      <c r="A81" s="70">
        <v>43452</v>
      </c>
      <c r="B81" s="71">
        <v>13.747481454545454</v>
      </c>
      <c r="C81" s="71">
        <v>34.813477090909096</v>
      </c>
      <c r="D81" s="72">
        <v>-0.01</v>
      </c>
      <c r="E81" s="72">
        <v>30.347999999999999</v>
      </c>
      <c r="F81" s="69"/>
      <c r="G81" s="69"/>
      <c r="H81" s="69"/>
      <c r="I81" s="69"/>
      <c r="J81" s="69"/>
      <c r="K81" s="69"/>
      <c r="L81" s="69"/>
      <c r="M81" s="69"/>
      <c r="N81" s="69"/>
      <c r="O81" s="69"/>
      <c r="P81" s="69"/>
      <c r="Q81" s="69"/>
      <c r="R81" s="69"/>
      <c r="S81" s="69"/>
      <c r="T81" s="69"/>
      <c r="U81" s="69"/>
      <c r="V81" s="69"/>
      <c r="W81" s="69"/>
      <c r="X81" s="69"/>
      <c r="Y81" s="69"/>
      <c r="Z81" s="69"/>
      <c r="AA81" s="69"/>
      <c r="AB81" s="69"/>
      <c r="AC81" s="69"/>
    </row>
    <row r="82" spans="1:29" x14ac:dyDescent="0.25">
      <c r="A82" s="70">
        <v>43453</v>
      </c>
      <c r="B82" s="71">
        <v>13.747481454545454</v>
      </c>
      <c r="C82" s="71">
        <v>34.813477090909096</v>
      </c>
      <c r="D82" s="72">
        <v>5.0999999999999997E-2</v>
      </c>
      <c r="E82" s="72">
        <v>19</v>
      </c>
      <c r="F82" s="69"/>
      <c r="G82" s="69"/>
      <c r="H82" s="69"/>
      <c r="I82" s="69"/>
      <c r="J82" s="69"/>
      <c r="K82" s="69"/>
      <c r="L82" s="69"/>
      <c r="M82" s="69"/>
      <c r="N82" s="69"/>
      <c r="O82" s="69"/>
      <c r="P82" s="69"/>
      <c r="Q82" s="69"/>
      <c r="R82" s="69"/>
      <c r="S82" s="69"/>
      <c r="T82" s="69"/>
      <c r="U82" s="69"/>
      <c r="V82" s="69"/>
      <c r="W82" s="69"/>
      <c r="X82" s="69"/>
      <c r="Y82" s="69"/>
      <c r="Z82" s="69"/>
      <c r="AA82" s="69"/>
      <c r="AB82" s="69"/>
      <c r="AC82" s="69"/>
    </row>
    <row r="83" spans="1:29" x14ac:dyDescent="0.25">
      <c r="A83" s="70">
        <v>43454</v>
      </c>
      <c r="B83" s="71">
        <v>13.747481454545454</v>
      </c>
      <c r="C83" s="71">
        <v>34.826803090909095</v>
      </c>
      <c r="D83" s="72">
        <v>0</v>
      </c>
      <c r="E83" s="72">
        <v>31.853999999999999</v>
      </c>
      <c r="F83" s="69"/>
      <c r="G83" s="69"/>
      <c r="H83" s="69"/>
      <c r="I83" s="69"/>
      <c r="J83" s="69"/>
      <c r="K83" s="69"/>
      <c r="L83" s="69"/>
      <c r="M83" s="69"/>
      <c r="N83" s="69"/>
      <c r="O83" s="69"/>
      <c r="P83" s="69"/>
      <c r="Q83" s="69"/>
      <c r="R83" s="69"/>
      <c r="S83" s="69"/>
      <c r="T83" s="69"/>
      <c r="U83" s="69"/>
      <c r="V83" s="69"/>
      <c r="W83" s="69"/>
      <c r="X83" s="69"/>
      <c r="Y83" s="69"/>
      <c r="Z83" s="69"/>
      <c r="AA83" s="69"/>
      <c r="AB83" s="69"/>
      <c r="AC83" s="69"/>
    </row>
    <row r="84" spans="1:29" x14ac:dyDescent="0.25">
      <c r="A84" s="70">
        <v>43455</v>
      </c>
      <c r="B84" s="71">
        <v>13.749678272727273</v>
      </c>
      <c r="C84" s="71">
        <v>34.813477090909096</v>
      </c>
      <c r="D84" s="72">
        <v>2.4180000000000001</v>
      </c>
      <c r="E84" s="72">
        <v>29.143999999999998</v>
      </c>
      <c r="F84" s="69"/>
      <c r="G84" s="69"/>
      <c r="H84" s="69"/>
      <c r="I84" s="69"/>
      <c r="J84" s="69"/>
      <c r="K84" s="69"/>
      <c r="L84" s="69"/>
      <c r="M84" s="69"/>
      <c r="N84" s="69"/>
      <c r="O84" s="69"/>
      <c r="P84" s="69"/>
      <c r="Q84" s="69"/>
      <c r="R84" s="69"/>
      <c r="S84" s="69"/>
      <c r="T84" s="69"/>
      <c r="U84" s="69"/>
      <c r="V84" s="69"/>
      <c r="W84" s="69"/>
      <c r="X84" s="69"/>
      <c r="Y84" s="69"/>
      <c r="Z84" s="69"/>
      <c r="AA84" s="69"/>
      <c r="AB84" s="69"/>
      <c r="AC84" s="69"/>
    </row>
    <row r="85" spans="1:29" x14ac:dyDescent="0.25">
      <c r="A85" s="70">
        <v>43456</v>
      </c>
      <c r="B85" s="71">
        <v>13.747481454545454</v>
      </c>
      <c r="C85" s="71">
        <v>34.813477090909096</v>
      </c>
      <c r="D85" s="72">
        <v>3.6269999999999998</v>
      </c>
      <c r="E85" s="72">
        <v>18.459</v>
      </c>
      <c r="F85" s="69"/>
      <c r="G85" s="69"/>
      <c r="H85" s="69"/>
      <c r="I85" s="69"/>
      <c r="J85" s="69"/>
      <c r="K85" s="69"/>
      <c r="L85" s="69"/>
      <c r="M85" s="69"/>
      <c r="N85" s="69"/>
      <c r="O85" s="69"/>
      <c r="P85" s="69"/>
      <c r="Q85" s="69"/>
      <c r="R85" s="69"/>
      <c r="S85" s="69"/>
      <c r="T85" s="69"/>
      <c r="U85" s="69"/>
      <c r="V85" s="69"/>
      <c r="W85" s="69"/>
      <c r="X85" s="69"/>
      <c r="Y85" s="69"/>
      <c r="Z85" s="69"/>
      <c r="AA85" s="69"/>
      <c r="AB85" s="69"/>
      <c r="AC85" s="69"/>
    </row>
    <row r="86" spans="1:29" x14ac:dyDescent="0.25">
      <c r="A86" s="70">
        <v>43457</v>
      </c>
      <c r="B86" s="71">
        <v>13.747481454545454</v>
      </c>
      <c r="C86" s="71">
        <v>34.813477090909096</v>
      </c>
      <c r="D86" s="72">
        <v>3.758</v>
      </c>
      <c r="E86" s="72">
        <v>27.332000000000001</v>
      </c>
      <c r="F86" s="69"/>
      <c r="G86" s="69"/>
      <c r="H86" s="69"/>
      <c r="I86" s="69"/>
      <c r="J86" s="69"/>
      <c r="K86" s="69"/>
      <c r="L86" s="69"/>
      <c r="M86" s="69"/>
      <c r="N86" s="69"/>
      <c r="O86" s="69"/>
      <c r="P86" s="69"/>
      <c r="Q86" s="69"/>
      <c r="R86" s="69"/>
      <c r="S86" s="69"/>
      <c r="T86" s="69"/>
      <c r="U86" s="69"/>
      <c r="V86" s="69"/>
      <c r="W86" s="69"/>
      <c r="X86" s="69"/>
      <c r="Y86" s="69"/>
      <c r="Z86" s="69"/>
      <c r="AA86" s="69"/>
      <c r="AB86" s="69"/>
      <c r="AC86" s="69"/>
    </row>
    <row r="87" spans="1:29" x14ac:dyDescent="0.25">
      <c r="A87" s="70">
        <v>43458</v>
      </c>
      <c r="B87" s="71">
        <v>13.747481454545454</v>
      </c>
      <c r="C87" s="71">
        <v>34.813477090909096</v>
      </c>
      <c r="D87" s="72">
        <v>8.1649999999999991</v>
      </c>
      <c r="E87" s="72">
        <v>25.387</v>
      </c>
      <c r="F87" s="69"/>
      <c r="G87" s="69"/>
      <c r="H87" s="69"/>
      <c r="I87" s="69"/>
      <c r="J87" s="69"/>
      <c r="K87" s="69"/>
      <c r="L87" s="69"/>
      <c r="M87" s="69"/>
      <c r="N87" s="69"/>
      <c r="O87" s="69"/>
      <c r="P87" s="69"/>
      <c r="Q87" s="69"/>
      <c r="R87" s="69"/>
      <c r="S87" s="69"/>
      <c r="T87" s="69"/>
      <c r="U87" s="69"/>
      <c r="V87" s="69"/>
      <c r="W87" s="69"/>
      <c r="X87" s="69"/>
      <c r="Y87" s="69"/>
      <c r="Z87" s="69"/>
      <c r="AA87" s="69"/>
      <c r="AB87" s="69"/>
      <c r="AC87" s="69"/>
    </row>
    <row r="88" spans="1:29" x14ac:dyDescent="0.25">
      <c r="A88" s="70">
        <v>43459</v>
      </c>
      <c r="B88" s="71">
        <v>13.747481454545454</v>
      </c>
      <c r="C88" s="71">
        <v>34.813477090909096</v>
      </c>
      <c r="D88" s="72">
        <v>5.4379999999999997</v>
      </c>
      <c r="E88" s="72">
        <v>28.413</v>
      </c>
      <c r="F88" s="69"/>
      <c r="G88" s="69"/>
      <c r="H88" s="69"/>
      <c r="I88" s="69"/>
      <c r="J88" s="69"/>
      <c r="K88" s="69"/>
      <c r="L88" s="69"/>
      <c r="M88" s="69"/>
      <c r="N88" s="69"/>
      <c r="O88" s="69"/>
      <c r="P88" s="69"/>
      <c r="Q88" s="69"/>
      <c r="R88" s="69"/>
      <c r="S88" s="69"/>
      <c r="T88" s="69"/>
      <c r="U88" s="69"/>
      <c r="V88" s="69"/>
      <c r="W88" s="69"/>
      <c r="X88" s="69"/>
      <c r="Y88" s="69"/>
      <c r="Z88" s="69"/>
      <c r="AA88" s="69"/>
      <c r="AB88" s="69"/>
      <c r="AC88" s="69"/>
    </row>
    <row r="89" spans="1:29" x14ac:dyDescent="0.25">
      <c r="A89" s="70">
        <v>43460</v>
      </c>
      <c r="B89" s="71">
        <v>13.747481454545454</v>
      </c>
      <c r="C89" s="71">
        <v>34.813477090909096</v>
      </c>
      <c r="D89" s="72">
        <v>4.9960000000000004</v>
      </c>
      <c r="E89" s="72">
        <v>15.464</v>
      </c>
      <c r="F89" s="69"/>
      <c r="G89" s="69"/>
      <c r="H89" s="69"/>
      <c r="I89" s="69"/>
      <c r="J89" s="69"/>
      <c r="K89" s="69"/>
      <c r="L89" s="69"/>
      <c r="M89" s="69"/>
      <c r="N89" s="69"/>
      <c r="O89" s="69"/>
      <c r="P89" s="69"/>
      <c r="Q89" s="69"/>
      <c r="R89" s="69"/>
      <c r="S89" s="69"/>
      <c r="T89" s="69"/>
      <c r="U89" s="69"/>
      <c r="V89" s="69"/>
      <c r="W89" s="69"/>
      <c r="X89" s="69"/>
      <c r="Y89" s="69"/>
      <c r="Z89" s="69"/>
      <c r="AA89" s="69"/>
      <c r="AB89" s="69"/>
      <c r="AC89" s="69"/>
    </row>
    <row r="90" spans="1:29" x14ac:dyDescent="0.25">
      <c r="A90" s="70">
        <v>43461</v>
      </c>
      <c r="B90" s="71">
        <v>13.747481454545454</v>
      </c>
      <c r="C90" s="71">
        <v>34.813477090909096</v>
      </c>
      <c r="D90" s="72">
        <v>4.923</v>
      </c>
      <c r="E90" s="72">
        <v>16.893000000000001</v>
      </c>
      <c r="F90" s="69"/>
      <c r="G90" s="69"/>
      <c r="H90" s="69"/>
      <c r="I90" s="69"/>
      <c r="J90" s="69"/>
      <c r="K90" s="69"/>
      <c r="L90" s="69"/>
      <c r="M90" s="69"/>
      <c r="N90" s="69"/>
      <c r="O90" s="69"/>
      <c r="P90" s="69"/>
      <c r="Q90" s="69"/>
      <c r="R90" s="69"/>
      <c r="S90" s="69"/>
      <c r="T90" s="69"/>
      <c r="U90" s="69"/>
      <c r="V90" s="69"/>
      <c r="W90" s="69"/>
      <c r="X90" s="69"/>
      <c r="Y90" s="69"/>
      <c r="Z90" s="69"/>
      <c r="AA90" s="69"/>
      <c r="AB90" s="69"/>
      <c r="AC90" s="69"/>
    </row>
    <row r="91" spans="1:29" x14ac:dyDescent="0.25">
      <c r="A91" s="70">
        <v>43462</v>
      </c>
      <c r="B91" s="71">
        <v>13.747481454545454</v>
      </c>
      <c r="C91" s="71">
        <v>34.813477090909096</v>
      </c>
      <c r="D91" s="72">
        <v>-8.9999999999999993E-3</v>
      </c>
      <c r="E91" s="72">
        <v>2.823</v>
      </c>
      <c r="F91" s="69"/>
      <c r="G91" s="69"/>
      <c r="H91" s="69"/>
      <c r="I91" s="69"/>
      <c r="J91" s="69"/>
      <c r="K91" s="69"/>
      <c r="L91" s="69"/>
      <c r="M91" s="69"/>
      <c r="N91" s="69"/>
      <c r="O91" s="69"/>
      <c r="P91" s="69"/>
      <c r="Q91" s="69"/>
      <c r="R91" s="69"/>
      <c r="S91" s="69"/>
      <c r="T91" s="69"/>
      <c r="U91" s="69"/>
      <c r="V91" s="69"/>
      <c r="W91" s="69"/>
      <c r="X91" s="69"/>
      <c r="Y91" s="69"/>
      <c r="Z91" s="69"/>
      <c r="AA91" s="69"/>
      <c r="AB91" s="69"/>
      <c r="AC91" s="69"/>
    </row>
    <row r="92" spans="1:29" x14ac:dyDescent="0.25">
      <c r="A92" s="70">
        <v>43463</v>
      </c>
      <c r="B92" s="71">
        <v>13.747481454545454</v>
      </c>
      <c r="C92" s="71">
        <v>34.813477090909096</v>
      </c>
      <c r="D92" s="72">
        <v>-0.01</v>
      </c>
      <c r="E92" s="72">
        <v>2.823</v>
      </c>
      <c r="F92" s="69"/>
      <c r="G92" s="69"/>
      <c r="H92" s="69"/>
      <c r="I92" s="69"/>
      <c r="J92" s="69"/>
      <c r="K92" s="69"/>
      <c r="L92" s="69"/>
      <c r="M92" s="69"/>
      <c r="N92" s="69"/>
      <c r="O92" s="69"/>
      <c r="P92" s="69"/>
      <c r="Q92" s="69"/>
      <c r="R92" s="69"/>
      <c r="S92" s="69"/>
      <c r="T92" s="69"/>
      <c r="U92" s="69"/>
      <c r="V92" s="69"/>
      <c r="W92" s="69"/>
      <c r="X92" s="69"/>
      <c r="Y92" s="69"/>
      <c r="Z92" s="69"/>
      <c r="AA92" s="69"/>
      <c r="AB92" s="69"/>
      <c r="AC92" s="69"/>
    </row>
    <row r="93" spans="1:29" x14ac:dyDescent="0.25">
      <c r="A93" s="70">
        <v>43464</v>
      </c>
      <c r="B93" s="71">
        <v>13.747481454545454</v>
      </c>
      <c r="C93" s="71">
        <v>34.813477090909096</v>
      </c>
      <c r="D93" s="72">
        <v>0</v>
      </c>
      <c r="E93" s="72">
        <v>2.823</v>
      </c>
      <c r="F93" s="69"/>
      <c r="G93" s="69"/>
      <c r="H93" s="69"/>
      <c r="I93" s="69"/>
      <c r="J93" s="69"/>
      <c r="K93" s="69"/>
      <c r="L93" s="69"/>
      <c r="M93" s="69"/>
      <c r="N93" s="69"/>
      <c r="O93" s="69"/>
      <c r="P93" s="69"/>
      <c r="Q93" s="69"/>
      <c r="R93" s="69"/>
      <c r="S93" s="69"/>
      <c r="T93" s="69"/>
      <c r="U93" s="69"/>
      <c r="V93" s="69"/>
      <c r="W93" s="69"/>
      <c r="X93" s="69"/>
      <c r="Y93" s="69"/>
      <c r="Z93" s="69"/>
      <c r="AA93" s="69"/>
      <c r="AB93" s="69"/>
      <c r="AC93" s="69"/>
    </row>
    <row r="94" spans="1:29" x14ac:dyDescent="0.25">
      <c r="A94" s="70">
        <v>43465</v>
      </c>
      <c r="B94" s="71">
        <v>13.747481454545454</v>
      </c>
      <c r="C94" s="71">
        <v>34.813477090909096</v>
      </c>
      <c r="D94" s="72">
        <v>0.14199999999999999</v>
      </c>
      <c r="E94" s="72">
        <v>2.823</v>
      </c>
      <c r="F94" s="69"/>
      <c r="G94" s="69"/>
      <c r="H94" s="69"/>
      <c r="I94" s="69"/>
      <c r="J94" s="69"/>
      <c r="K94" s="69"/>
      <c r="L94" s="69"/>
      <c r="M94" s="69"/>
      <c r="N94" s="69"/>
      <c r="O94" s="69"/>
      <c r="P94" s="69"/>
      <c r="Q94" s="69"/>
      <c r="R94" s="69"/>
      <c r="S94" s="69"/>
      <c r="T94" s="69"/>
      <c r="U94" s="69"/>
      <c r="V94" s="69"/>
      <c r="W94" s="69"/>
      <c r="X94" s="69"/>
      <c r="Y94" s="69"/>
      <c r="Z94" s="69"/>
      <c r="AA94" s="69"/>
      <c r="AB94" s="69"/>
      <c r="AC94" s="69"/>
    </row>
    <row r="95" spans="1:29" x14ac:dyDescent="0.25">
      <c r="A95" s="70">
        <v>43466</v>
      </c>
      <c r="B95" s="71">
        <v>51.126990545454547</v>
      </c>
      <c r="C95" s="71">
        <v>45.131999999999998</v>
      </c>
      <c r="D95" s="72">
        <v>6.4210000000000003</v>
      </c>
      <c r="E95" s="72">
        <v>9.7129999999999992</v>
      </c>
      <c r="F95" s="69"/>
      <c r="G95" s="69"/>
      <c r="H95" s="69"/>
      <c r="I95" s="69"/>
      <c r="J95" s="69"/>
      <c r="K95" s="69"/>
      <c r="L95" s="69"/>
      <c r="M95" s="69"/>
      <c r="N95" s="69"/>
      <c r="O95" s="69"/>
      <c r="P95" s="69"/>
      <c r="Q95" s="69"/>
      <c r="R95" s="69"/>
      <c r="S95" s="69"/>
      <c r="T95" s="69"/>
      <c r="U95" s="69"/>
      <c r="V95" s="69"/>
      <c r="W95" s="69"/>
      <c r="X95" s="69"/>
      <c r="Y95" s="69"/>
      <c r="Z95" s="69"/>
      <c r="AA95" s="69"/>
      <c r="AB95" s="69"/>
      <c r="AC95" s="69"/>
    </row>
    <row r="96" spans="1:29" x14ac:dyDescent="0.25">
      <c r="A96" s="70">
        <v>43467</v>
      </c>
      <c r="B96" s="71">
        <v>49.041567272727271</v>
      </c>
      <c r="C96" s="71">
        <v>45.131999999999998</v>
      </c>
      <c r="D96" s="72">
        <v>15.47</v>
      </c>
      <c r="E96" s="72">
        <v>20.542999999999999</v>
      </c>
      <c r="F96" s="69"/>
      <c r="G96" s="69"/>
      <c r="H96" s="69"/>
      <c r="I96" s="69"/>
      <c r="J96" s="69"/>
      <c r="K96" s="69"/>
      <c r="L96" s="69"/>
      <c r="M96" s="69"/>
      <c r="N96" s="69"/>
      <c r="O96" s="69"/>
      <c r="P96" s="69"/>
      <c r="Q96" s="69"/>
      <c r="R96" s="69"/>
      <c r="S96" s="69"/>
      <c r="T96" s="69"/>
      <c r="U96" s="69"/>
      <c r="V96" s="69"/>
      <c r="W96" s="69"/>
      <c r="X96" s="69"/>
      <c r="Y96" s="69"/>
      <c r="Z96" s="69"/>
      <c r="AA96" s="69"/>
      <c r="AB96" s="69"/>
      <c r="AC96" s="69"/>
    </row>
    <row r="97" spans="1:29" x14ac:dyDescent="0.25">
      <c r="A97" s="70">
        <v>43468</v>
      </c>
      <c r="B97" s="71">
        <v>49.041567272727271</v>
      </c>
      <c r="C97" s="71">
        <v>45.131999999999998</v>
      </c>
      <c r="D97" s="72">
        <v>7.4630000000000001</v>
      </c>
      <c r="E97" s="72">
        <v>28.748000000000001</v>
      </c>
      <c r="F97" s="69"/>
      <c r="G97" s="69"/>
      <c r="H97" s="69"/>
      <c r="I97" s="69"/>
      <c r="J97" s="69"/>
      <c r="K97" s="69"/>
      <c r="L97" s="69"/>
      <c r="M97" s="69"/>
      <c r="N97" s="69"/>
      <c r="O97" s="69"/>
      <c r="P97" s="69"/>
      <c r="Q97" s="69"/>
      <c r="R97" s="69"/>
      <c r="S97" s="69"/>
      <c r="T97" s="69"/>
      <c r="U97" s="69"/>
      <c r="V97" s="69"/>
      <c r="W97" s="69"/>
      <c r="X97" s="69"/>
      <c r="Y97" s="69"/>
      <c r="Z97" s="69"/>
      <c r="AA97" s="69"/>
      <c r="AB97" s="69"/>
      <c r="AC97" s="69"/>
    </row>
    <row r="98" spans="1:29" x14ac:dyDescent="0.25">
      <c r="A98" s="70">
        <v>43469</v>
      </c>
      <c r="B98" s="71">
        <v>49.041567272727271</v>
      </c>
      <c r="C98" s="71">
        <v>45.131999999999998</v>
      </c>
      <c r="D98" s="72">
        <v>2.7890000000000001</v>
      </c>
      <c r="E98" s="72">
        <v>34.593000000000004</v>
      </c>
      <c r="F98" s="69"/>
      <c r="G98" s="69"/>
      <c r="H98" s="69"/>
      <c r="I98" s="69"/>
      <c r="J98" s="69"/>
      <c r="K98" s="69"/>
      <c r="L98" s="69"/>
      <c r="M98" s="69"/>
      <c r="N98" s="69"/>
      <c r="O98" s="69"/>
      <c r="P98" s="69"/>
      <c r="Q98" s="69"/>
      <c r="R98" s="69"/>
      <c r="S98" s="69"/>
      <c r="T98" s="69"/>
      <c r="U98" s="69"/>
      <c r="V98" s="69"/>
      <c r="W98" s="69"/>
      <c r="X98" s="69"/>
      <c r="Y98" s="69"/>
      <c r="Z98" s="69"/>
      <c r="AA98" s="69"/>
      <c r="AB98" s="69"/>
      <c r="AC98" s="69"/>
    </row>
    <row r="99" spans="1:29" x14ac:dyDescent="0.25">
      <c r="A99" s="70">
        <v>43470</v>
      </c>
      <c r="B99" s="71">
        <v>49.041567272727271</v>
      </c>
      <c r="C99" s="71">
        <v>45.131999999999998</v>
      </c>
      <c r="D99" s="72">
        <v>11.225</v>
      </c>
      <c r="E99" s="72">
        <v>35.97</v>
      </c>
      <c r="F99" s="69"/>
      <c r="G99" s="69"/>
      <c r="H99" s="69"/>
      <c r="I99" s="69"/>
      <c r="J99" s="69"/>
      <c r="K99" s="69"/>
      <c r="L99" s="69"/>
      <c r="M99" s="69"/>
      <c r="N99" s="69"/>
      <c r="O99" s="69"/>
      <c r="P99" s="69"/>
      <c r="Q99" s="69"/>
      <c r="R99" s="69"/>
      <c r="S99" s="69"/>
      <c r="T99" s="69"/>
      <c r="U99" s="69"/>
      <c r="V99" s="69"/>
      <c r="W99" s="69"/>
      <c r="X99" s="69"/>
      <c r="Y99" s="69"/>
      <c r="Z99" s="69"/>
      <c r="AA99" s="69"/>
      <c r="AB99" s="69"/>
      <c r="AC99" s="69"/>
    </row>
    <row r="100" spans="1:29" x14ac:dyDescent="0.25">
      <c r="A100" s="70">
        <v>43471</v>
      </c>
      <c r="B100" s="71">
        <v>49.041567272727271</v>
      </c>
      <c r="C100" s="71">
        <v>45.131999999999998</v>
      </c>
      <c r="D100" s="72">
        <v>10.189</v>
      </c>
      <c r="E100" s="72">
        <v>24.779</v>
      </c>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row>
    <row r="101" spans="1:29" x14ac:dyDescent="0.25">
      <c r="A101" s="70">
        <v>43472</v>
      </c>
      <c r="B101" s="71">
        <v>49.041567272727271</v>
      </c>
      <c r="C101" s="71">
        <v>45.131999999999998</v>
      </c>
      <c r="D101" s="72">
        <v>5.101</v>
      </c>
      <c r="E101" s="72">
        <v>19.84</v>
      </c>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row>
    <row r="102" spans="1:29" x14ac:dyDescent="0.25">
      <c r="A102" s="70">
        <v>43473</v>
      </c>
      <c r="B102" s="71">
        <v>49.041567272727271</v>
      </c>
      <c r="C102" s="71">
        <v>45.131999999999998</v>
      </c>
      <c r="D102" s="72">
        <v>1.288</v>
      </c>
      <c r="E102" s="72">
        <v>17.361999999999998</v>
      </c>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row>
    <row r="103" spans="1:29" x14ac:dyDescent="0.25">
      <c r="A103" s="70">
        <v>43474</v>
      </c>
      <c r="B103" s="71">
        <v>49.041567272727271</v>
      </c>
      <c r="C103" s="71">
        <v>45.131999999999998</v>
      </c>
      <c r="D103" s="72">
        <v>1.653</v>
      </c>
      <c r="E103" s="72">
        <v>25.245999999999999</v>
      </c>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row>
    <row r="104" spans="1:29" x14ac:dyDescent="0.25">
      <c r="A104" s="70">
        <v>43475</v>
      </c>
      <c r="B104" s="71">
        <v>49.041567272727271</v>
      </c>
      <c r="C104" s="71">
        <v>45.131999999999998</v>
      </c>
      <c r="D104" s="72">
        <v>0.66300000000000003</v>
      </c>
      <c r="E104" s="72">
        <v>13.555</v>
      </c>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row>
    <row r="105" spans="1:29" x14ac:dyDescent="0.25">
      <c r="A105" s="70">
        <v>43476</v>
      </c>
      <c r="B105" s="71">
        <v>49.041567272727271</v>
      </c>
      <c r="C105" s="71">
        <v>45.131999999999998</v>
      </c>
      <c r="D105" s="72">
        <v>0.23300000000000001</v>
      </c>
      <c r="E105" s="72">
        <v>5.1459999999999999</v>
      </c>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row>
    <row r="106" spans="1:29" x14ac:dyDescent="0.25">
      <c r="A106" s="70">
        <v>43477</v>
      </c>
      <c r="B106" s="71">
        <v>49.041567272727271</v>
      </c>
      <c r="C106" s="71">
        <v>45.131999999999998</v>
      </c>
      <c r="D106" s="72">
        <v>1.018</v>
      </c>
      <c r="E106" s="72">
        <v>14.15</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row>
    <row r="107" spans="1:29" x14ac:dyDescent="0.25">
      <c r="A107" s="70">
        <v>43478</v>
      </c>
      <c r="B107" s="71">
        <v>49.041567272727271</v>
      </c>
      <c r="C107" s="71">
        <v>45.131999999999998</v>
      </c>
      <c r="D107" s="72">
        <v>2.6309999999999998</v>
      </c>
      <c r="E107" s="72">
        <v>11.741</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row>
    <row r="108" spans="1:29" x14ac:dyDescent="0.25">
      <c r="A108" s="70">
        <v>43479</v>
      </c>
      <c r="B108" s="71">
        <v>49.041567272727271</v>
      </c>
      <c r="C108" s="71">
        <v>45.131999999999998</v>
      </c>
      <c r="D108" s="72">
        <v>2.2610000000000001</v>
      </c>
      <c r="E108" s="72">
        <v>33.195999999999998</v>
      </c>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row>
    <row r="109" spans="1:29" x14ac:dyDescent="0.25">
      <c r="A109" s="70">
        <v>43480</v>
      </c>
      <c r="B109" s="71">
        <v>49.041567272727271</v>
      </c>
      <c r="C109" s="71">
        <v>45.131999999999998</v>
      </c>
      <c r="D109" s="72">
        <v>0.23400000000000001</v>
      </c>
      <c r="E109" s="72">
        <v>16.917999999999999</v>
      </c>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row>
    <row r="110" spans="1:29" x14ac:dyDescent="0.25">
      <c r="A110" s="70">
        <v>43481</v>
      </c>
      <c r="B110" s="71">
        <v>49.041567272727271</v>
      </c>
      <c r="C110" s="71">
        <v>45.131999999999998</v>
      </c>
      <c r="D110" s="72">
        <v>2.4929999999999999</v>
      </c>
      <c r="E110" s="72">
        <v>39.959000000000003</v>
      </c>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row>
    <row r="111" spans="1:29" x14ac:dyDescent="0.25">
      <c r="A111" s="70">
        <v>43482</v>
      </c>
      <c r="B111" s="71">
        <v>49.041567272727271</v>
      </c>
      <c r="C111" s="71">
        <v>45.131999999999998</v>
      </c>
      <c r="D111" s="72">
        <v>9.375</v>
      </c>
      <c r="E111" s="72">
        <v>45.133000000000003</v>
      </c>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row>
    <row r="112" spans="1:29" x14ac:dyDescent="0.25">
      <c r="A112" s="70">
        <v>43483</v>
      </c>
      <c r="B112" s="71">
        <v>49.041567272727271</v>
      </c>
      <c r="C112" s="71">
        <v>45.131999999999998</v>
      </c>
      <c r="D112" s="72">
        <v>14.417</v>
      </c>
      <c r="E112" s="72">
        <v>45.131999999999998</v>
      </c>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row>
    <row r="113" spans="1:29" x14ac:dyDescent="0.25">
      <c r="A113" s="70">
        <v>43484</v>
      </c>
      <c r="B113" s="71">
        <v>49.041567272727271</v>
      </c>
      <c r="C113" s="71">
        <v>45.131999999999998</v>
      </c>
      <c r="D113" s="72">
        <v>10.468999999999999</v>
      </c>
      <c r="E113" s="72">
        <v>45.034999999999997</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row>
    <row r="114" spans="1:29" x14ac:dyDescent="0.25">
      <c r="A114" s="70">
        <v>43485</v>
      </c>
      <c r="B114" s="71">
        <v>49.041567272727271</v>
      </c>
      <c r="C114" s="71">
        <v>45.131999999999998</v>
      </c>
      <c r="D114" s="72">
        <v>10.499000000000001</v>
      </c>
      <c r="E114" s="72">
        <v>42.606999999999999</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row>
    <row r="115" spans="1:29" x14ac:dyDescent="0.25">
      <c r="A115" s="70">
        <v>43486</v>
      </c>
      <c r="B115" s="71">
        <v>49.041567272727271</v>
      </c>
      <c r="C115" s="71">
        <v>45.131999999999998</v>
      </c>
      <c r="D115" s="72">
        <v>8.4949999999999992</v>
      </c>
      <c r="E115" s="72">
        <v>41.917999999999999</v>
      </c>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row>
    <row r="116" spans="1:29" x14ac:dyDescent="0.25">
      <c r="A116" s="70">
        <v>43487</v>
      </c>
      <c r="B116" s="71">
        <v>49.041567272727271</v>
      </c>
      <c r="C116" s="71">
        <v>45.131999999999998</v>
      </c>
      <c r="D116" s="72">
        <v>7.0049999999999999</v>
      </c>
      <c r="E116" s="72">
        <v>45.177999999999997</v>
      </c>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row>
    <row r="117" spans="1:29" x14ac:dyDescent="0.25">
      <c r="A117" s="70">
        <v>43488</v>
      </c>
      <c r="B117" s="71">
        <v>49.041567272727271</v>
      </c>
      <c r="C117" s="71">
        <v>45.131999999999998</v>
      </c>
      <c r="D117" s="72">
        <v>16.515999999999998</v>
      </c>
      <c r="E117" s="72">
        <v>45.210999999999999</v>
      </c>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row>
    <row r="118" spans="1:29" x14ac:dyDescent="0.25">
      <c r="A118" s="70">
        <v>43489</v>
      </c>
      <c r="B118" s="71">
        <v>49.041567272727271</v>
      </c>
      <c r="C118" s="71">
        <v>45.131999999999998</v>
      </c>
      <c r="D118" s="72">
        <v>18.414000000000001</v>
      </c>
      <c r="E118" s="72">
        <v>45.210999999999999</v>
      </c>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row>
    <row r="119" spans="1:29" x14ac:dyDescent="0.25">
      <c r="A119" s="70">
        <v>43490</v>
      </c>
      <c r="B119" s="71">
        <v>49.041567272727271</v>
      </c>
      <c r="C119" s="71">
        <v>45.131999999999998</v>
      </c>
      <c r="D119" s="72">
        <v>5.3230000000000004</v>
      </c>
      <c r="E119" s="72">
        <v>41.308</v>
      </c>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row>
    <row r="120" spans="1:29" x14ac:dyDescent="0.25">
      <c r="A120" s="70">
        <v>43491</v>
      </c>
      <c r="B120" s="71">
        <v>49.041567272727271</v>
      </c>
      <c r="C120" s="71">
        <v>45.131999999999998</v>
      </c>
      <c r="D120" s="72">
        <v>0.84799999999999998</v>
      </c>
      <c r="E120" s="72">
        <v>30.925999999999998</v>
      </c>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row>
    <row r="121" spans="1:29" x14ac:dyDescent="0.25">
      <c r="A121" s="70">
        <v>43492</v>
      </c>
      <c r="B121" s="71">
        <v>49.041567272727271</v>
      </c>
      <c r="C121" s="71">
        <v>45.131999999999998</v>
      </c>
      <c r="D121" s="72">
        <v>1.44</v>
      </c>
      <c r="E121" s="72">
        <v>41.914000000000001</v>
      </c>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row>
    <row r="122" spans="1:29" x14ac:dyDescent="0.25">
      <c r="A122" s="70">
        <v>43493</v>
      </c>
      <c r="B122" s="71">
        <v>49.041567272727271</v>
      </c>
      <c r="C122" s="71">
        <v>45.131999999999998</v>
      </c>
      <c r="D122" s="72">
        <v>15.351000000000001</v>
      </c>
      <c r="E122" s="72">
        <v>45.05</v>
      </c>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row>
    <row r="123" spans="1:29" x14ac:dyDescent="0.25">
      <c r="A123" s="70">
        <v>43494</v>
      </c>
      <c r="B123" s="71">
        <v>49.041567272727271</v>
      </c>
      <c r="C123" s="71">
        <v>45.131999999999998</v>
      </c>
      <c r="D123" s="72">
        <v>26.658999999999999</v>
      </c>
      <c r="E123" s="72">
        <v>45.276000000000003</v>
      </c>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row>
    <row r="124" spans="1:29" x14ac:dyDescent="0.25">
      <c r="A124" s="70">
        <v>43495</v>
      </c>
      <c r="B124" s="71">
        <v>49.041567272727271</v>
      </c>
      <c r="C124" s="71">
        <v>45.131999999999998</v>
      </c>
      <c r="D124" s="72">
        <v>19.105</v>
      </c>
      <c r="E124" s="72">
        <v>44.997</v>
      </c>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row>
    <row r="125" spans="1:29" x14ac:dyDescent="0.25">
      <c r="A125" s="70">
        <v>43496</v>
      </c>
      <c r="B125" s="71">
        <v>49.041567272727271</v>
      </c>
      <c r="C125" s="71">
        <v>45.131999999999998</v>
      </c>
      <c r="D125" s="72">
        <v>0</v>
      </c>
      <c r="E125" s="72">
        <v>44.616999999999997</v>
      </c>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row>
    <row r="126" spans="1:29" x14ac:dyDescent="0.25">
      <c r="A126" s="70">
        <v>43497</v>
      </c>
      <c r="B126" s="71">
        <v>49.041567272727271</v>
      </c>
      <c r="C126" s="71">
        <v>45.131999999999998</v>
      </c>
      <c r="D126" s="72">
        <v>0</v>
      </c>
      <c r="E126" s="72">
        <v>41.22</v>
      </c>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row>
    <row r="127" spans="1:29" x14ac:dyDescent="0.25">
      <c r="A127" s="70">
        <v>43498</v>
      </c>
      <c r="B127" s="71">
        <v>49.041567272727271</v>
      </c>
      <c r="C127" s="71">
        <v>45.131999999999998</v>
      </c>
      <c r="D127" s="72">
        <v>0</v>
      </c>
      <c r="E127" s="72">
        <v>40.911000000000001</v>
      </c>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row>
    <row r="128" spans="1:29" x14ac:dyDescent="0.25">
      <c r="A128" s="70">
        <v>43499</v>
      </c>
      <c r="B128" s="71">
        <v>49.041567272727271</v>
      </c>
      <c r="C128" s="71">
        <v>45.131999999999998</v>
      </c>
      <c r="D128" s="72">
        <v>0</v>
      </c>
      <c r="E128" s="72">
        <v>41.295000000000002</v>
      </c>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row>
    <row r="129" spans="1:29" x14ac:dyDescent="0.25">
      <c r="A129" s="70">
        <v>43500</v>
      </c>
      <c r="B129" s="71">
        <v>49.041567272727271</v>
      </c>
      <c r="C129" s="71">
        <v>45.131999999999998</v>
      </c>
      <c r="D129" s="72">
        <v>0</v>
      </c>
      <c r="E129" s="72">
        <v>31.87</v>
      </c>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row>
    <row r="130" spans="1:29" x14ac:dyDescent="0.25">
      <c r="A130" s="70">
        <v>43501</v>
      </c>
      <c r="B130" s="71">
        <v>49.041567272727271</v>
      </c>
      <c r="C130" s="71">
        <v>45.131999999999998</v>
      </c>
      <c r="D130" s="72">
        <v>0</v>
      </c>
      <c r="E130" s="72">
        <v>13.601000000000001</v>
      </c>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row>
    <row r="131" spans="1:29" x14ac:dyDescent="0.25">
      <c r="A131" s="70">
        <v>43502</v>
      </c>
      <c r="B131" s="71">
        <v>49.041567272727271</v>
      </c>
      <c r="C131" s="71">
        <v>45.131999999999998</v>
      </c>
      <c r="D131" s="72">
        <v>0</v>
      </c>
      <c r="E131" s="72">
        <v>19.411000000000001</v>
      </c>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row>
    <row r="132" spans="1:29" x14ac:dyDescent="0.25">
      <c r="A132" s="70">
        <v>43503</v>
      </c>
      <c r="B132" s="71">
        <v>49.041567272727271</v>
      </c>
      <c r="C132" s="71">
        <v>45.131999999999998</v>
      </c>
      <c r="D132" s="72">
        <v>0</v>
      </c>
      <c r="E132" s="72">
        <v>13.834</v>
      </c>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row>
    <row r="133" spans="1:29" x14ac:dyDescent="0.25">
      <c r="A133" s="70">
        <v>43504</v>
      </c>
      <c r="B133" s="71">
        <v>49.041567272727271</v>
      </c>
      <c r="C133" s="71">
        <v>45.131999999999998</v>
      </c>
      <c r="D133" s="72">
        <v>0</v>
      </c>
      <c r="E133" s="72">
        <v>15.275</v>
      </c>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row>
    <row r="134" spans="1:29" x14ac:dyDescent="0.25">
      <c r="A134" s="70">
        <v>43505</v>
      </c>
      <c r="B134" s="71">
        <v>49.041567272727271</v>
      </c>
      <c r="C134" s="71">
        <v>45.131999999999998</v>
      </c>
      <c r="D134" s="72">
        <v>0</v>
      </c>
      <c r="E134" s="72">
        <v>23.696000000000002</v>
      </c>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row>
    <row r="135" spans="1:29" x14ac:dyDescent="0.25">
      <c r="A135" s="70">
        <v>43506</v>
      </c>
      <c r="B135" s="71">
        <v>49.041567272727271</v>
      </c>
      <c r="C135" s="71">
        <v>45.131999999999998</v>
      </c>
      <c r="D135" s="72">
        <v>0</v>
      </c>
      <c r="E135" s="72">
        <v>22.558</v>
      </c>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row>
    <row r="136" spans="1:29" x14ac:dyDescent="0.25">
      <c r="A136" s="70">
        <v>43507</v>
      </c>
      <c r="B136" s="71">
        <v>49.041567272727271</v>
      </c>
      <c r="C136" s="71">
        <v>45.131999999999998</v>
      </c>
      <c r="D136" s="72">
        <v>0</v>
      </c>
      <c r="E136" s="72">
        <v>22.93</v>
      </c>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row>
    <row r="137" spans="1:29" x14ac:dyDescent="0.25">
      <c r="A137" s="70">
        <v>43508</v>
      </c>
      <c r="B137" s="71">
        <v>49.041567272727271</v>
      </c>
      <c r="C137" s="71">
        <v>45.131999999999998</v>
      </c>
      <c r="D137" s="72">
        <v>-5.0000000000000001E-3</v>
      </c>
      <c r="E137" s="72">
        <v>0.80300000000000005</v>
      </c>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row>
    <row r="138" spans="1:29" x14ac:dyDescent="0.25">
      <c r="A138" s="70">
        <v>43509</v>
      </c>
      <c r="B138" s="71">
        <v>49.041567272727271</v>
      </c>
      <c r="C138" s="71">
        <v>45.131999999999998</v>
      </c>
      <c r="D138" s="72">
        <v>0.57399999999999995</v>
      </c>
      <c r="E138" s="72">
        <v>0</v>
      </c>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row>
    <row r="139" spans="1:29" x14ac:dyDescent="0.25">
      <c r="A139" s="70">
        <v>43510</v>
      </c>
      <c r="B139" s="71">
        <v>49.041567272727271</v>
      </c>
      <c r="C139" s="71">
        <v>45.131999999999998</v>
      </c>
      <c r="D139" s="72">
        <v>0.23699999999999999</v>
      </c>
      <c r="E139" s="72">
        <v>0.111</v>
      </c>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row>
    <row r="140" spans="1:29" x14ac:dyDescent="0.25">
      <c r="A140" s="70">
        <v>43511</v>
      </c>
      <c r="B140" s="71">
        <v>49.041567272727271</v>
      </c>
      <c r="C140" s="71">
        <v>45.131999999999998</v>
      </c>
      <c r="D140" s="72">
        <v>0.23699999999999999</v>
      </c>
      <c r="E140" s="72">
        <v>1.7050000000000001</v>
      </c>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row>
    <row r="141" spans="1:29" x14ac:dyDescent="0.25">
      <c r="A141" s="70">
        <v>43512</v>
      </c>
      <c r="B141" s="71">
        <v>49.041567272727271</v>
      </c>
      <c r="C141" s="71">
        <v>45.131999999999998</v>
      </c>
      <c r="D141" s="72">
        <v>0.23699999999999999</v>
      </c>
      <c r="E141" s="72">
        <v>1.1020000000000001</v>
      </c>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row>
    <row r="142" spans="1:29" x14ac:dyDescent="0.25">
      <c r="A142" s="70">
        <v>43513</v>
      </c>
      <c r="B142" s="71">
        <v>49.041567272727271</v>
      </c>
      <c r="C142" s="71">
        <v>45.131999999999998</v>
      </c>
      <c r="D142" s="72">
        <v>0.23699999999999999</v>
      </c>
      <c r="E142" s="72">
        <v>0.752</v>
      </c>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row>
    <row r="143" spans="1:29" x14ac:dyDescent="0.25">
      <c r="A143" s="70">
        <v>43514</v>
      </c>
      <c r="B143" s="71">
        <v>49.041567272727271</v>
      </c>
      <c r="C143" s="71">
        <v>45.131999999999998</v>
      </c>
      <c r="D143" s="72">
        <v>0.23699999999999999</v>
      </c>
      <c r="E143" s="72">
        <v>1.252</v>
      </c>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row>
    <row r="144" spans="1:29" x14ac:dyDescent="0.25">
      <c r="A144" s="70">
        <v>43515</v>
      </c>
      <c r="B144" s="71">
        <v>49.041567272727271</v>
      </c>
      <c r="C144" s="71">
        <v>45.131999999999998</v>
      </c>
      <c r="D144" s="72">
        <v>0.23699999999999999</v>
      </c>
      <c r="E144" s="72">
        <v>1.2050000000000001</v>
      </c>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row>
    <row r="145" spans="1:29" x14ac:dyDescent="0.25">
      <c r="A145" s="70">
        <v>43516</v>
      </c>
      <c r="B145" s="71">
        <v>49.041567272727271</v>
      </c>
      <c r="C145" s="71">
        <v>45.131999999999998</v>
      </c>
      <c r="D145" s="72">
        <v>-0.56999999999999995</v>
      </c>
      <c r="E145" s="72">
        <v>1.39</v>
      </c>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row>
    <row r="146" spans="1:29" x14ac:dyDescent="0.25">
      <c r="A146" s="70">
        <v>43517</v>
      </c>
      <c r="B146" s="71">
        <v>49.041567272727271</v>
      </c>
      <c r="C146" s="71">
        <v>45.131999999999998</v>
      </c>
      <c r="D146" s="72">
        <v>-0.52</v>
      </c>
      <c r="E146" s="72">
        <v>7.3999999999999996E-2</v>
      </c>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row>
    <row r="147" spans="1:29" x14ac:dyDescent="0.25">
      <c r="A147" s="70">
        <v>43518</v>
      </c>
      <c r="B147" s="71">
        <v>49.041567272727271</v>
      </c>
      <c r="C147" s="71">
        <v>45.131999999999998</v>
      </c>
      <c r="D147" s="72">
        <v>-0.57299999999999995</v>
      </c>
      <c r="E147" s="72">
        <v>1.228</v>
      </c>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row>
    <row r="148" spans="1:29" x14ac:dyDescent="0.25">
      <c r="A148" s="70">
        <v>43519</v>
      </c>
      <c r="B148" s="71">
        <v>49.041567272727271</v>
      </c>
      <c r="C148" s="71">
        <v>45.131999999999998</v>
      </c>
      <c r="D148" s="72">
        <v>0</v>
      </c>
      <c r="E148" s="72">
        <v>5.141</v>
      </c>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row>
    <row r="149" spans="1:29" x14ac:dyDescent="0.25">
      <c r="A149" s="70">
        <v>43520</v>
      </c>
      <c r="B149" s="71">
        <v>49.041567272727271</v>
      </c>
      <c r="C149" s="71">
        <v>45.131999999999998</v>
      </c>
      <c r="D149" s="72">
        <v>-0.03</v>
      </c>
      <c r="E149" s="72">
        <v>2.1030000000000002</v>
      </c>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row>
    <row r="150" spans="1:29" x14ac:dyDescent="0.25">
      <c r="A150" s="70">
        <v>43521</v>
      </c>
      <c r="B150" s="71">
        <v>49.041567272727271</v>
      </c>
      <c r="C150" s="71">
        <v>45.131999999999998</v>
      </c>
      <c r="D150" s="72">
        <v>1.3029999999999999</v>
      </c>
      <c r="E150" s="72">
        <v>8.1620000000000008</v>
      </c>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row>
    <row r="151" spans="1:29" x14ac:dyDescent="0.25">
      <c r="A151" s="70">
        <v>43522</v>
      </c>
      <c r="B151" s="71">
        <v>49.041567272727271</v>
      </c>
      <c r="C151" s="71">
        <v>45.131999999999998</v>
      </c>
      <c r="D151" s="72">
        <v>0.23899999999999999</v>
      </c>
      <c r="E151" s="72">
        <v>0.27500000000000002</v>
      </c>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row>
    <row r="152" spans="1:29" x14ac:dyDescent="0.25">
      <c r="A152" s="70">
        <v>43523</v>
      </c>
      <c r="B152" s="71">
        <v>49.041567272727271</v>
      </c>
      <c r="C152" s="71">
        <v>45.131999999999998</v>
      </c>
      <c r="D152" s="72">
        <v>-0.502</v>
      </c>
      <c r="E152" s="72">
        <v>6.9000000000000006E-2</v>
      </c>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row>
    <row r="153" spans="1:29" x14ac:dyDescent="0.25">
      <c r="A153" s="70">
        <v>43524</v>
      </c>
      <c r="B153" s="71">
        <v>49.041567272727271</v>
      </c>
      <c r="C153" s="71">
        <v>45.131999999999998</v>
      </c>
      <c r="D153" s="72">
        <v>0.23599999999999999</v>
      </c>
      <c r="E153" s="72">
        <v>6.4550000000000001</v>
      </c>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row>
    <row r="154" spans="1:29" x14ac:dyDescent="0.25">
      <c r="A154" s="70">
        <v>43525</v>
      </c>
      <c r="B154" s="71">
        <v>49.041567272727271</v>
      </c>
      <c r="C154" s="71">
        <v>45.131999999999998</v>
      </c>
      <c r="D154" s="72">
        <v>-0.01</v>
      </c>
      <c r="E154" s="72">
        <v>6.9000000000000006E-2</v>
      </c>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row>
    <row r="155" spans="1:29" x14ac:dyDescent="0.25">
      <c r="A155" s="70">
        <v>43526</v>
      </c>
      <c r="B155" s="71">
        <v>49.041567272727271</v>
      </c>
      <c r="C155" s="71">
        <v>45.131999999999998</v>
      </c>
      <c r="D155" s="72">
        <v>-0.81899999999999995</v>
      </c>
      <c r="E155" s="72">
        <v>6.9000000000000006E-2</v>
      </c>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row>
    <row r="156" spans="1:29" x14ac:dyDescent="0.25">
      <c r="A156" s="70">
        <v>43527</v>
      </c>
      <c r="B156" s="71">
        <v>49.041567272727271</v>
      </c>
      <c r="C156" s="71">
        <v>45.131999999999998</v>
      </c>
      <c r="D156" s="72">
        <v>-0.82499999999999996</v>
      </c>
      <c r="E156" s="72">
        <v>6.9000000000000006E-2</v>
      </c>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row>
    <row r="157" spans="1:29" x14ac:dyDescent="0.25">
      <c r="A157" s="70">
        <v>43528</v>
      </c>
      <c r="B157" s="71">
        <v>49.041567272727271</v>
      </c>
      <c r="C157" s="71">
        <v>45.131999999999998</v>
      </c>
      <c r="D157" s="72">
        <v>-0.55400000000000005</v>
      </c>
      <c r="E157" s="72">
        <v>6.9000000000000006E-2</v>
      </c>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row>
    <row r="158" spans="1:29" x14ac:dyDescent="0.25">
      <c r="A158" s="70">
        <v>43529</v>
      </c>
      <c r="B158" s="71">
        <v>49.041567272727271</v>
      </c>
      <c r="C158" s="71">
        <v>45.131999999999998</v>
      </c>
      <c r="D158" s="72">
        <v>-0.01</v>
      </c>
      <c r="E158" s="72">
        <v>6.9000000000000006E-2</v>
      </c>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row>
    <row r="159" spans="1:29" x14ac:dyDescent="0.25">
      <c r="A159" s="70">
        <v>43530</v>
      </c>
      <c r="B159" s="71">
        <v>49.041567272727271</v>
      </c>
      <c r="C159" s="71">
        <v>45.131999999999998</v>
      </c>
      <c r="D159" s="72">
        <v>-0.01</v>
      </c>
      <c r="E159" s="72">
        <v>6.9000000000000006E-2</v>
      </c>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row>
    <row r="160" spans="1:29" x14ac:dyDescent="0.25">
      <c r="A160" s="70">
        <v>43531</v>
      </c>
      <c r="B160" s="71">
        <v>49.041567272727271</v>
      </c>
      <c r="C160" s="71">
        <v>45.131999999999998</v>
      </c>
      <c r="D160" s="72">
        <v>0.51200000000000001</v>
      </c>
      <c r="E160" s="72">
        <v>6.9000000000000006E-2</v>
      </c>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row>
    <row r="161" spans="1:29" x14ac:dyDescent="0.25">
      <c r="A161" s="70">
        <v>43532</v>
      </c>
      <c r="B161" s="71">
        <v>49.041567272727271</v>
      </c>
      <c r="C161" s="71">
        <v>45.131999999999998</v>
      </c>
      <c r="D161" s="72">
        <v>-1.0999999999999999E-2</v>
      </c>
      <c r="E161" s="72">
        <v>6.9000000000000006E-2</v>
      </c>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row>
    <row r="162" spans="1:29" x14ac:dyDescent="0.25">
      <c r="A162" s="70">
        <v>43533</v>
      </c>
      <c r="B162" s="71">
        <v>49.041567272727271</v>
      </c>
      <c r="C162" s="71">
        <v>45.131999999999998</v>
      </c>
      <c r="D162" s="72">
        <v>-0.01</v>
      </c>
      <c r="E162" s="72">
        <v>6.9000000000000006E-2</v>
      </c>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row>
    <row r="163" spans="1:29" x14ac:dyDescent="0.25">
      <c r="A163" s="70">
        <v>43534</v>
      </c>
      <c r="B163" s="71">
        <v>49.041567272727271</v>
      </c>
      <c r="C163" s="71">
        <v>45.131999999999998</v>
      </c>
      <c r="D163" s="72">
        <v>-0.01</v>
      </c>
      <c r="E163" s="72">
        <v>6.9000000000000006E-2</v>
      </c>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row>
    <row r="164" spans="1:29" x14ac:dyDescent="0.25">
      <c r="A164" s="70">
        <v>43535</v>
      </c>
      <c r="B164" s="71">
        <v>49.041567272727271</v>
      </c>
      <c r="C164" s="71">
        <v>45.131999999999998</v>
      </c>
      <c r="D164" s="73">
        <v>-0.82399999999999995</v>
      </c>
      <c r="E164" s="73">
        <v>6.9000000000000006E-2</v>
      </c>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row>
    <row r="165" spans="1:29" x14ac:dyDescent="0.25">
      <c r="A165" s="70">
        <v>43536</v>
      </c>
      <c r="B165" s="71">
        <v>49.041567272727271</v>
      </c>
      <c r="C165" s="71">
        <v>45.131999999999998</v>
      </c>
      <c r="D165" s="73">
        <v>-0.82299999999999995</v>
      </c>
      <c r="E165" s="73">
        <v>0.38</v>
      </c>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row>
    <row r="166" spans="1:29" x14ac:dyDescent="0.25">
      <c r="A166" s="70">
        <v>43537</v>
      </c>
      <c r="B166" s="71">
        <v>49.041567272727271</v>
      </c>
      <c r="C166" s="71">
        <v>45.131999999999998</v>
      </c>
      <c r="D166" s="73">
        <v>-0.82199999999999995</v>
      </c>
      <c r="E166" s="73">
        <v>6.9000000000000006E-2</v>
      </c>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row>
    <row r="167" spans="1:29" x14ac:dyDescent="0.25">
      <c r="A167" s="70">
        <v>43538</v>
      </c>
      <c r="B167" s="71">
        <v>49.041567272727271</v>
      </c>
      <c r="C167" s="71">
        <v>45.131999999999998</v>
      </c>
      <c r="D167" s="73">
        <v>-0.81899999999999995</v>
      </c>
      <c r="E167" s="73">
        <v>6.9000000000000006E-2</v>
      </c>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row>
    <row r="168" spans="1:29" x14ac:dyDescent="0.25">
      <c r="A168" s="70">
        <v>43539</v>
      </c>
      <c r="B168" s="71">
        <v>49.041567272727271</v>
      </c>
      <c r="C168" s="71">
        <v>45.131999999999998</v>
      </c>
      <c r="D168" s="73">
        <v>-0.68400000000000005</v>
      </c>
      <c r="E168" s="73">
        <v>6.9000000000000006E-2</v>
      </c>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1:29" x14ac:dyDescent="0.25">
      <c r="A169" s="70">
        <v>43540</v>
      </c>
      <c r="B169" s="71">
        <v>49.041567272727271</v>
      </c>
      <c r="C169" s="71">
        <v>45.131999999999998</v>
      </c>
      <c r="D169" s="73">
        <v>-0.55000000000000004</v>
      </c>
      <c r="E169" s="73">
        <v>6.9000000000000006E-2</v>
      </c>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row>
    <row r="170" spans="1:29" x14ac:dyDescent="0.25">
      <c r="A170" s="70">
        <v>43541</v>
      </c>
      <c r="B170" s="71">
        <v>49.041567272727271</v>
      </c>
      <c r="C170" s="71">
        <v>45.131999999999998</v>
      </c>
      <c r="D170" s="73">
        <v>-0.55000000000000004</v>
      </c>
      <c r="E170" s="73">
        <v>6.9000000000000006E-2</v>
      </c>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row>
    <row r="171" spans="1:29" x14ac:dyDescent="0.25">
      <c r="A171" s="70">
        <v>43542</v>
      </c>
      <c r="B171" s="71">
        <v>49.041567272727271</v>
      </c>
      <c r="C171" s="71">
        <v>45.131999999999998</v>
      </c>
      <c r="D171" s="73">
        <v>-0.28100000000000003</v>
      </c>
      <c r="E171" s="73">
        <v>0.375</v>
      </c>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row>
    <row r="172" spans="1:29" x14ac:dyDescent="0.25">
      <c r="A172" s="70">
        <v>43543</v>
      </c>
      <c r="B172" s="71">
        <v>49.041567272727271</v>
      </c>
      <c r="C172" s="71">
        <v>45.131999999999998</v>
      </c>
      <c r="D172" s="73">
        <v>-0.82</v>
      </c>
      <c r="E172" s="73">
        <v>6.9000000000000006E-2</v>
      </c>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row>
    <row r="173" spans="1:29" x14ac:dyDescent="0.25">
      <c r="A173" s="70">
        <v>43544</v>
      </c>
      <c r="B173" s="71">
        <v>49.041567272727271</v>
      </c>
      <c r="C173" s="71">
        <v>45.131999999999998</v>
      </c>
      <c r="D173" s="73">
        <v>-0.82099999999999995</v>
      </c>
      <c r="E173" s="73">
        <v>6.9000000000000006E-2</v>
      </c>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row>
    <row r="174" spans="1:29" x14ac:dyDescent="0.25">
      <c r="A174" s="70">
        <v>43545</v>
      </c>
      <c r="B174" s="71">
        <v>49.041567272727271</v>
      </c>
      <c r="C174" s="71">
        <v>45.131999999999998</v>
      </c>
      <c r="D174" s="73">
        <v>-0.82</v>
      </c>
      <c r="E174" s="73">
        <v>6.9000000000000006E-2</v>
      </c>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row>
    <row r="175" spans="1:29" x14ac:dyDescent="0.25">
      <c r="A175" s="70">
        <v>43546</v>
      </c>
      <c r="B175" s="71">
        <v>49.041567272727271</v>
      </c>
      <c r="C175" s="71">
        <v>45.131999999999998</v>
      </c>
      <c r="D175" s="73">
        <v>-0.82</v>
      </c>
      <c r="E175" s="73">
        <v>6.9000000000000006E-2</v>
      </c>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row>
    <row r="176" spans="1:29" x14ac:dyDescent="0.25">
      <c r="A176" s="70">
        <v>43547</v>
      </c>
      <c r="B176" s="71">
        <v>49.041567272727271</v>
      </c>
      <c r="C176" s="71">
        <v>45.131999999999998</v>
      </c>
      <c r="D176" s="73">
        <v>-1.0999999999999999E-2</v>
      </c>
      <c r="E176" s="73">
        <v>6.9000000000000006E-2</v>
      </c>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row>
    <row r="177" spans="1:29" x14ac:dyDescent="0.25">
      <c r="A177" s="70">
        <v>43548</v>
      </c>
      <c r="B177" s="71">
        <v>49.041567272727271</v>
      </c>
      <c r="C177" s="71">
        <v>45.131999999999998</v>
      </c>
      <c r="D177" s="73">
        <v>-1.0999999999999999E-2</v>
      </c>
      <c r="E177" s="73">
        <v>6.9000000000000006E-2</v>
      </c>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row>
    <row r="178" spans="1:29" x14ac:dyDescent="0.25">
      <c r="A178" s="70">
        <v>43549</v>
      </c>
      <c r="B178" s="71">
        <v>49.041567272727271</v>
      </c>
      <c r="C178" s="71">
        <v>45.131999999999998</v>
      </c>
      <c r="D178" s="73">
        <v>-0.01</v>
      </c>
      <c r="E178" s="73">
        <v>6.9000000000000006E-2</v>
      </c>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row>
    <row r="179" spans="1:29" x14ac:dyDescent="0.25">
      <c r="A179" s="70">
        <v>43550</v>
      </c>
      <c r="B179" s="71">
        <v>49.041567272727271</v>
      </c>
      <c r="C179" s="71">
        <v>45.131999999999998</v>
      </c>
      <c r="D179" s="73">
        <v>-0.41499999999999998</v>
      </c>
      <c r="E179" s="73">
        <v>6.9000000000000006E-2</v>
      </c>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row>
    <row r="180" spans="1:29" x14ac:dyDescent="0.25">
      <c r="A180" s="70">
        <v>43551</v>
      </c>
      <c r="B180" s="71">
        <v>49.041567272727271</v>
      </c>
      <c r="C180" s="71">
        <v>45.131999999999998</v>
      </c>
      <c r="D180" s="73">
        <v>-0.28000000000000003</v>
      </c>
      <c r="E180" s="73">
        <v>6.9000000000000006E-2</v>
      </c>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row>
    <row r="181" spans="1:29" x14ac:dyDescent="0.25">
      <c r="A181" s="70">
        <v>43552</v>
      </c>
      <c r="B181" s="71">
        <v>49.041567272727271</v>
      </c>
      <c r="C181" s="71">
        <v>45.131999999999998</v>
      </c>
      <c r="D181" s="73">
        <v>-0.55000000000000004</v>
      </c>
      <c r="E181" s="73">
        <v>6.9000000000000006E-2</v>
      </c>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row>
    <row r="182" spans="1:29" x14ac:dyDescent="0.25">
      <c r="A182" s="70">
        <v>43553</v>
      </c>
      <c r="B182" s="71">
        <v>49.041567272727271</v>
      </c>
      <c r="C182" s="71">
        <v>45.131999999999998</v>
      </c>
      <c r="D182" s="73">
        <v>-0.55100000000000005</v>
      </c>
      <c r="E182" s="73">
        <v>6.9000000000000006E-2</v>
      </c>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row>
    <row r="183" spans="1:29" x14ac:dyDescent="0.25">
      <c r="A183" s="70">
        <v>43554</v>
      </c>
      <c r="B183" s="71">
        <v>49.041567272727271</v>
      </c>
      <c r="C183" s="71">
        <v>45.131999999999998</v>
      </c>
      <c r="D183" s="73">
        <v>-0.72599999999999998</v>
      </c>
      <c r="E183" s="73">
        <v>6.6000000000000003E-2</v>
      </c>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row>
    <row r="184" spans="1:29" x14ac:dyDescent="0.25">
      <c r="A184" s="70">
        <v>43555</v>
      </c>
      <c r="B184" s="71">
        <v>46.99816863636363</v>
      </c>
      <c r="C184" s="71">
        <v>41.883805000000002</v>
      </c>
      <c r="D184" s="73">
        <v>-0.75900000000000001</v>
      </c>
      <c r="E184" s="73">
        <v>6.9000000000000006E-2</v>
      </c>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row>
    <row r="185" spans="1:29" x14ac:dyDescent="0.2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row>
    <row r="186" spans="1:29" x14ac:dyDescent="0.2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row>
    <row r="187" spans="1:29" x14ac:dyDescent="0.2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row>
    <row r="188" spans="1:29" x14ac:dyDescent="0.2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row>
    <row r="189" spans="1:29" x14ac:dyDescent="0.2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row>
    <row r="190" spans="1:29" x14ac:dyDescent="0.2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row>
    <row r="191" spans="1:29" x14ac:dyDescent="0.25">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row>
    <row r="192" spans="1:29" x14ac:dyDescent="0.25">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row>
    <row r="193" spans="1:29" x14ac:dyDescent="0.25">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row>
    <row r="194" spans="1:29" x14ac:dyDescent="0.25">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row>
    <row r="195" spans="1:29" x14ac:dyDescent="0.25">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row>
    <row r="196" spans="1:29" x14ac:dyDescent="0.25">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row>
    <row r="197" spans="1:29" x14ac:dyDescent="0.25">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1:29" x14ac:dyDescent="0.25">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row>
    <row r="199" spans="1:29" x14ac:dyDescent="0.25">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row>
    <row r="200" spans="1:29" x14ac:dyDescent="0.25">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row>
    <row r="201" spans="1:29" x14ac:dyDescent="0.25">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row>
    <row r="202" spans="1:29" x14ac:dyDescent="0.25">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row>
    <row r="203" spans="1:29" x14ac:dyDescent="0.25">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row>
    <row r="204" spans="1:29" x14ac:dyDescent="0.25">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row>
    <row r="205" spans="1:29" x14ac:dyDescent="0.25">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row>
    <row r="206" spans="1:29" x14ac:dyDescent="0.25">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1:29" x14ac:dyDescent="0.25">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row>
    <row r="208" spans="1:29" x14ac:dyDescent="0.25">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row>
    <row r="209" spans="1:29" x14ac:dyDescent="0.25">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row>
    <row r="210" spans="1:29" x14ac:dyDescent="0.25">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row>
    <row r="211" spans="1:29" x14ac:dyDescent="0.25">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row>
    <row r="212" spans="1:29" x14ac:dyDescent="0.25">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row>
    <row r="213" spans="1:29" x14ac:dyDescent="0.25">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row>
    <row r="214" spans="1:29" x14ac:dyDescent="0.25">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row>
    <row r="215" spans="1:29" x14ac:dyDescent="0.25">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row>
    <row r="216" spans="1:29" x14ac:dyDescent="0.25">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row>
    <row r="217" spans="1:29" x14ac:dyDescent="0.25">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row>
    <row r="218" spans="1:29" x14ac:dyDescent="0.25">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row>
    <row r="219" spans="1:29" x14ac:dyDescent="0.25">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row>
    <row r="220" spans="1:29" x14ac:dyDescent="0.25">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row>
    <row r="221" spans="1:29" x14ac:dyDescent="0.25">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row>
    <row r="222" spans="1:29" x14ac:dyDescent="0.25">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row>
    <row r="223" spans="1:29" x14ac:dyDescent="0.25">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row>
    <row r="224" spans="1:29" x14ac:dyDescent="0.25">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row>
    <row r="225" spans="1:29" x14ac:dyDescent="0.25">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row>
    <row r="226" spans="1:29" x14ac:dyDescent="0.25">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row>
    <row r="227" spans="1:29" x14ac:dyDescent="0.25">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row>
    <row r="228" spans="1:29" x14ac:dyDescent="0.25">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row>
    <row r="229" spans="1:29" x14ac:dyDescent="0.25">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row>
    <row r="230" spans="1:29" x14ac:dyDescent="0.25">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row>
    <row r="231" spans="1:29" x14ac:dyDescent="0.25">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row>
    <row r="232" spans="1:29" x14ac:dyDescent="0.25">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row>
    <row r="233" spans="1:29" x14ac:dyDescent="0.25">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row>
    <row r="234" spans="1:29" x14ac:dyDescent="0.25">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row>
    <row r="235" spans="1:29" x14ac:dyDescent="0.25">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row>
    <row r="236" spans="1:29" x14ac:dyDescent="0.25">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row>
    <row r="237" spans="1:29" x14ac:dyDescent="0.25">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row>
    <row r="238" spans="1:29" x14ac:dyDescent="0.25">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row>
    <row r="239" spans="1:29" x14ac:dyDescent="0.25">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row>
    <row r="240" spans="1:29" x14ac:dyDescent="0.25">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row>
    <row r="241" spans="1:29" x14ac:dyDescent="0.25">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row>
    <row r="242" spans="1:29" x14ac:dyDescent="0.25">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row>
    <row r="243" spans="1:29" x14ac:dyDescent="0.25">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row>
    <row r="244" spans="1:29" x14ac:dyDescent="0.25">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row>
    <row r="245" spans="1:29" x14ac:dyDescent="0.25">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row>
    <row r="246" spans="1:29" x14ac:dyDescent="0.25">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row>
    <row r="247" spans="1:29" x14ac:dyDescent="0.25">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row>
    <row r="248" spans="1:29" x14ac:dyDescent="0.25">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row>
    <row r="249" spans="1:29" x14ac:dyDescent="0.25">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row>
    <row r="250" spans="1:29" x14ac:dyDescent="0.25">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row>
    <row r="251" spans="1:29" x14ac:dyDescent="0.25">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row>
    <row r="252" spans="1:29" x14ac:dyDescent="0.25">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row>
    <row r="253" spans="1:29" x14ac:dyDescent="0.25">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row>
    <row r="254" spans="1:29" x14ac:dyDescent="0.25">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row>
    <row r="255" spans="1:29" x14ac:dyDescent="0.25">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row>
    <row r="256" spans="1:29" x14ac:dyDescent="0.25">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row>
    <row r="257" spans="1:29" x14ac:dyDescent="0.25">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row>
    <row r="258" spans="1:29" x14ac:dyDescent="0.25">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row>
    <row r="259" spans="1:29" x14ac:dyDescent="0.25">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row>
    <row r="260" spans="1:29" x14ac:dyDescent="0.25">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row>
    <row r="261" spans="1:29" x14ac:dyDescent="0.25">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row>
    <row r="262" spans="1:29" x14ac:dyDescent="0.25">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row>
    <row r="263" spans="1:29" x14ac:dyDescent="0.25">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row>
    <row r="264" spans="1:29" x14ac:dyDescent="0.25">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row>
    <row r="265" spans="1:29" x14ac:dyDescent="0.25">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row>
    <row r="266" spans="1:29" x14ac:dyDescent="0.25">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row>
    <row r="267" spans="1:29" x14ac:dyDescent="0.25">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row>
    <row r="268" spans="1:29" x14ac:dyDescent="0.25">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row>
    <row r="269" spans="1:29" x14ac:dyDescent="0.25">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row>
    <row r="270" spans="1:29" x14ac:dyDescent="0.25">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row>
    <row r="271" spans="1:29" x14ac:dyDescent="0.25">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row>
    <row r="272" spans="1:29" x14ac:dyDescent="0.25">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row>
    <row r="273" spans="1:29" x14ac:dyDescent="0.25">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row>
    <row r="274" spans="1:29" x14ac:dyDescent="0.25">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row>
    <row r="275" spans="1:29" x14ac:dyDescent="0.25">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row>
    <row r="276" spans="1:29" x14ac:dyDescent="0.25">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row>
    <row r="277" spans="1:29" x14ac:dyDescent="0.25">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row>
  </sheetData>
  <conditionalFormatting sqref="E3:E184">
    <cfRule type="top10" dxfId="1" priority="2" rank="10"/>
  </conditionalFormatting>
  <conditionalFormatting sqref="D3:D184">
    <cfRule type="top10" dxfId="0" priority="1" rank="10"/>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6600"/>
  </sheetPr>
  <dimension ref="A1:Z273"/>
  <sheetViews>
    <sheetView zoomScale="80" zoomScaleNormal="80" workbookViewId="0">
      <selection activeCell="F11" sqref="F11"/>
    </sheetView>
  </sheetViews>
  <sheetFormatPr defaultRowHeight="15" x14ac:dyDescent="0.25"/>
  <cols>
    <col min="1" max="1" width="19.5703125" customWidth="1"/>
    <col min="3" max="4" width="10.7109375" bestFit="1" customWidth="1"/>
  </cols>
  <sheetData>
    <row r="1" spans="1:26" s="129" customFormat="1" ht="18.75" x14ac:dyDescent="0.3">
      <c r="A1" s="130" t="s">
        <v>452</v>
      </c>
    </row>
    <row r="2" spans="1:26" s="3" customFormat="1" x14ac:dyDescent="0.25">
      <c r="C2" s="3" t="s">
        <v>11</v>
      </c>
      <c r="D2" s="3" t="s">
        <v>10</v>
      </c>
    </row>
    <row r="3" spans="1:26" x14ac:dyDescent="0.25">
      <c r="A3" s="12">
        <v>43739</v>
      </c>
      <c r="B3" s="14" t="s">
        <v>276</v>
      </c>
      <c r="C3" s="11">
        <v>0.64</v>
      </c>
      <c r="D3" s="11">
        <v>0.64</v>
      </c>
      <c r="E3" s="9"/>
      <c r="F3" s="9"/>
      <c r="G3" s="9"/>
      <c r="H3" s="9"/>
      <c r="I3" s="9"/>
      <c r="J3" s="9"/>
      <c r="K3" s="9"/>
      <c r="L3" s="9"/>
      <c r="M3" s="9"/>
      <c r="N3" s="9"/>
      <c r="O3" s="9"/>
      <c r="P3" s="9"/>
      <c r="Q3" s="9"/>
      <c r="R3" s="9"/>
      <c r="S3" s="9"/>
      <c r="T3" s="9"/>
      <c r="U3" s="9"/>
      <c r="V3" s="9"/>
      <c r="W3" s="9"/>
      <c r="X3" s="9"/>
      <c r="Y3" s="9"/>
      <c r="Z3" s="9"/>
    </row>
    <row r="4" spans="1:26" x14ac:dyDescent="0.25">
      <c r="A4" s="12">
        <v>43740</v>
      </c>
      <c r="B4" s="14" t="s">
        <v>276</v>
      </c>
      <c r="C4" s="11">
        <v>0.71</v>
      </c>
      <c r="D4" s="11">
        <v>0.68</v>
      </c>
      <c r="E4" s="9"/>
      <c r="F4" s="9"/>
      <c r="G4" s="9"/>
      <c r="H4" s="9"/>
      <c r="I4" s="9"/>
      <c r="J4" s="9"/>
      <c r="K4" s="9"/>
      <c r="L4" s="9"/>
      <c r="M4" s="9"/>
      <c r="N4" s="9"/>
      <c r="O4" s="9"/>
      <c r="P4" s="9"/>
      <c r="Q4" s="9"/>
      <c r="R4" s="9"/>
      <c r="S4" s="9"/>
      <c r="T4" s="9"/>
      <c r="U4" s="9"/>
      <c r="V4" s="9"/>
      <c r="W4" s="9"/>
      <c r="X4" s="9"/>
      <c r="Y4" s="9"/>
      <c r="Z4" s="9"/>
    </row>
    <row r="5" spans="1:26" x14ac:dyDescent="0.25">
      <c r="A5" s="12">
        <v>43741</v>
      </c>
      <c r="B5" s="14" t="s">
        <v>276</v>
      </c>
      <c r="C5" s="11">
        <v>0.72</v>
      </c>
      <c r="D5" s="11">
        <v>0.72</v>
      </c>
      <c r="E5" s="9"/>
      <c r="F5" s="9"/>
      <c r="G5" s="9"/>
      <c r="H5" s="9"/>
      <c r="I5" s="9"/>
      <c r="J5" s="9"/>
      <c r="K5" s="9"/>
      <c r="L5" s="9"/>
      <c r="M5" s="9"/>
      <c r="N5" s="9"/>
      <c r="O5" s="9"/>
      <c r="P5" s="9"/>
      <c r="Q5" s="9"/>
      <c r="R5" s="9"/>
      <c r="S5" s="9"/>
      <c r="T5" s="9"/>
      <c r="U5" s="9"/>
      <c r="V5" s="9"/>
      <c r="W5" s="9"/>
      <c r="X5" s="9"/>
      <c r="Y5" s="9"/>
      <c r="Z5" s="9"/>
    </row>
    <row r="6" spans="1:26" x14ac:dyDescent="0.25">
      <c r="A6" s="12">
        <v>43742</v>
      </c>
      <c r="B6" s="14" t="s">
        <v>276</v>
      </c>
      <c r="C6" s="11">
        <v>0.73</v>
      </c>
      <c r="D6" s="11">
        <v>0.74</v>
      </c>
      <c r="E6" s="9"/>
      <c r="F6" s="9"/>
      <c r="G6" s="9"/>
      <c r="H6" s="9"/>
      <c r="I6" s="9"/>
      <c r="J6" s="9"/>
      <c r="K6" s="9"/>
      <c r="L6" s="9"/>
      <c r="M6" s="9"/>
      <c r="N6" s="9"/>
      <c r="O6" s="9"/>
      <c r="P6" s="9"/>
      <c r="Q6" s="9"/>
      <c r="R6" s="9"/>
      <c r="S6" s="9"/>
      <c r="T6" s="9"/>
      <c r="U6" s="9"/>
      <c r="V6" s="9"/>
      <c r="W6" s="9"/>
      <c r="X6" s="9"/>
      <c r="Y6" s="9"/>
      <c r="Z6" s="9"/>
    </row>
    <row r="7" spans="1:26" x14ac:dyDescent="0.25">
      <c r="A7" s="12">
        <v>43743</v>
      </c>
      <c r="B7" s="14" t="s">
        <v>276</v>
      </c>
      <c r="C7" s="11">
        <v>0.73</v>
      </c>
      <c r="D7" s="11">
        <v>0.75</v>
      </c>
      <c r="E7" s="9"/>
      <c r="F7" s="9"/>
      <c r="G7" s="9"/>
      <c r="H7" s="9"/>
      <c r="I7" s="9"/>
      <c r="J7" s="9"/>
      <c r="K7" s="9"/>
      <c r="L7" s="9"/>
      <c r="M7" s="9"/>
      <c r="N7" s="9"/>
      <c r="O7" s="9"/>
      <c r="P7" s="9"/>
      <c r="Q7" s="9"/>
      <c r="R7" s="9"/>
      <c r="S7" s="9"/>
      <c r="T7" s="9"/>
      <c r="U7" s="9"/>
      <c r="V7" s="9"/>
      <c r="W7" s="9"/>
      <c r="X7" s="9"/>
      <c r="Y7" s="9"/>
      <c r="Z7" s="9"/>
    </row>
    <row r="8" spans="1:26" x14ac:dyDescent="0.25">
      <c r="A8" s="12">
        <v>43744</v>
      </c>
      <c r="B8" s="14" t="s">
        <v>276</v>
      </c>
      <c r="C8" s="11">
        <v>0.73</v>
      </c>
      <c r="D8" s="11">
        <v>0.77</v>
      </c>
      <c r="E8" s="9"/>
      <c r="F8" s="9"/>
      <c r="G8" s="9"/>
      <c r="H8" s="9"/>
      <c r="I8" s="9"/>
      <c r="J8" s="9"/>
      <c r="K8" s="9"/>
      <c r="L8" s="9"/>
      <c r="M8" s="9"/>
      <c r="N8" s="9"/>
      <c r="O8" s="9"/>
      <c r="P8" s="9"/>
      <c r="Q8" s="9"/>
      <c r="R8" s="9"/>
      <c r="S8" s="9"/>
      <c r="T8" s="9"/>
      <c r="U8" s="9"/>
      <c r="V8" s="9"/>
      <c r="W8" s="9"/>
      <c r="X8" s="9"/>
      <c r="Y8" s="9"/>
      <c r="Z8" s="9"/>
    </row>
    <row r="9" spans="1:26" x14ac:dyDescent="0.25">
      <c r="A9" s="12">
        <v>43745</v>
      </c>
      <c r="B9" s="14" t="s">
        <v>276</v>
      </c>
      <c r="C9" s="11">
        <v>0.73</v>
      </c>
      <c r="D9" s="11">
        <v>0.8</v>
      </c>
      <c r="E9" s="9"/>
      <c r="F9" s="9"/>
      <c r="G9" s="9"/>
      <c r="H9" s="9"/>
      <c r="I9" s="9"/>
      <c r="J9" s="9"/>
      <c r="K9" s="9"/>
      <c r="L9" s="9"/>
      <c r="M9" s="9"/>
      <c r="N9" s="9"/>
      <c r="O9" s="9"/>
      <c r="P9" s="9"/>
      <c r="Q9" s="9"/>
      <c r="R9" s="9"/>
      <c r="S9" s="9"/>
      <c r="T9" s="9"/>
      <c r="U9" s="9"/>
      <c r="V9" s="9"/>
      <c r="W9" s="9"/>
      <c r="X9" s="9"/>
      <c r="Y9" s="9"/>
      <c r="Z9" s="9"/>
    </row>
    <row r="10" spans="1:26" x14ac:dyDescent="0.25">
      <c r="A10" s="12">
        <v>43746</v>
      </c>
      <c r="B10" s="14" t="s">
        <v>276</v>
      </c>
      <c r="C10" s="11">
        <v>0.74</v>
      </c>
      <c r="D10" s="11">
        <v>0.82</v>
      </c>
      <c r="E10" s="9"/>
      <c r="F10" s="9"/>
      <c r="G10" s="9"/>
      <c r="H10" s="9"/>
      <c r="I10" s="9"/>
      <c r="J10" s="9"/>
      <c r="K10" s="9"/>
      <c r="L10" s="9"/>
      <c r="M10" s="9"/>
      <c r="N10" s="9"/>
      <c r="O10" s="9"/>
      <c r="P10" s="9"/>
      <c r="Q10" s="9"/>
      <c r="R10" s="9"/>
      <c r="S10" s="9"/>
      <c r="T10" s="9"/>
      <c r="U10" s="9"/>
      <c r="V10" s="9"/>
      <c r="W10" s="9"/>
      <c r="X10" s="9"/>
      <c r="Y10" s="9"/>
      <c r="Z10" s="9"/>
    </row>
    <row r="11" spans="1:26" x14ac:dyDescent="0.25">
      <c r="A11" s="12">
        <v>43747</v>
      </c>
      <c r="B11" s="14" t="s">
        <v>276</v>
      </c>
      <c r="C11" s="11">
        <v>0.75</v>
      </c>
      <c r="D11" s="11">
        <v>0.83</v>
      </c>
      <c r="E11" s="9"/>
      <c r="F11" s="9"/>
      <c r="G11" s="9"/>
      <c r="H11" s="9"/>
      <c r="I11" s="9"/>
      <c r="J11" s="9"/>
      <c r="K11" s="9"/>
      <c r="L11" s="9"/>
      <c r="M11" s="9"/>
      <c r="N11" s="9"/>
      <c r="O11" s="9"/>
      <c r="P11" s="9"/>
      <c r="Q11" s="9"/>
      <c r="R11" s="9"/>
      <c r="S11" s="9"/>
      <c r="T11" s="9"/>
      <c r="U11" s="9"/>
      <c r="V11" s="9"/>
      <c r="W11" s="9"/>
      <c r="X11" s="9"/>
      <c r="Y11" s="9"/>
      <c r="Z11" s="9"/>
    </row>
    <row r="12" spans="1:26" x14ac:dyDescent="0.25">
      <c r="A12" s="12">
        <v>43748</v>
      </c>
      <c r="B12" s="14" t="s">
        <v>276</v>
      </c>
      <c r="C12" s="11">
        <v>0.75</v>
      </c>
      <c r="D12" s="11">
        <v>0.83</v>
      </c>
      <c r="E12" s="9"/>
      <c r="F12" s="9"/>
      <c r="G12" s="9"/>
      <c r="H12" s="9"/>
      <c r="I12" s="9"/>
      <c r="J12" s="9"/>
      <c r="K12" s="9"/>
      <c r="L12" s="9"/>
      <c r="M12" s="9"/>
      <c r="N12" s="9"/>
      <c r="O12" s="9"/>
      <c r="P12" s="9"/>
      <c r="Q12" s="9"/>
      <c r="R12" s="9"/>
      <c r="S12" s="9"/>
      <c r="T12" s="9"/>
      <c r="U12" s="9"/>
      <c r="V12" s="9"/>
      <c r="W12" s="9"/>
      <c r="X12" s="9"/>
      <c r="Y12" s="9"/>
      <c r="Z12" s="9"/>
    </row>
    <row r="13" spans="1:26" x14ac:dyDescent="0.25">
      <c r="A13" s="12">
        <v>43749</v>
      </c>
      <c r="B13" s="14" t="s">
        <v>276</v>
      </c>
      <c r="C13" s="11">
        <v>0.78</v>
      </c>
      <c r="D13" s="11">
        <v>0.81</v>
      </c>
      <c r="E13" s="9"/>
      <c r="F13" s="9"/>
      <c r="G13" s="9"/>
      <c r="H13" s="9"/>
      <c r="I13" s="9"/>
      <c r="J13" s="9"/>
      <c r="K13" s="9"/>
      <c r="L13" s="9"/>
      <c r="M13" s="9"/>
      <c r="N13" s="9"/>
      <c r="O13" s="9"/>
      <c r="P13" s="9"/>
      <c r="Q13" s="9"/>
      <c r="R13" s="9"/>
      <c r="S13" s="9"/>
      <c r="T13" s="9"/>
      <c r="U13" s="9"/>
      <c r="V13" s="9"/>
      <c r="W13" s="9"/>
      <c r="X13" s="9"/>
      <c r="Y13" s="9"/>
      <c r="Z13" s="9"/>
    </row>
    <row r="14" spans="1:26" x14ac:dyDescent="0.25">
      <c r="A14" s="12">
        <v>43750</v>
      </c>
      <c r="B14" s="14" t="s">
        <v>276</v>
      </c>
      <c r="C14" s="11">
        <v>0.8</v>
      </c>
      <c r="D14" s="11">
        <v>0.8</v>
      </c>
      <c r="E14" s="9"/>
      <c r="F14" s="9"/>
      <c r="G14" s="9"/>
      <c r="H14" s="9"/>
      <c r="I14" s="9"/>
      <c r="J14" s="9"/>
      <c r="K14" s="9"/>
      <c r="L14" s="9"/>
      <c r="M14" s="9"/>
      <c r="N14" s="9"/>
      <c r="O14" s="9"/>
      <c r="P14" s="9"/>
      <c r="Q14" s="9"/>
      <c r="R14" s="9"/>
      <c r="S14" s="9"/>
      <c r="T14" s="9"/>
      <c r="U14" s="9"/>
      <c r="V14" s="9"/>
      <c r="W14" s="9"/>
      <c r="X14" s="9"/>
      <c r="Y14" s="9"/>
      <c r="Z14" s="9"/>
    </row>
    <row r="15" spans="1:26" x14ac:dyDescent="0.25">
      <c r="A15" s="12">
        <v>43751</v>
      </c>
      <c r="B15" s="14" t="s">
        <v>276</v>
      </c>
      <c r="C15" s="11">
        <v>0.83</v>
      </c>
      <c r="D15" s="11">
        <v>0.8</v>
      </c>
      <c r="E15" s="9"/>
      <c r="F15" s="9"/>
      <c r="G15" s="9"/>
      <c r="H15" s="9"/>
      <c r="I15" s="9"/>
      <c r="J15" s="9"/>
      <c r="K15" s="9"/>
      <c r="L15" s="9"/>
      <c r="M15" s="9"/>
      <c r="N15" s="9"/>
      <c r="O15" s="9"/>
      <c r="P15" s="9"/>
      <c r="Q15" s="9"/>
      <c r="R15" s="9"/>
      <c r="S15" s="9"/>
      <c r="T15" s="9"/>
      <c r="U15" s="9"/>
      <c r="V15" s="9"/>
      <c r="W15" s="9"/>
      <c r="X15" s="9"/>
      <c r="Y15" s="9"/>
      <c r="Z15" s="9"/>
    </row>
    <row r="16" spans="1:26" x14ac:dyDescent="0.25">
      <c r="A16" s="12">
        <v>43752</v>
      </c>
      <c r="B16" s="14" t="s">
        <v>276</v>
      </c>
      <c r="C16" s="11">
        <v>0.87</v>
      </c>
      <c r="D16" s="11">
        <v>0.81</v>
      </c>
      <c r="E16" s="9"/>
      <c r="F16" s="9"/>
      <c r="G16" s="9"/>
      <c r="H16" s="9"/>
      <c r="I16" s="9"/>
      <c r="J16" s="9"/>
      <c r="K16" s="9"/>
      <c r="L16" s="9"/>
      <c r="M16" s="9"/>
      <c r="N16" s="9"/>
      <c r="O16" s="9"/>
      <c r="P16" s="9"/>
      <c r="Q16" s="9"/>
      <c r="R16" s="9"/>
      <c r="S16" s="9"/>
      <c r="T16" s="9"/>
      <c r="U16" s="9"/>
      <c r="V16" s="9"/>
      <c r="W16" s="9"/>
      <c r="X16" s="9"/>
      <c r="Y16" s="9"/>
      <c r="Z16" s="9"/>
    </row>
    <row r="17" spans="1:26" x14ac:dyDescent="0.25">
      <c r="A17" s="12">
        <v>43753</v>
      </c>
      <c r="B17" s="14" t="s">
        <v>276</v>
      </c>
      <c r="C17" s="11">
        <v>0.88</v>
      </c>
      <c r="D17" s="11">
        <v>0.83</v>
      </c>
      <c r="E17" s="9"/>
      <c r="F17" s="9"/>
      <c r="G17" s="9"/>
      <c r="H17" s="9"/>
      <c r="I17" s="9"/>
      <c r="J17" s="9"/>
      <c r="K17" s="9"/>
      <c r="L17" s="9"/>
      <c r="M17" s="9"/>
      <c r="N17" s="9"/>
      <c r="O17" s="9"/>
      <c r="P17" s="9"/>
      <c r="Q17" s="9"/>
      <c r="R17" s="9"/>
      <c r="S17" s="9"/>
      <c r="T17" s="9"/>
      <c r="U17" s="9"/>
      <c r="V17" s="9"/>
      <c r="W17" s="9"/>
      <c r="X17" s="9"/>
      <c r="Y17" s="9"/>
      <c r="Z17" s="9"/>
    </row>
    <row r="18" spans="1:26" x14ac:dyDescent="0.25">
      <c r="A18" s="12">
        <v>43754</v>
      </c>
      <c r="B18" s="14" t="s">
        <v>276</v>
      </c>
      <c r="C18" s="11">
        <v>0.89</v>
      </c>
      <c r="D18" s="11">
        <v>0.86</v>
      </c>
      <c r="E18" s="9"/>
      <c r="F18" s="9"/>
      <c r="G18" s="9"/>
      <c r="H18" s="9"/>
      <c r="I18" s="9"/>
      <c r="J18" s="9"/>
      <c r="K18" s="9"/>
      <c r="L18" s="9"/>
      <c r="M18" s="9"/>
      <c r="N18" s="9"/>
      <c r="O18" s="9"/>
      <c r="P18" s="9"/>
      <c r="Q18" s="9"/>
      <c r="R18" s="9"/>
      <c r="S18" s="9"/>
      <c r="T18" s="9"/>
      <c r="U18" s="9"/>
      <c r="V18" s="9"/>
      <c r="W18" s="9"/>
      <c r="X18" s="9"/>
      <c r="Y18" s="9"/>
      <c r="Z18" s="9"/>
    </row>
    <row r="19" spans="1:26" x14ac:dyDescent="0.25">
      <c r="A19" s="12">
        <v>43755</v>
      </c>
      <c r="B19" s="14" t="s">
        <v>276</v>
      </c>
      <c r="C19" s="11">
        <v>0.91</v>
      </c>
      <c r="D19" s="11">
        <v>0.89</v>
      </c>
      <c r="E19" s="9"/>
      <c r="F19" s="9"/>
      <c r="G19" s="9"/>
      <c r="H19" s="9"/>
      <c r="I19" s="9"/>
      <c r="J19" s="9"/>
      <c r="K19" s="9"/>
      <c r="L19" s="9"/>
      <c r="M19" s="9"/>
      <c r="N19" s="9"/>
      <c r="O19" s="9"/>
      <c r="P19" s="9"/>
      <c r="Q19" s="9"/>
      <c r="R19" s="9"/>
      <c r="S19" s="9"/>
      <c r="T19" s="9"/>
      <c r="U19" s="9"/>
      <c r="V19" s="9"/>
      <c r="W19" s="9"/>
      <c r="X19" s="9"/>
      <c r="Y19" s="9"/>
      <c r="Z19" s="9"/>
    </row>
    <row r="20" spans="1:26" x14ac:dyDescent="0.25">
      <c r="A20" s="12">
        <v>43756</v>
      </c>
      <c r="B20" s="14" t="s">
        <v>276</v>
      </c>
      <c r="C20" s="11">
        <v>0.92</v>
      </c>
      <c r="D20" s="11">
        <v>0.89</v>
      </c>
      <c r="E20" s="9"/>
      <c r="F20" s="9"/>
      <c r="G20" s="9"/>
      <c r="H20" s="9"/>
      <c r="I20" s="9"/>
      <c r="J20" s="9"/>
      <c r="K20" s="9"/>
      <c r="L20" s="9"/>
      <c r="M20" s="9"/>
      <c r="N20" s="9"/>
      <c r="O20" s="9"/>
      <c r="P20" s="9"/>
      <c r="Q20" s="9"/>
      <c r="R20" s="9"/>
      <c r="S20" s="9"/>
      <c r="T20" s="9"/>
      <c r="U20" s="9"/>
      <c r="V20" s="9"/>
      <c r="W20" s="9"/>
      <c r="X20" s="9"/>
      <c r="Y20" s="9"/>
      <c r="Z20" s="9"/>
    </row>
    <row r="21" spans="1:26" x14ac:dyDescent="0.25">
      <c r="A21" s="12">
        <v>43757</v>
      </c>
      <c r="B21" s="14" t="s">
        <v>276</v>
      </c>
      <c r="C21" s="11">
        <v>0.91</v>
      </c>
      <c r="D21" s="11">
        <v>0.88</v>
      </c>
      <c r="E21" s="9"/>
      <c r="F21" s="9"/>
      <c r="G21" s="9"/>
      <c r="H21" s="9"/>
      <c r="I21" s="9"/>
      <c r="J21" s="9"/>
      <c r="K21" s="9"/>
      <c r="L21" s="9"/>
      <c r="M21" s="9"/>
      <c r="N21" s="9"/>
      <c r="O21" s="9"/>
      <c r="P21" s="9"/>
      <c r="Q21" s="9"/>
      <c r="R21" s="9"/>
      <c r="S21" s="9"/>
      <c r="T21" s="9"/>
      <c r="U21" s="9"/>
      <c r="V21" s="9"/>
      <c r="W21" s="9"/>
      <c r="X21" s="9"/>
      <c r="Y21" s="9"/>
      <c r="Z21" s="9"/>
    </row>
    <row r="22" spans="1:26" x14ac:dyDescent="0.25">
      <c r="A22" s="12">
        <v>43758</v>
      </c>
      <c r="B22" s="14" t="s">
        <v>276</v>
      </c>
      <c r="C22" s="11">
        <v>0.9</v>
      </c>
      <c r="D22" s="11">
        <v>0.89</v>
      </c>
      <c r="E22" s="9"/>
      <c r="F22" s="9"/>
      <c r="G22" s="9"/>
      <c r="H22" s="9"/>
      <c r="I22" s="9"/>
      <c r="J22" s="9"/>
      <c r="K22" s="9"/>
      <c r="L22" s="9"/>
      <c r="M22" s="9"/>
      <c r="N22" s="9"/>
      <c r="O22" s="9"/>
      <c r="P22" s="9"/>
      <c r="Q22" s="9"/>
      <c r="R22" s="9"/>
      <c r="S22" s="9"/>
      <c r="T22" s="9"/>
      <c r="U22" s="9"/>
      <c r="V22" s="9"/>
      <c r="W22" s="9"/>
      <c r="X22" s="9"/>
      <c r="Y22" s="9"/>
      <c r="Z22" s="9"/>
    </row>
    <row r="23" spans="1:26" x14ac:dyDescent="0.25">
      <c r="A23" s="12">
        <v>43759</v>
      </c>
      <c r="B23" s="14" t="s">
        <v>276</v>
      </c>
      <c r="C23" s="11">
        <v>0.92</v>
      </c>
      <c r="D23" s="11">
        <v>0.88</v>
      </c>
      <c r="E23" s="9"/>
      <c r="F23" s="9"/>
      <c r="G23" s="9"/>
      <c r="H23" s="9"/>
      <c r="I23" s="9"/>
      <c r="J23" s="9"/>
      <c r="K23" s="9"/>
      <c r="L23" s="9"/>
      <c r="M23" s="9"/>
      <c r="N23" s="9"/>
      <c r="O23" s="9"/>
      <c r="P23" s="9"/>
      <c r="Q23" s="9"/>
      <c r="R23" s="9"/>
      <c r="S23" s="9"/>
      <c r="T23" s="9"/>
      <c r="U23" s="9"/>
      <c r="V23" s="9"/>
      <c r="W23" s="9"/>
      <c r="X23" s="9"/>
      <c r="Y23" s="9"/>
      <c r="Z23" s="9"/>
    </row>
    <row r="24" spans="1:26" x14ac:dyDescent="0.25">
      <c r="A24" s="12">
        <v>43760</v>
      </c>
      <c r="B24" s="14" t="s">
        <v>276</v>
      </c>
      <c r="C24" s="11">
        <v>0.93</v>
      </c>
      <c r="D24" s="11">
        <v>0.9</v>
      </c>
      <c r="E24" s="9"/>
      <c r="F24" s="9"/>
      <c r="G24" s="9"/>
      <c r="H24" s="9"/>
      <c r="I24" s="9"/>
      <c r="J24" s="9"/>
      <c r="K24" s="9"/>
      <c r="L24" s="9"/>
      <c r="M24" s="9"/>
      <c r="N24" s="9"/>
      <c r="O24" s="9"/>
      <c r="P24" s="9"/>
      <c r="Q24" s="9"/>
      <c r="R24" s="9"/>
      <c r="S24" s="9"/>
      <c r="T24" s="9"/>
      <c r="U24" s="9"/>
      <c r="V24" s="9"/>
      <c r="W24" s="9"/>
      <c r="X24" s="9"/>
      <c r="Y24" s="9"/>
      <c r="Z24" s="9"/>
    </row>
    <row r="25" spans="1:26" x14ac:dyDescent="0.25">
      <c r="A25" s="12">
        <v>43761</v>
      </c>
      <c r="B25" s="14" t="s">
        <v>276</v>
      </c>
      <c r="C25" s="11">
        <v>0.94</v>
      </c>
      <c r="D25" s="11">
        <v>0.92</v>
      </c>
      <c r="E25" s="9"/>
      <c r="F25" s="9"/>
      <c r="G25" s="9"/>
      <c r="H25" s="9"/>
      <c r="I25" s="9"/>
      <c r="J25" s="9"/>
      <c r="K25" s="9"/>
      <c r="L25" s="9"/>
      <c r="M25" s="9"/>
      <c r="N25" s="9"/>
      <c r="O25" s="9"/>
      <c r="P25" s="9"/>
      <c r="Q25" s="9"/>
      <c r="R25" s="9"/>
      <c r="S25" s="9"/>
      <c r="T25" s="9"/>
      <c r="U25" s="9"/>
      <c r="V25" s="9"/>
      <c r="W25" s="9"/>
      <c r="X25" s="9"/>
      <c r="Y25" s="9"/>
      <c r="Z25" s="9"/>
    </row>
    <row r="26" spans="1:26" x14ac:dyDescent="0.25">
      <c r="A26" s="12">
        <v>43762</v>
      </c>
      <c r="B26" s="14" t="s">
        <v>276</v>
      </c>
      <c r="C26" s="11">
        <v>0.94</v>
      </c>
      <c r="D26" s="11">
        <v>0.91</v>
      </c>
      <c r="E26" s="9"/>
      <c r="F26" s="9"/>
      <c r="G26" s="9"/>
      <c r="H26" s="9"/>
      <c r="I26" s="9"/>
      <c r="J26" s="9"/>
      <c r="K26" s="9"/>
      <c r="L26" s="9"/>
      <c r="M26" s="9"/>
      <c r="N26" s="9"/>
      <c r="O26" s="9"/>
      <c r="P26" s="9"/>
      <c r="Q26" s="9"/>
      <c r="R26" s="9"/>
      <c r="S26" s="9"/>
      <c r="T26" s="9"/>
      <c r="U26" s="9"/>
      <c r="V26" s="9"/>
      <c r="W26" s="9"/>
      <c r="X26" s="9"/>
      <c r="Y26" s="9"/>
      <c r="Z26" s="9"/>
    </row>
    <row r="27" spans="1:26" x14ac:dyDescent="0.25">
      <c r="A27" s="12">
        <v>43763</v>
      </c>
      <c r="B27" s="14" t="s">
        <v>276</v>
      </c>
      <c r="C27" s="11">
        <v>0.93</v>
      </c>
      <c r="D27" s="11">
        <v>0.92</v>
      </c>
      <c r="E27" s="9"/>
      <c r="F27" s="9"/>
      <c r="G27" s="9"/>
      <c r="H27" s="9"/>
      <c r="I27" s="9"/>
      <c r="J27" s="9"/>
      <c r="K27" s="9"/>
      <c r="L27" s="9"/>
      <c r="M27" s="9"/>
      <c r="N27" s="9"/>
      <c r="O27" s="9"/>
      <c r="P27" s="9"/>
      <c r="Q27" s="9"/>
      <c r="R27" s="9"/>
      <c r="S27" s="9"/>
      <c r="T27" s="9"/>
      <c r="U27" s="9"/>
      <c r="V27" s="9"/>
      <c r="W27" s="9"/>
      <c r="X27" s="9"/>
      <c r="Y27" s="9"/>
      <c r="Z27" s="9"/>
    </row>
    <row r="28" spans="1:26" x14ac:dyDescent="0.25">
      <c r="A28" s="12">
        <v>43764</v>
      </c>
      <c r="B28" s="14" t="s">
        <v>276</v>
      </c>
      <c r="C28" s="11">
        <v>0.93</v>
      </c>
      <c r="D28" s="11">
        <v>0.92</v>
      </c>
      <c r="E28" s="9"/>
      <c r="F28" s="9"/>
      <c r="G28" s="9"/>
      <c r="H28" s="9"/>
      <c r="I28" s="9"/>
      <c r="J28" s="9"/>
      <c r="K28" s="9"/>
      <c r="L28" s="9"/>
      <c r="M28" s="9"/>
      <c r="N28" s="9"/>
      <c r="O28" s="9"/>
      <c r="P28" s="9"/>
      <c r="Q28" s="9"/>
      <c r="R28" s="9"/>
      <c r="S28" s="9"/>
      <c r="T28" s="9"/>
      <c r="U28" s="9"/>
      <c r="V28" s="9"/>
      <c r="W28" s="9"/>
      <c r="X28" s="9"/>
      <c r="Y28" s="9"/>
      <c r="Z28" s="9"/>
    </row>
    <row r="29" spans="1:26" x14ac:dyDescent="0.25">
      <c r="A29" s="12">
        <v>43765</v>
      </c>
      <c r="B29" s="14" t="s">
        <v>276</v>
      </c>
      <c r="C29" s="11">
        <v>0.93</v>
      </c>
      <c r="D29" s="11">
        <v>0.92</v>
      </c>
      <c r="E29" s="9"/>
      <c r="F29" s="9"/>
      <c r="G29" s="9"/>
      <c r="H29" s="9"/>
      <c r="I29" s="9"/>
      <c r="J29" s="9"/>
      <c r="K29" s="9"/>
      <c r="L29" s="9"/>
      <c r="M29" s="9"/>
      <c r="N29" s="9"/>
      <c r="O29" s="9"/>
      <c r="P29" s="9"/>
      <c r="Q29" s="9"/>
      <c r="R29" s="9"/>
      <c r="S29" s="9"/>
      <c r="T29" s="9"/>
      <c r="U29" s="9"/>
      <c r="V29" s="9"/>
      <c r="W29" s="9"/>
      <c r="X29" s="9"/>
      <c r="Y29" s="9"/>
      <c r="Z29" s="9"/>
    </row>
    <row r="30" spans="1:26" x14ac:dyDescent="0.25">
      <c r="A30" s="12">
        <v>43766</v>
      </c>
      <c r="B30" s="14" t="s">
        <v>276</v>
      </c>
      <c r="C30" s="11">
        <v>0.93</v>
      </c>
      <c r="D30" s="11">
        <v>0.91</v>
      </c>
      <c r="E30" s="9"/>
      <c r="F30" s="9"/>
      <c r="G30" s="9"/>
      <c r="H30" s="9"/>
      <c r="I30" s="9"/>
      <c r="J30" s="9"/>
      <c r="K30" s="9"/>
      <c r="L30" s="9"/>
      <c r="M30" s="9"/>
      <c r="N30" s="9"/>
      <c r="O30" s="9"/>
      <c r="P30" s="9"/>
      <c r="Q30" s="9"/>
      <c r="R30" s="9"/>
      <c r="S30" s="9"/>
      <c r="T30" s="9"/>
      <c r="U30" s="9"/>
      <c r="V30" s="9"/>
      <c r="W30" s="9"/>
      <c r="X30" s="9"/>
      <c r="Y30" s="9"/>
      <c r="Z30" s="9"/>
    </row>
    <row r="31" spans="1:26" x14ac:dyDescent="0.25">
      <c r="A31" s="12">
        <v>43767</v>
      </c>
      <c r="B31" s="14" t="s">
        <v>276</v>
      </c>
      <c r="C31" s="11">
        <v>0.92</v>
      </c>
      <c r="D31" s="11">
        <v>0.92</v>
      </c>
      <c r="E31" s="9"/>
      <c r="F31" s="9"/>
      <c r="G31" s="9"/>
      <c r="H31" s="9"/>
      <c r="I31" s="9"/>
      <c r="J31" s="9"/>
      <c r="K31" s="9"/>
      <c r="L31" s="9"/>
      <c r="M31" s="9"/>
      <c r="N31" s="9"/>
      <c r="O31" s="9"/>
      <c r="P31" s="9"/>
      <c r="Q31" s="9"/>
      <c r="R31" s="9"/>
      <c r="S31" s="9"/>
      <c r="T31" s="9"/>
      <c r="U31" s="9"/>
      <c r="V31" s="9"/>
      <c r="W31" s="9"/>
      <c r="X31" s="9"/>
      <c r="Y31" s="9"/>
      <c r="Z31" s="9"/>
    </row>
    <row r="32" spans="1:26" x14ac:dyDescent="0.25">
      <c r="A32" s="12">
        <v>43768</v>
      </c>
      <c r="B32" s="14" t="s">
        <v>276</v>
      </c>
      <c r="C32" s="11">
        <v>0.91</v>
      </c>
      <c r="D32" s="11">
        <v>0.93</v>
      </c>
      <c r="E32" s="9"/>
      <c r="F32" s="9"/>
      <c r="G32" s="9"/>
      <c r="H32" s="9"/>
      <c r="I32" s="9"/>
      <c r="J32" s="9"/>
      <c r="K32" s="9"/>
      <c r="L32" s="9"/>
      <c r="M32" s="9"/>
      <c r="N32" s="9"/>
      <c r="O32" s="9"/>
      <c r="P32" s="9"/>
      <c r="Q32" s="9"/>
      <c r="R32" s="9"/>
      <c r="S32" s="9"/>
      <c r="T32" s="9"/>
      <c r="U32" s="9"/>
      <c r="V32" s="9"/>
      <c r="W32" s="9"/>
      <c r="X32" s="9"/>
      <c r="Y32" s="9"/>
      <c r="Z32" s="9"/>
    </row>
    <row r="33" spans="1:26" x14ac:dyDescent="0.25">
      <c r="A33" s="12">
        <v>43769</v>
      </c>
      <c r="B33" s="14" t="s">
        <v>276</v>
      </c>
      <c r="C33" s="11">
        <v>0.9</v>
      </c>
      <c r="D33" s="11">
        <v>0.91</v>
      </c>
      <c r="E33" s="9"/>
      <c r="F33" s="9"/>
      <c r="G33" s="9"/>
      <c r="H33" s="9"/>
      <c r="I33" s="9"/>
      <c r="J33" s="9"/>
      <c r="K33" s="9"/>
      <c r="L33" s="9"/>
      <c r="M33" s="9"/>
      <c r="N33" s="9"/>
      <c r="O33" s="9"/>
      <c r="P33" s="9"/>
      <c r="Q33" s="9"/>
      <c r="R33" s="9"/>
      <c r="S33" s="9"/>
      <c r="T33" s="9"/>
      <c r="U33" s="9"/>
      <c r="V33" s="9"/>
      <c r="W33" s="9"/>
      <c r="X33" s="9"/>
      <c r="Y33" s="9"/>
      <c r="Z33" s="9"/>
    </row>
    <row r="34" spans="1:26" x14ac:dyDescent="0.25">
      <c r="A34" s="12">
        <v>43770</v>
      </c>
      <c r="B34" s="14" t="s">
        <v>277</v>
      </c>
      <c r="C34" s="11">
        <v>0.88</v>
      </c>
      <c r="D34" s="11">
        <v>0.91</v>
      </c>
      <c r="E34" s="9"/>
      <c r="F34" s="9"/>
      <c r="G34" s="9"/>
      <c r="H34" s="9"/>
      <c r="I34" s="9"/>
      <c r="J34" s="9"/>
      <c r="K34" s="9"/>
      <c r="L34" s="9"/>
      <c r="M34" s="9"/>
      <c r="N34" s="9"/>
      <c r="O34" s="9"/>
      <c r="P34" s="9"/>
      <c r="Q34" s="9"/>
      <c r="R34" s="9"/>
      <c r="S34" s="9"/>
      <c r="T34" s="9"/>
      <c r="U34" s="9"/>
      <c r="V34" s="9"/>
      <c r="W34" s="9"/>
      <c r="X34" s="9"/>
      <c r="Y34" s="9"/>
      <c r="Z34" s="9"/>
    </row>
    <row r="35" spans="1:26" x14ac:dyDescent="0.25">
      <c r="A35" s="12">
        <v>43771</v>
      </c>
      <c r="B35" s="14" t="s">
        <v>277</v>
      </c>
      <c r="C35" s="11">
        <v>0.87</v>
      </c>
      <c r="D35" s="11">
        <v>0.92</v>
      </c>
      <c r="E35" s="9"/>
      <c r="F35" s="9"/>
      <c r="G35" s="9"/>
      <c r="H35" s="9"/>
      <c r="I35" s="9"/>
      <c r="J35" s="9"/>
      <c r="K35" s="9"/>
      <c r="L35" s="9"/>
      <c r="M35" s="9"/>
      <c r="N35" s="9"/>
      <c r="O35" s="9"/>
      <c r="P35" s="9"/>
      <c r="Q35" s="9"/>
      <c r="R35" s="9"/>
      <c r="S35" s="9"/>
      <c r="T35" s="9"/>
      <c r="U35" s="9"/>
      <c r="V35" s="9"/>
      <c r="W35" s="9"/>
      <c r="X35" s="9"/>
      <c r="Y35" s="9"/>
      <c r="Z35" s="9"/>
    </row>
    <row r="36" spans="1:26" x14ac:dyDescent="0.25">
      <c r="A36" s="12">
        <v>43772</v>
      </c>
      <c r="B36" s="14" t="s">
        <v>277</v>
      </c>
      <c r="C36" s="11">
        <v>0.86</v>
      </c>
      <c r="D36" s="11">
        <v>0.92</v>
      </c>
      <c r="E36" s="9"/>
      <c r="F36" s="9"/>
      <c r="G36" s="9"/>
      <c r="H36" s="9"/>
      <c r="I36" s="9"/>
      <c r="J36" s="9"/>
      <c r="K36" s="9"/>
      <c r="L36" s="9"/>
      <c r="M36" s="9"/>
      <c r="N36" s="9"/>
      <c r="O36" s="9"/>
      <c r="P36" s="9"/>
      <c r="Q36" s="9"/>
      <c r="R36" s="9"/>
      <c r="S36" s="9"/>
      <c r="T36" s="9"/>
      <c r="U36" s="9"/>
      <c r="V36" s="9"/>
      <c r="W36" s="9"/>
      <c r="X36" s="9"/>
      <c r="Y36" s="9"/>
      <c r="Z36" s="9"/>
    </row>
    <row r="37" spans="1:26" x14ac:dyDescent="0.25">
      <c r="A37" s="12">
        <v>43773</v>
      </c>
      <c r="B37" s="14" t="s">
        <v>277</v>
      </c>
      <c r="C37" s="11">
        <v>0.88</v>
      </c>
      <c r="D37" s="11">
        <v>0.92</v>
      </c>
      <c r="E37" s="9"/>
      <c r="F37" s="9"/>
      <c r="G37" s="9"/>
      <c r="H37" s="9"/>
      <c r="I37" s="9"/>
      <c r="J37" s="9"/>
      <c r="K37" s="9"/>
      <c r="L37" s="9"/>
      <c r="M37" s="9"/>
      <c r="N37" s="9"/>
      <c r="O37" s="9"/>
      <c r="P37" s="9"/>
      <c r="Q37" s="9"/>
      <c r="R37" s="9"/>
      <c r="S37" s="9"/>
      <c r="T37" s="9"/>
      <c r="U37" s="9"/>
      <c r="V37" s="9"/>
      <c r="W37" s="9"/>
      <c r="X37" s="9"/>
      <c r="Y37" s="9"/>
      <c r="Z37" s="9"/>
    </row>
    <row r="38" spans="1:26" x14ac:dyDescent="0.25">
      <c r="A38" s="12">
        <v>43774</v>
      </c>
      <c r="B38" s="14" t="s">
        <v>277</v>
      </c>
      <c r="C38" s="11">
        <v>0.88</v>
      </c>
      <c r="D38" s="11">
        <v>0.93</v>
      </c>
      <c r="E38" s="9"/>
      <c r="F38" s="9"/>
      <c r="G38" s="9"/>
      <c r="H38" s="9"/>
      <c r="I38" s="9"/>
      <c r="J38" s="9"/>
      <c r="K38" s="9"/>
      <c r="L38" s="9"/>
      <c r="M38" s="9"/>
      <c r="N38" s="9"/>
      <c r="O38" s="9"/>
      <c r="P38" s="9"/>
      <c r="Q38" s="9"/>
      <c r="R38" s="9"/>
      <c r="S38" s="9"/>
      <c r="T38" s="9"/>
      <c r="U38" s="9"/>
      <c r="V38" s="9"/>
      <c r="W38" s="9"/>
      <c r="X38" s="9"/>
      <c r="Y38" s="9"/>
      <c r="Z38" s="9"/>
    </row>
    <row r="39" spans="1:26" x14ac:dyDescent="0.25">
      <c r="A39" s="12">
        <v>43775</v>
      </c>
      <c r="B39" s="14" t="s">
        <v>277</v>
      </c>
      <c r="C39" s="11">
        <v>0.89</v>
      </c>
      <c r="D39" s="11">
        <v>0.94</v>
      </c>
      <c r="E39" s="9"/>
      <c r="F39" s="9"/>
      <c r="G39" s="9"/>
      <c r="H39" s="9"/>
      <c r="I39" s="9"/>
      <c r="J39" s="9"/>
      <c r="K39" s="9"/>
      <c r="L39" s="9"/>
      <c r="M39" s="9"/>
      <c r="N39" s="9"/>
      <c r="O39" s="9"/>
      <c r="P39" s="9"/>
      <c r="Q39" s="9"/>
      <c r="R39" s="9"/>
      <c r="S39" s="9"/>
      <c r="T39" s="9"/>
      <c r="U39" s="9"/>
      <c r="V39" s="9"/>
      <c r="W39" s="9"/>
      <c r="X39" s="9"/>
      <c r="Y39" s="9"/>
      <c r="Z39" s="9"/>
    </row>
    <row r="40" spans="1:26" x14ac:dyDescent="0.25">
      <c r="A40" s="12">
        <v>43776</v>
      </c>
      <c r="B40" s="14" t="s">
        <v>277</v>
      </c>
      <c r="C40" s="11">
        <v>0.9</v>
      </c>
      <c r="D40" s="11">
        <v>0.93</v>
      </c>
      <c r="E40" s="9"/>
      <c r="F40" s="9"/>
      <c r="G40" s="9"/>
      <c r="H40" s="9"/>
      <c r="I40" s="9"/>
      <c r="J40" s="9"/>
      <c r="K40" s="9"/>
      <c r="L40" s="9"/>
      <c r="M40" s="9"/>
      <c r="N40" s="9"/>
      <c r="O40" s="9"/>
      <c r="P40" s="9"/>
      <c r="Q40" s="9"/>
      <c r="R40" s="9"/>
      <c r="S40" s="9"/>
      <c r="T40" s="9"/>
      <c r="U40" s="9"/>
      <c r="V40" s="9"/>
      <c r="W40" s="9"/>
      <c r="X40" s="9"/>
      <c r="Y40" s="9"/>
      <c r="Z40" s="9"/>
    </row>
    <row r="41" spans="1:26" x14ac:dyDescent="0.25">
      <c r="A41" s="12">
        <v>43777</v>
      </c>
      <c r="B41" s="14" t="s">
        <v>277</v>
      </c>
      <c r="C41" s="11">
        <v>0.9</v>
      </c>
      <c r="D41" s="11">
        <v>0.93</v>
      </c>
      <c r="E41" s="9"/>
      <c r="F41" s="9"/>
      <c r="G41" s="9"/>
      <c r="H41" s="9"/>
      <c r="I41" s="9"/>
      <c r="J41" s="9"/>
      <c r="K41" s="9"/>
      <c r="L41" s="9"/>
      <c r="M41" s="9"/>
      <c r="N41" s="9"/>
      <c r="O41" s="9"/>
      <c r="P41" s="9"/>
      <c r="Q41" s="9"/>
      <c r="R41" s="9"/>
      <c r="S41" s="9"/>
      <c r="T41" s="9"/>
      <c r="U41" s="9"/>
      <c r="V41" s="9"/>
      <c r="W41" s="9"/>
      <c r="X41" s="9"/>
      <c r="Y41" s="9"/>
      <c r="Z41" s="9"/>
    </row>
    <row r="42" spans="1:26" x14ac:dyDescent="0.25">
      <c r="A42" s="12">
        <v>43778</v>
      </c>
      <c r="B42" s="14" t="s">
        <v>277</v>
      </c>
      <c r="C42" s="11">
        <v>0.89</v>
      </c>
      <c r="D42" s="11">
        <v>0.92</v>
      </c>
      <c r="E42" s="9"/>
      <c r="F42" s="9"/>
      <c r="G42" s="9"/>
      <c r="H42" s="9"/>
      <c r="I42" s="9"/>
      <c r="J42" s="9"/>
      <c r="K42" s="9"/>
      <c r="L42" s="9"/>
      <c r="M42" s="9"/>
      <c r="N42" s="9"/>
      <c r="O42" s="9"/>
      <c r="P42" s="9"/>
      <c r="Q42" s="9"/>
      <c r="R42" s="9"/>
      <c r="S42" s="9"/>
      <c r="T42" s="9"/>
      <c r="U42" s="9"/>
      <c r="V42" s="9"/>
      <c r="W42" s="9"/>
      <c r="X42" s="9"/>
      <c r="Y42" s="9"/>
      <c r="Z42" s="9"/>
    </row>
    <row r="43" spans="1:26" x14ac:dyDescent="0.25">
      <c r="A43" s="12">
        <v>43779</v>
      </c>
      <c r="B43" s="14" t="s">
        <v>277</v>
      </c>
      <c r="C43" s="11">
        <v>0.9</v>
      </c>
      <c r="D43" s="11">
        <v>0.91</v>
      </c>
      <c r="E43" s="9"/>
      <c r="F43" s="9"/>
      <c r="G43" s="9"/>
      <c r="H43" s="9"/>
      <c r="I43" s="9"/>
      <c r="J43" s="9"/>
      <c r="K43" s="9"/>
      <c r="L43" s="9"/>
      <c r="M43" s="9"/>
      <c r="N43" s="9"/>
      <c r="O43" s="9"/>
      <c r="P43" s="9"/>
      <c r="Q43" s="9"/>
      <c r="R43" s="9"/>
      <c r="S43" s="9"/>
      <c r="T43" s="9"/>
      <c r="U43" s="9"/>
      <c r="V43" s="9"/>
      <c r="W43" s="9"/>
      <c r="X43" s="9"/>
      <c r="Y43" s="9"/>
      <c r="Z43" s="9"/>
    </row>
    <row r="44" spans="1:26" x14ac:dyDescent="0.25">
      <c r="A44" s="12">
        <v>43780</v>
      </c>
      <c r="B44" s="14" t="s">
        <v>277</v>
      </c>
      <c r="C44" s="11">
        <v>0.91</v>
      </c>
      <c r="D44" s="11">
        <v>0.92</v>
      </c>
      <c r="E44" s="9"/>
      <c r="F44" s="9"/>
      <c r="G44" s="9"/>
      <c r="H44" s="9"/>
      <c r="I44" s="9"/>
      <c r="J44" s="9"/>
      <c r="K44" s="9"/>
      <c r="L44" s="9"/>
      <c r="M44" s="9"/>
      <c r="N44" s="9"/>
      <c r="O44" s="9"/>
      <c r="P44" s="9"/>
      <c r="Q44" s="9"/>
      <c r="R44" s="9"/>
      <c r="S44" s="9"/>
      <c r="T44" s="9"/>
      <c r="U44" s="9"/>
      <c r="V44" s="9"/>
      <c r="W44" s="9"/>
      <c r="X44" s="9"/>
      <c r="Y44" s="9"/>
      <c r="Z44" s="9"/>
    </row>
    <row r="45" spans="1:26" x14ac:dyDescent="0.25">
      <c r="A45" s="12">
        <v>43781</v>
      </c>
      <c r="B45" s="14" t="s">
        <v>277</v>
      </c>
      <c r="C45" s="11">
        <v>0.92</v>
      </c>
      <c r="D45" s="11">
        <v>0.93</v>
      </c>
      <c r="E45" s="9"/>
      <c r="F45" s="9"/>
      <c r="G45" s="9"/>
      <c r="H45" s="9"/>
      <c r="I45" s="9"/>
      <c r="J45" s="9"/>
      <c r="K45" s="9"/>
      <c r="L45" s="9"/>
      <c r="M45" s="9"/>
      <c r="N45" s="9"/>
      <c r="O45" s="9"/>
      <c r="P45" s="9"/>
      <c r="Q45" s="9"/>
      <c r="R45" s="9"/>
      <c r="S45" s="9"/>
      <c r="T45" s="9"/>
      <c r="U45" s="9"/>
      <c r="V45" s="9"/>
      <c r="W45" s="9"/>
      <c r="X45" s="9"/>
      <c r="Y45" s="9"/>
      <c r="Z45" s="9"/>
    </row>
    <row r="46" spans="1:26" x14ac:dyDescent="0.25">
      <c r="A46" s="12">
        <v>43782</v>
      </c>
      <c r="B46" s="14" t="s">
        <v>277</v>
      </c>
      <c r="C46" s="11">
        <v>0.93</v>
      </c>
      <c r="D46" s="11">
        <v>0.93</v>
      </c>
      <c r="E46" s="9"/>
      <c r="F46" s="9"/>
      <c r="G46" s="9"/>
      <c r="H46" s="9"/>
      <c r="I46" s="9"/>
      <c r="J46" s="9"/>
      <c r="K46" s="9"/>
      <c r="L46" s="9"/>
      <c r="M46" s="9"/>
      <c r="N46" s="9"/>
      <c r="O46" s="9"/>
      <c r="P46" s="9"/>
      <c r="Q46" s="9"/>
      <c r="R46" s="9"/>
      <c r="S46" s="9"/>
      <c r="T46" s="9"/>
      <c r="U46" s="9"/>
      <c r="V46" s="9"/>
      <c r="W46" s="9"/>
      <c r="X46" s="9"/>
      <c r="Y46" s="9"/>
      <c r="Z46" s="9"/>
    </row>
    <row r="47" spans="1:26" x14ac:dyDescent="0.25">
      <c r="A47" s="12">
        <v>43783</v>
      </c>
      <c r="B47" s="14" t="s">
        <v>277</v>
      </c>
      <c r="C47" s="11">
        <v>0.93</v>
      </c>
      <c r="D47" s="11">
        <v>0.92</v>
      </c>
      <c r="E47" s="9"/>
      <c r="F47" s="9"/>
      <c r="G47" s="9"/>
      <c r="H47" s="9"/>
      <c r="I47" s="9"/>
      <c r="J47" s="9"/>
      <c r="K47" s="9"/>
      <c r="L47" s="9"/>
      <c r="M47" s="9"/>
      <c r="N47" s="9"/>
      <c r="O47" s="9"/>
      <c r="P47" s="9"/>
      <c r="Q47" s="9"/>
      <c r="R47" s="9"/>
      <c r="S47" s="9"/>
      <c r="T47" s="9"/>
      <c r="U47" s="9"/>
      <c r="V47" s="9"/>
      <c r="W47" s="9"/>
      <c r="X47" s="9"/>
      <c r="Y47" s="9"/>
      <c r="Z47" s="9"/>
    </row>
    <row r="48" spans="1:26" x14ac:dyDescent="0.25">
      <c r="A48" s="12">
        <v>43784</v>
      </c>
      <c r="B48" s="14" t="s">
        <v>277</v>
      </c>
      <c r="C48" s="11">
        <v>0.93</v>
      </c>
      <c r="D48" s="11">
        <v>0.92</v>
      </c>
      <c r="E48" s="9"/>
      <c r="F48" s="9"/>
      <c r="G48" s="9"/>
      <c r="H48" s="9"/>
      <c r="I48" s="9"/>
      <c r="J48" s="9"/>
      <c r="K48" s="9"/>
      <c r="L48" s="9"/>
      <c r="M48" s="9"/>
      <c r="N48" s="9"/>
      <c r="O48" s="9"/>
      <c r="P48" s="9"/>
      <c r="Q48" s="9"/>
      <c r="R48" s="9"/>
      <c r="S48" s="9"/>
      <c r="T48" s="9"/>
      <c r="U48" s="9"/>
      <c r="V48" s="9"/>
      <c r="W48" s="9"/>
      <c r="X48" s="9"/>
      <c r="Y48" s="9"/>
      <c r="Z48" s="9"/>
    </row>
    <row r="49" spans="1:26" x14ac:dyDescent="0.25">
      <c r="A49" s="12">
        <v>43785</v>
      </c>
      <c r="B49" s="14" t="s">
        <v>277</v>
      </c>
      <c r="C49" s="11">
        <v>0.93</v>
      </c>
      <c r="D49" s="11">
        <v>0.92</v>
      </c>
      <c r="E49" s="9"/>
      <c r="F49" s="9"/>
      <c r="G49" s="9"/>
      <c r="H49" s="9"/>
      <c r="I49" s="9"/>
      <c r="J49" s="9"/>
      <c r="K49" s="9"/>
      <c r="L49" s="9"/>
      <c r="M49" s="9"/>
      <c r="N49" s="9"/>
      <c r="O49" s="9"/>
      <c r="P49" s="9"/>
      <c r="Q49" s="9"/>
      <c r="R49" s="9"/>
      <c r="S49" s="9"/>
      <c r="T49" s="9"/>
      <c r="U49" s="9"/>
      <c r="V49" s="9"/>
      <c r="W49" s="9"/>
      <c r="X49" s="9"/>
      <c r="Y49" s="9"/>
      <c r="Z49" s="9"/>
    </row>
    <row r="50" spans="1:26" x14ac:dyDescent="0.25">
      <c r="A50" s="12">
        <v>43786</v>
      </c>
      <c r="B50" s="14" t="s">
        <v>277</v>
      </c>
      <c r="C50" s="11">
        <v>0.94</v>
      </c>
      <c r="D50" s="11">
        <v>0.92</v>
      </c>
      <c r="E50" s="9"/>
      <c r="F50" s="9"/>
      <c r="G50" s="9"/>
      <c r="H50" s="9"/>
      <c r="I50" s="9"/>
      <c r="J50" s="9"/>
      <c r="K50" s="9"/>
      <c r="L50" s="9"/>
      <c r="M50" s="9"/>
      <c r="N50" s="9"/>
      <c r="O50" s="9"/>
      <c r="P50" s="9"/>
      <c r="Q50" s="9"/>
      <c r="R50" s="9"/>
      <c r="S50" s="9"/>
      <c r="T50" s="9"/>
      <c r="U50" s="9"/>
      <c r="V50" s="9"/>
      <c r="W50" s="9"/>
      <c r="X50" s="9"/>
      <c r="Y50" s="9"/>
      <c r="Z50" s="9"/>
    </row>
    <row r="51" spans="1:26" x14ac:dyDescent="0.25">
      <c r="A51" s="12">
        <v>43787</v>
      </c>
      <c r="B51" s="14" t="s">
        <v>277</v>
      </c>
      <c r="C51" s="11">
        <v>0.95</v>
      </c>
      <c r="D51" s="11">
        <v>0.91</v>
      </c>
      <c r="E51" s="9"/>
      <c r="F51" s="9"/>
      <c r="G51" s="9"/>
      <c r="H51" s="9"/>
      <c r="I51" s="9"/>
      <c r="J51" s="9"/>
      <c r="K51" s="9"/>
      <c r="L51" s="9"/>
      <c r="M51" s="9"/>
      <c r="N51" s="9"/>
      <c r="O51" s="9"/>
      <c r="P51" s="9"/>
      <c r="Q51" s="9"/>
      <c r="R51" s="9"/>
      <c r="S51" s="9"/>
      <c r="T51" s="9"/>
      <c r="U51" s="9"/>
      <c r="V51" s="9"/>
      <c r="W51" s="9"/>
      <c r="X51" s="9"/>
      <c r="Y51" s="9"/>
      <c r="Z51" s="9"/>
    </row>
    <row r="52" spans="1:26" x14ac:dyDescent="0.25">
      <c r="A52" s="12">
        <v>43788</v>
      </c>
      <c r="B52" s="14" t="s">
        <v>277</v>
      </c>
      <c r="C52" s="11">
        <v>0.95</v>
      </c>
      <c r="D52" s="11">
        <v>0.92</v>
      </c>
      <c r="E52" s="9"/>
      <c r="F52" s="9"/>
      <c r="G52" s="9"/>
      <c r="H52" s="9"/>
      <c r="I52" s="9"/>
      <c r="J52" s="9"/>
      <c r="K52" s="9"/>
      <c r="L52" s="9"/>
      <c r="M52" s="9"/>
      <c r="N52" s="9"/>
      <c r="O52" s="9"/>
      <c r="P52" s="9"/>
      <c r="Q52" s="9"/>
      <c r="R52" s="9"/>
      <c r="S52" s="9"/>
      <c r="T52" s="9"/>
      <c r="U52" s="9"/>
      <c r="V52" s="9"/>
      <c r="W52" s="9"/>
      <c r="X52" s="9"/>
      <c r="Y52" s="9"/>
      <c r="Z52" s="9"/>
    </row>
    <row r="53" spans="1:26" x14ac:dyDescent="0.25">
      <c r="A53" s="12">
        <v>43789</v>
      </c>
      <c r="B53" s="14" t="s">
        <v>277</v>
      </c>
      <c r="C53" s="11">
        <v>0.95</v>
      </c>
      <c r="D53" s="11">
        <v>0.91</v>
      </c>
      <c r="E53" s="9"/>
      <c r="F53" s="9"/>
      <c r="G53" s="9"/>
      <c r="H53" s="9"/>
      <c r="I53" s="9"/>
      <c r="J53" s="9"/>
      <c r="K53" s="9"/>
      <c r="L53" s="9"/>
      <c r="M53" s="9"/>
      <c r="N53" s="9"/>
      <c r="O53" s="9"/>
      <c r="P53" s="9"/>
      <c r="Q53" s="9"/>
      <c r="R53" s="9"/>
      <c r="S53" s="9"/>
      <c r="T53" s="9"/>
      <c r="U53" s="9"/>
      <c r="V53" s="9"/>
      <c r="W53" s="9"/>
      <c r="X53" s="9"/>
      <c r="Y53" s="9"/>
      <c r="Z53" s="9"/>
    </row>
    <row r="54" spans="1:26" x14ac:dyDescent="0.25">
      <c r="A54" s="12">
        <v>43790</v>
      </c>
      <c r="B54" s="14" t="s">
        <v>277</v>
      </c>
      <c r="C54" s="11">
        <v>0.95</v>
      </c>
      <c r="D54" s="11">
        <v>0.91</v>
      </c>
      <c r="E54" s="9"/>
      <c r="F54" s="9"/>
      <c r="G54" s="9"/>
      <c r="H54" s="9"/>
      <c r="I54" s="9"/>
      <c r="J54" s="9"/>
      <c r="K54" s="9"/>
      <c r="L54" s="9"/>
      <c r="M54" s="9"/>
      <c r="N54" s="9"/>
      <c r="O54" s="9"/>
      <c r="P54" s="9"/>
      <c r="Q54" s="9"/>
      <c r="R54" s="9"/>
      <c r="S54" s="9"/>
      <c r="T54" s="9"/>
      <c r="U54" s="9"/>
      <c r="V54" s="9"/>
      <c r="W54" s="9"/>
      <c r="X54" s="9"/>
      <c r="Y54" s="9"/>
      <c r="Z54" s="9"/>
    </row>
    <row r="55" spans="1:26" x14ac:dyDescent="0.25">
      <c r="A55" s="12">
        <v>43791</v>
      </c>
      <c r="B55" s="14" t="s">
        <v>277</v>
      </c>
      <c r="C55" s="11">
        <v>0.94</v>
      </c>
      <c r="D55" s="11">
        <v>0.91</v>
      </c>
      <c r="E55" s="9"/>
      <c r="F55" s="9"/>
      <c r="G55" s="9"/>
      <c r="H55" s="9"/>
      <c r="I55" s="9"/>
      <c r="J55" s="9"/>
      <c r="K55" s="9"/>
      <c r="L55" s="9"/>
      <c r="M55" s="9"/>
      <c r="N55" s="9"/>
      <c r="O55" s="9"/>
      <c r="P55" s="9"/>
      <c r="Q55" s="9"/>
      <c r="R55" s="9"/>
      <c r="S55" s="9"/>
      <c r="T55" s="9"/>
      <c r="U55" s="9"/>
      <c r="V55" s="9"/>
      <c r="W55" s="9"/>
      <c r="X55" s="9"/>
      <c r="Y55" s="9"/>
      <c r="Z55" s="9"/>
    </row>
    <row r="56" spans="1:26" x14ac:dyDescent="0.25">
      <c r="A56" s="12">
        <v>43792</v>
      </c>
      <c r="B56" s="14" t="s">
        <v>277</v>
      </c>
      <c r="C56" s="11">
        <v>0.93</v>
      </c>
      <c r="D56" s="11">
        <v>0.92</v>
      </c>
      <c r="E56" s="9"/>
      <c r="F56" s="9"/>
      <c r="G56" s="9"/>
      <c r="H56" s="9"/>
      <c r="I56" s="9"/>
      <c r="J56" s="9"/>
      <c r="K56" s="9"/>
      <c r="L56" s="9"/>
      <c r="M56" s="9"/>
      <c r="N56" s="9"/>
      <c r="O56" s="9"/>
      <c r="P56" s="9"/>
      <c r="Q56" s="9"/>
      <c r="R56" s="9"/>
      <c r="S56" s="9"/>
      <c r="T56" s="9"/>
      <c r="U56" s="9"/>
      <c r="V56" s="9"/>
      <c r="W56" s="9"/>
      <c r="X56" s="9"/>
      <c r="Y56" s="9"/>
      <c r="Z56" s="9"/>
    </row>
    <row r="57" spans="1:26" x14ac:dyDescent="0.25">
      <c r="A57" s="12">
        <v>43793</v>
      </c>
      <c r="B57" s="14" t="s">
        <v>277</v>
      </c>
      <c r="C57" s="11">
        <v>0.93</v>
      </c>
      <c r="D57" s="11">
        <v>0.92</v>
      </c>
      <c r="E57" s="9"/>
      <c r="F57" s="9"/>
      <c r="G57" s="9"/>
      <c r="H57" s="9"/>
      <c r="I57" s="9"/>
      <c r="J57" s="9"/>
      <c r="K57" s="9"/>
      <c r="L57" s="9"/>
      <c r="M57" s="9"/>
      <c r="N57" s="9"/>
      <c r="O57" s="9"/>
      <c r="P57" s="9"/>
      <c r="Q57" s="9"/>
      <c r="R57" s="9"/>
      <c r="S57" s="9"/>
      <c r="T57" s="9"/>
      <c r="U57" s="9"/>
      <c r="V57" s="9"/>
      <c r="W57" s="9"/>
      <c r="X57" s="9"/>
      <c r="Y57" s="9"/>
      <c r="Z57" s="9"/>
    </row>
    <row r="58" spans="1:26" x14ac:dyDescent="0.25">
      <c r="A58" s="12">
        <v>43794</v>
      </c>
      <c r="B58" s="14" t="s">
        <v>277</v>
      </c>
      <c r="C58" s="11">
        <v>0.93</v>
      </c>
      <c r="D58" s="11">
        <v>0.93</v>
      </c>
      <c r="E58" s="9"/>
      <c r="F58" s="9"/>
      <c r="G58" s="9"/>
      <c r="H58" s="9"/>
      <c r="I58" s="9"/>
      <c r="J58" s="9"/>
      <c r="K58" s="9"/>
      <c r="L58" s="9"/>
      <c r="M58" s="9"/>
      <c r="N58" s="9"/>
      <c r="O58" s="9"/>
      <c r="P58" s="9"/>
      <c r="Q58" s="9"/>
      <c r="R58" s="9"/>
      <c r="S58" s="9"/>
      <c r="T58" s="9"/>
      <c r="U58" s="9"/>
      <c r="V58" s="9"/>
      <c r="W58" s="9"/>
      <c r="X58" s="9"/>
      <c r="Y58" s="9"/>
      <c r="Z58" s="9"/>
    </row>
    <row r="59" spans="1:26" x14ac:dyDescent="0.25">
      <c r="A59" s="12">
        <v>43795</v>
      </c>
      <c r="B59" s="14" t="s">
        <v>277</v>
      </c>
      <c r="C59" s="11">
        <v>0.93</v>
      </c>
      <c r="D59" s="11">
        <v>0.93</v>
      </c>
      <c r="E59" s="9"/>
      <c r="F59" s="9"/>
      <c r="G59" s="9"/>
      <c r="H59" s="9"/>
      <c r="I59" s="9"/>
      <c r="J59" s="9"/>
      <c r="K59" s="9"/>
      <c r="L59" s="9"/>
      <c r="M59" s="9"/>
      <c r="N59" s="9"/>
      <c r="O59" s="9"/>
      <c r="P59" s="9"/>
      <c r="Q59" s="9"/>
      <c r="R59" s="9"/>
      <c r="S59" s="9"/>
      <c r="T59" s="9"/>
      <c r="U59" s="9"/>
      <c r="V59" s="9"/>
      <c r="W59" s="9"/>
      <c r="X59" s="9"/>
      <c r="Y59" s="9"/>
      <c r="Z59" s="9"/>
    </row>
    <row r="60" spans="1:26" x14ac:dyDescent="0.25">
      <c r="A60" s="12">
        <v>43796</v>
      </c>
      <c r="B60" s="14" t="s">
        <v>277</v>
      </c>
      <c r="C60" s="11">
        <v>0.93</v>
      </c>
      <c r="D60" s="11">
        <v>0.93</v>
      </c>
      <c r="E60" s="9"/>
      <c r="F60" s="9"/>
      <c r="G60" s="9"/>
      <c r="H60" s="9"/>
      <c r="I60" s="9"/>
      <c r="J60" s="9"/>
      <c r="K60" s="9"/>
      <c r="L60" s="9"/>
      <c r="M60" s="9"/>
      <c r="N60" s="9"/>
      <c r="O60" s="9"/>
      <c r="P60" s="9"/>
      <c r="Q60" s="9"/>
      <c r="R60" s="9"/>
      <c r="S60" s="9"/>
      <c r="T60" s="9"/>
      <c r="U60" s="9"/>
      <c r="V60" s="9"/>
      <c r="W60" s="9"/>
      <c r="X60" s="9"/>
      <c r="Y60" s="9"/>
      <c r="Z60" s="9"/>
    </row>
    <row r="61" spans="1:26" x14ac:dyDescent="0.25">
      <c r="A61" s="12">
        <v>43797</v>
      </c>
      <c r="B61" s="14" t="s">
        <v>277</v>
      </c>
      <c r="C61" s="11">
        <v>0.92</v>
      </c>
      <c r="D61" s="11">
        <v>0.93</v>
      </c>
      <c r="E61" s="9"/>
      <c r="F61" s="9"/>
      <c r="G61" s="9"/>
      <c r="H61" s="9"/>
      <c r="I61" s="9"/>
      <c r="J61" s="9"/>
      <c r="K61" s="9"/>
      <c r="L61" s="9"/>
      <c r="M61" s="9"/>
      <c r="N61" s="9"/>
      <c r="O61" s="9"/>
      <c r="P61" s="9"/>
      <c r="Q61" s="9"/>
      <c r="R61" s="9"/>
      <c r="S61" s="9"/>
      <c r="T61" s="9"/>
      <c r="U61" s="9"/>
      <c r="V61" s="9"/>
      <c r="W61" s="9"/>
      <c r="X61" s="9"/>
      <c r="Y61" s="9"/>
      <c r="Z61" s="9"/>
    </row>
    <row r="62" spans="1:26" x14ac:dyDescent="0.25">
      <c r="A62" s="12">
        <v>43798</v>
      </c>
      <c r="B62" s="14" t="s">
        <v>277</v>
      </c>
      <c r="C62" s="11">
        <v>0.92</v>
      </c>
      <c r="D62" s="11">
        <v>0.92</v>
      </c>
      <c r="E62" s="9"/>
      <c r="F62" s="9"/>
      <c r="G62" s="9"/>
      <c r="H62" s="9"/>
      <c r="I62" s="9"/>
      <c r="J62" s="9"/>
      <c r="K62" s="9"/>
      <c r="L62" s="9"/>
      <c r="M62" s="9"/>
      <c r="N62" s="9"/>
      <c r="O62" s="9"/>
      <c r="P62" s="9"/>
      <c r="Q62" s="9"/>
      <c r="R62" s="9"/>
      <c r="S62" s="9"/>
      <c r="T62" s="9"/>
      <c r="U62" s="9"/>
      <c r="V62" s="9"/>
      <c r="W62" s="9"/>
      <c r="X62" s="9"/>
      <c r="Y62" s="9"/>
      <c r="Z62" s="9"/>
    </row>
    <row r="63" spans="1:26" x14ac:dyDescent="0.25">
      <c r="A63" s="12">
        <v>43799</v>
      </c>
      <c r="B63" s="14" t="s">
        <v>277</v>
      </c>
      <c r="C63" s="11">
        <v>0.92</v>
      </c>
      <c r="D63" s="11">
        <v>0.9</v>
      </c>
      <c r="E63" s="9"/>
      <c r="F63" s="9"/>
      <c r="G63" s="9"/>
      <c r="H63" s="9"/>
      <c r="I63" s="9"/>
      <c r="J63" s="9"/>
      <c r="K63" s="9"/>
      <c r="L63" s="9"/>
      <c r="M63" s="9"/>
      <c r="N63" s="9"/>
      <c r="O63" s="9"/>
      <c r="P63" s="9"/>
      <c r="Q63" s="9"/>
      <c r="R63" s="9"/>
      <c r="S63" s="9"/>
      <c r="T63" s="9"/>
      <c r="U63" s="9"/>
      <c r="V63" s="9"/>
      <c r="W63" s="9"/>
      <c r="X63" s="9"/>
      <c r="Y63" s="9"/>
      <c r="Z63" s="9"/>
    </row>
    <row r="64" spans="1:26" x14ac:dyDescent="0.25">
      <c r="A64" s="12">
        <v>43800</v>
      </c>
      <c r="B64" s="14" t="s">
        <v>278</v>
      </c>
      <c r="C64" s="11">
        <v>0.93</v>
      </c>
      <c r="D64" s="11">
        <v>0.87</v>
      </c>
      <c r="E64" s="9"/>
      <c r="F64" s="9"/>
      <c r="G64" s="9"/>
      <c r="H64" s="9"/>
      <c r="I64" s="9"/>
      <c r="J64" s="9"/>
      <c r="K64" s="9"/>
      <c r="L64" s="9"/>
      <c r="M64" s="9"/>
      <c r="N64" s="9"/>
      <c r="O64" s="9"/>
      <c r="P64" s="9"/>
      <c r="Q64" s="9"/>
      <c r="R64" s="9"/>
      <c r="S64" s="9"/>
      <c r="T64" s="9"/>
      <c r="U64" s="9"/>
      <c r="V64" s="9"/>
      <c r="W64" s="9"/>
      <c r="X64" s="9"/>
      <c r="Y64" s="9"/>
      <c r="Z64" s="9"/>
    </row>
    <row r="65" spans="1:26" x14ac:dyDescent="0.25">
      <c r="A65" s="12">
        <v>43801</v>
      </c>
      <c r="B65" s="14" t="s">
        <v>278</v>
      </c>
      <c r="C65" s="11">
        <v>0.92</v>
      </c>
      <c r="D65" s="11">
        <v>0.84</v>
      </c>
      <c r="E65" s="9"/>
      <c r="F65" s="9"/>
      <c r="G65" s="9"/>
      <c r="H65" s="9"/>
      <c r="I65" s="9"/>
      <c r="J65" s="9"/>
      <c r="K65" s="9"/>
      <c r="L65" s="9"/>
      <c r="M65" s="9"/>
      <c r="N65" s="9"/>
      <c r="O65" s="9"/>
      <c r="P65" s="9"/>
      <c r="Q65" s="9"/>
      <c r="R65" s="9"/>
      <c r="S65" s="9"/>
      <c r="T65" s="9"/>
      <c r="U65" s="9"/>
      <c r="V65" s="9"/>
      <c r="W65" s="9"/>
      <c r="X65" s="9"/>
      <c r="Y65" s="9"/>
      <c r="Z65" s="9"/>
    </row>
    <row r="66" spans="1:26" x14ac:dyDescent="0.25">
      <c r="A66" s="12">
        <v>43802</v>
      </c>
      <c r="B66" s="14" t="s">
        <v>278</v>
      </c>
      <c r="C66" s="11">
        <v>0.93</v>
      </c>
      <c r="D66" s="11">
        <v>0.84</v>
      </c>
      <c r="E66" s="9"/>
      <c r="F66" s="9"/>
      <c r="G66" s="9"/>
      <c r="H66" s="9"/>
      <c r="I66" s="9"/>
      <c r="J66" s="9"/>
      <c r="K66" s="9"/>
      <c r="L66" s="9"/>
      <c r="M66" s="9"/>
      <c r="N66" s="9"/>
      <c r="O66" s="9"/>
      <c r="P66" s="9"/>
      <c r="Q66" s="9"/>
      <c r="R66" s="9"/>
      <c r="S66" s="9"/>
      <c r="T66" s="9"/>
      <c r="U66" s="9"/>
      <c r="V66" s="9"/>
      <c r="W66" s="9"/>
      <c r="X66" s="9"/>
      <c r="Y66" s="9"/>
      <c r="Z66" s="9"/>
    </row>
    <row r="67" spans="1:26" x14ac:dyDescent="0.25">
      <c r="A67" s="12">
        <v>43803</v>
      </c>
      <c r="B67" s="14" t="s">
        <v>278</v>
      </c>
      <c r="C67" s="11">
        <v>0.93</v>
      </c>
      <c r="D67" s="11">
        <v>0.85</v>
      </c>
      <c r="E67" s="9"/>
      <c r="F67" s="9"/>
      <c r="G67" s="9"/>
      <c r="H67" s="9"/>
      <c r="I67" s="9"/>
      <c r="J67" s="9"/>
      <c r="K67" s="9"/>
      <c r="L67" s="9"/>
      <c r="M67" s="9"/>
      <c r="N67" s="9"/>
      <c r="O67" s="9"/>
      <c r="P67" s="9"/>
      <c r="Q67" s="9"/>
      <c r="R67" s="9"/>
      <c r="S67" s="9"/>
      <c r="T67" s="9"/>
      <c r="U67" s="9"/>
      <c r="V67" s="9"/>
      <c r="W67" s="9"/>
      <c r="X67" s="9"/>
      <c r="Y67" s="9"/>
      <c r="Z67" s="9"/>
    </row>
    <row r="68" spans="1:26" x14ac:dyDescent="0.25">
      <c r="A68" s="12">
        <v>43804</v>
      </c>
      <c r="B68" s="14" t="s">
        <v>278</v>
      </c>
      <c r="C68" s="11">
        <v>0.92</v>
      </c>
      <c r="D68" s="11">
        <v>0.86</v>
      </c>
      <c r="E68" s="9"/>
      <c r="F68" s="9"/>
      <c r="G68" s="9"/>
      <c r="H68" s="9"/>
      <c r="I68" s="9"/>
      <c r="J68" s="9"/>
      <c r="K68" s="9"/>
      <c r="L68" s="9"/>
      <c r="M68" s="9"/>
      <c r="N68" s="9"/>
      <c r="O68" s="9"/>
      <c r="P68" s="9"/>
      <c r="Q68" s="9"/>
      <c r="R68" s="9"/>
      <c r="S68" s="9"/>
      <c r="T68" s="9"/>
      <c r="U68" s="9"/>
      <c r="V68" s="9"/>
      <c r="W68" s="9"/>
      <c r="X68" s="9"/>
      <c r="Y68" s="9"/>
      <c r="Z68" s="9"/>
    </row>
    <row r="69" spans="1:26" x14ac:dyDescent="0.25">
      <c r="A69" s="12">
        <v>43805</v>
      </c>
      <c r="B69" s="14" t="s">
        <v>278</v>
      </c>
      <c r="C69" s="11">
        <v>0.91</v>
      </c>
      <c r="D69" s="11">
        <v>0.88</v>
      </c>
      <c r="E69" s="9"/>
      <c r="F69" s="9"/>
      <c r="G69" s="9"/>
      <c r="H69" s="9"/>
      <c r="I69" s="9"/>
      <c r="J69" s="9"/>
      <c r="K69" s="9"/>
      <c r="L69" s="9"/>
      <c r="M69" s="9"/>
      <c r="N69" s="9"/>
      <c r="O69" s="9"/>
      <c r="P69" s="9"/>
      <c r="Q69" s="9"/>
      <c r="R69" s="9"/>
      <c r="S69" s="9"/>
      <c r="T69" s="9"/>
      <c r="U69" s="9"/>
      <c r="V69" s="9"/>
      <c r="W69" s="9"/>
      <c r="X69" s="9"/>
      <c r="Y69" s="9"/>
      <c r="Z69" s="9"/>
    </row>
    <row r="70" spans="1:26" x14ac:dyDescent="0.25">
      <c r="A70" s="12">
        <v>43806</v>
      </c>
      <c r="B70" s="14" t="s">
        <v>278</v>
      </c>
      <c r="C70" s="11">
        <v>0.92</v>
      </c>
      <c r="D70" s="11">
        <v>0.9</v>
      </c>
      <c r="E70" s="9"/>
      <c r="F70" s="9"/>
      <c r="G70" s="9"/>
      <c r="H70" s="9"/>
      <c r="I70" s="9"/>
      <c r="J70" s="9"/>
      <c r="K70" s="9"/>
      <c r="L70" s="9"/>
      <c r="M70" s="9"/>
      <c r="N70" s="9"/>
      <c r="O70" s="9"/>
      <c r="P70" s="9"/>
      <c r="Q70" s="9"/>
      <c r="R70" s="9"/>
      <c r="S70" s="9"/>
      <c r="T70" s="9"/>
      <c r="U70" s="9"/>
      <c r="V70" s="9"/>
      <c r="W70" s="9"/>
      <c r="X70" s="9"/>
      <c r="Y70" s="9"/>
      <c r="Z70" s="9"/>
    </row>
    <row r="71" spans="1:26" x14ac:dyDescent="0.25">
      <c r="A71" s="12">
        <v>43807</v>
      </c>
      <c r="B71" s="14" t="s">
        <v>278</v>
      </c>
      <c r="C71" s="11">
        <v>0.92</v>
      </c>
      <c r="D71" s="11">
        <v>0.9</v>
      </c>
      <c r="E71" s="9"/>
      <c r="F71" s="9"/>
      <c r="G71" s="9"/>
      <c r="H71" s="9"/>
      <c r="I71" s="9"/>
      <c r="J71" s="9"/>
      <c r="K71" s="9"/>
      <c r="L71" s="9"/>
      <c r="M71" s="9"/>
      <c r="N71" s="9"/>
      <c r="O71" s="9"/>
      <c r="P71" s="9"/>
      <c r="Q71" s="9"/>
      <c r="R71" s="9"/>
      <c r="S71" s="9"/>
      <c r="T71" s="9"/>
      <c r="U71" s="9"/>
      <c r="V71" s="9"/>
      <c r="W71" s="9"/>
      <c r="X71" s="9"/>
      <c r="Y71" s="9"/>
      <c r="Z71" s="9"/>
    </row>
    <row r="72" spans="1:26" x14ac:dyDescent="0.25">
      <c r="A72" s="12">
        <v>43808</v>
      </c>
      <c r="B72" s="14" t="s">
        <v>278</v>
      </c>
      <c r="C72" s="11">
        <v>0.93</v>
      </c>
      <c r="D72" s="11">
        <v>0.89</v>
      </c>
      <c r="E72" s="9"/>
      <c r="F72" s="9"/>
      <c r="G72" s="9"/>
      <c r="H72" s="9"/>
      <c r="I72" s="9"/>
      <c r="J72" s="9"/>
      <c r="K72" s="9"/>
      <c r="L72" s="9"/>
      <c r="M72" s="9"/>
      <c r="N72" s="9"/>
      <c r="O72" s="9"/>
      <c r="P72" s="9"/>
      <c r="Q72" s="9"/>
      <c r="R72" s="9"/>
      <c r="S72" s="9"/>
      <c r="T72" s="9"/>
      <c r="U72" s="9"/>
      <c r="V72" s="9"/>
      <c r="W72" s="9"/>
      <c r="X72" s="9"/>
      <c r="Y72" s="9"/>
      <c r="Z72" s="9"/>
    </row>
    <row r="73" spans="1:26" x14ac:dyDescent="0.25">
      <c r="A73" s="12">
        <v>43809</v>
      </c>
      <c r="B73" s="14" t="s">
        <v>278</v>
      </c>
      <c r="C73" s="11">
        <v>0.93</v>
      </c>
      <c r="D73" s="11">
        <v>0.87</v>
      </c>
      <c r="E73" s="9"/>
      <c r="F73" s="9"/>
      <c r="G73" s="9"/>
      <c r="H73" s="9"/>
      <c r="I73" s="9"/>
      <c r="J73" s="9"/>
      <c r="K73" s="9"/>
      <c r="L73" s="9"/>
      <c r="M73" s="9"/>
      <c r="N73" s="9"/>
      <c r="O73" s="9"/>
      <c r="P73" s="9"/>
      <c r="Q73" s="9"/>
      <c r="R73" s="9"/>
      <c r="S73" s="9"/>
      <c r="T73" s="9"/>
      <c r="U73" s="9"/>
      <c r="V73" s="9"/>
      <c r="W73" s="9"/>
      <c r="X73" s="9"/>
      <c r="Y73" s="9"/>
      <c r="Z73" s="9"/>
    </row>
    <row r="74" spans="1:26" x14ac:dyDescent="0.25">
      <c r="A74" s="12">
        <v>43810</v>
      </c>
      <c r="B74" s="14" t="s">
        <v>278</v>
      </c>
      <c r="C74" s="11">
        <v>0.92</v>
      </c>
      <c r="D74" s="11">
        <v>0.84</v>
      </c>
      <c r="E74" s="9"/>
      <c r="F74" s="9"/>
      <c r="G74" s="9"/>
      <c r="H74" s="9"/>
      <c r="I74" s="9"/>
      <c r="J74" s="9"/>
      <c r="K74" s="9"/>
      <c r="L74" s="9"/>
      <c r="M74" s="9"/>
      <c r="N74" s="9"/>
      <c r="O74" s="9"/>
      <c r="P74" s="9"/>
      <c r="Q74" s="9"/>
      <c r="R74" s="9"/>
      <c r="S74" s="9"/>
      <c r="T74" s="9"/>
      <c r="U74" s="9"/>
      <c r="V74" s="9"/>
      <c r="W74" s="9"/>
      <c r="X74" s="9"/>
      <c r="Y74" s="9"/>
      <c r="Z74" s="9"/>
    </row>
    <row r="75" spans="1:26" x14ac:dyDescent="0.25">
      <c r="A75" s="12">
        <v>43811</v>
      </c>
      <c r="B75" s="14" t="s">
        <v>278</v>
      </c>
      <c r="C75" s="11">
        <v>0.92</v>
      </c>
      <c r="D75" s="11">
        <v>0.79</v>
      </c>
      <c r="E75" s="9"/>
      <c r="F75" s="9"/>
      <c r="G75" s="9"/>
      <c r="H75" s="9"/>
      <c r="I75" s="9"/>
      <c r="J75" s="9"/>
      <c r="K75" s="9"/>
      <c r="L75" s="9"/>
      <c r="M75" s="9"/>
      <c r="N75" s="9"/>
      <c r="O75" s="9"/>
      <c r="P75" s="9"/>
      <c r="Q75" s="9"/>
      <c r="R75" s="9"/>
      <c r="S75" s="9"/>
      <c r="T75" s="9"/>
      <c r="U75" s="9"/>
      <c r="V75" s="9"/>
      <c r="W75" s="9"/>
      <c r="X75" s="9"/>
      <c r="Y75" s="9"/>
      <c r="Z75" s="9"/>
    </row>
    <row r="76" spans="1:26" x14ac:dyDescent="0.25">
      <c r="A76" s="12">
        <v>43812</v>
      </c>
      <c r="B76" s="14" t="s">
        <v>278</v>
      </c>
      <c r="C76" s="11">
        <v>0.92</v>
      </c>
      <c r="D76" s="11">
        <v>0.73</v>
      </c>
      <c r="E76" s="9"/>
      <c r="F76" s="9"/>
      <c r="G76" s="9"/>
      <c r="H76" s="9"/>
      <c r="I76" s="9"/>
      <c r="J76" s="9"/>
      <c r="K76" s="9"/>
      <c r="L76" s="9"/>
      <c r="M76" s="9"/>
      <c r="N76" s="9"/>
      <c r="O76" s="9"/>
      <c r="P76" s="9"/>
      <c r="Q76" s="9"/>
      <c r="R76" s="9"/>
      <c r="S76" s="9"/>
      <c r="T76" s="9"/>
      <c r="U76" s="9"/>
      <c r="V76" s="9"/>
      <c r="W76" s="9"/>
      <c r="X76" s="9"/>
      <c r="Y76" s="9"/>
      <c r="Z76" s="9"/>
    </row>
    <row r="77" spans="1:26" x14ac:dyDescent="0.25">
      <c r="A77" s="12">
        <v>43813</v>
      </c>
      <c r="B77" s="14" t="s">
        <v>278</v>
      </c>
      <c r="C77" s="11">
        <v>0.91</v>
      </c>
      <c r="D77" s="11">
        <v>0.68</v>
      </c>
      <c r="E77" s="9"/>
      <c r="F77" s="9"/>
      <c r="G77" s="9"/>
      <c r="H77" s="9"/>
      <c r="I77" s="9"/>
      <c r="J77" s="9"/>
      <c r="K77" s="9"/>
      <c r="L77" s="9"/>
      <c r="M77" s="9"/>
      <c r="N77" s="9"/>
      <c r="O77" s="9"/>
      <c r="P77" s="9"/>
      <c r="Q77" s="9"/>
      <c r="R77" s="9"/>
      <c r="S77" s="9"/>
      <c r="T77" s="9"/>
      <c r="U77" s="9"/>
      <c r="V77" s="9"/>
      <c r="W77" s="9"/>
      <c r="X77" s="9"/>
      <c r="Y77" s="9"/>
      <c r="Z77" s="9"/>
    </row>
    <row r="78" spans="1:26" x14ac:dyDescent="0.25">
      <c r="A78" s="12">
        <v>43814</v>
      </c>
      <c r="B78" s="14" t="s">
        <v>278</v>
      </c>
      <c r="C78" s="11">
        <v>0.9</v>
      </c>
      <c r="D78" s="11">
        <v>0.65</v>
      </c>
      <c r="E78" s="9"/>
      <c r="F78" s="9"/>
      <c r="G78" s="9"/>
      <c r="H78" s="9"/>
      <c r="I78" s="9"/>
      <c r="J78" s="9"/>
      <c r="K78" s="9"/>
      <c r="L78" s="9"/>
      <c r="M78" s="9"/>
      <c r="N78" s="9"/>
      <c r="O78" s="9"/>
      <c r="P78" s="9"/>
      <c r="Q78" s="9"/>
      <c r="R78" s="9"/>
      <c r="S78" s="9"/>
      <c r="T78" s="9"/>
      <c r="U78" s="9"/>
      <c r="V78" s="9"/>
      <c r="W78" s="9"/>
      <c r="X78" s="9"/>
      <c r="Y78" s="9"/>
      <c r="Z78" s="9"/>
    </row>
    <row r="79" spans="1:26" x14ac:dyDescent="0.25">
      <c r="A79" s="12">
        <v>43815</v>
      </c>
      <c r="B79" s="14" t="s">
        <v>278</v>
      </c>
      <c r="C79" s="11">
        <v>0.89</v>
      </c>
      <c r="D79" s="11">
        <v>0.63</v>
      </c>
      <c r="E79" s="9"/>
      <c r="F79" s="9"/>
      <c r="G79" s="9"/>
      <c r="H79" s="9"/>
      <c r="I79" s="9"/>
      <c r="J79" s="9"/>
      <c r="K79" s="9"/>
      <c r="L79" s="9"/>
      <c r="M79" s="9"/>
      <c r="N79" s="9"/>
      <c r="O79" s="9"/>
      <c r="P79" s="9"/>
      <c r="Q79" s="9"/>
      <c r="R79" s="9"/>
      <c r="S79" s="9"/>
      <c r="T79" s="9"/>
      <c r="U79" s="9"/>
      <c r="V79" s="9"/>
      <c r="W79" s="9"/>
      <c r="X79" s="9"/>
      <c r="Y79" s="9"/>
      <c r="Z79" s="9"/>
    </row>
    <row r="80" spans="1:26" x14ac:dyDescent="0.25">
      <c r="A80" s="12">
        <v>43816</v>
      </c>
      <c r="B80" s="14" t="s">
        <v>278</v>
      </c>
      <c r="C80" s="11">
        <v>0.89</v>
      </c>
      <c r="D80" s="11">
        <v>0.6</v>
      </c>
      <c r="E80" s="9"/>
      <c r="F80" s="9"/>
      <c r="G80" s="9"/>
      <c r="H80" s="9"/>
      <c r="I80" s="9"/>
      <c r="J80" s="9"/>
      <c r="K80" s="9"/>
      <c r="L80" s="9"/>
      <c r="M80" s="9"/>
      <c r="N80" s="9"/>
      <c r="O80" s="9"/>
      <c r="P80" s="9"/>
      <c r="Q80" s="9"/>
      <c r="R80" s="9"/>
      <c r="S80" s="9"/>
      <c r="T80" s="9"/>
      <c r="U80" s="9"/>
      <c r="V80" s="9"/>
      <c r="W80" s="9"/>
      <c r="X80" s="9"/>
      <c r="Y80" s="9"/>
      <c r="Z80" s="9"/>
    </row>
    <row r="81" spans="1:26" x14ac:dyDescent="0.25">
      <c r="A81" s="12">
        <v>43817</v>
      </c>
      <c r="B81" s="14" t="s">
        <v>278</v>
      </c>
      <c r="C81" s="11">
        <v>0.88</v>
      </c>
      <c r="D81" s="11">
        <v>0.59</v>
      </c>
      <c r="E81" s="9"/>
      <c r="F81" s="9"/>
      <c r="G81" s="9"/>
      <c r="H81" s="9"/>
      <c r="I81" s="9"/>
      <c r="J81" s="9"/>
      <c r="K81" s="9"/>
      <c r="L81" s="9"/>
      <c r="M81" s="9"/>
      <c r="N81" s="9"/>
      <c r="O81" s="9"/>
      <c r="P81" s="9"/>
      <c r="Q81" s="9"/>
      <c r="R81" s="9"/>
      <c r="S81" s="9"/>
      <c r="T81" s="9"/>
      <c r="U81" s="9"/>
      <c r="V81" s="9"/>
      <c r="W81" s="9"/>
      <c r="X81" s="9"/>
      <c r="Y81" s="9"/>
      <c r="Z81" s="9"/>
    </row>
    <row r="82" spans="1:26" x14ac:dyDescent="0.25">
      <c r="A82" s="12">
        <v>43818</v>
      </c>
      <c r="B82" s="14" t="s">
        <v>278</v>
      </c>
      <c r="C82" s="11">
        <v>0.87</v>
      </c>
      <c r="D82" s="11">
        <v>0.55000000000000004</v>
      </c>
      <c r="E82" s="9"/>
      <c r="F82" s="9"/>
      <c r="G82" s="9"/>
      <c r="H82" s="9"/>
      <c r="I82" s="9"/>
      <c r="J82" s="9"/>
      <c r="K82" s="9"/>
      <c r="L82" s="9"/>
      <c r="M82" s="9"/>
      <c r="N82" s="9"/>
      <c r="O82" s="9"/>
      <c r="P82" s="9"/>
      <c r="Q82" s="9"/>
      <c r="R82" s="9"/>
      <c r="S82" s="9"/>
      <c r="T82" s="9"/>
      <c r="U82" s="9"/>
      <c r="V82" s="9"/>
      <c r="W82" s="9"/>
      <c r="X82" s="9"/>
      <c r="Y82" s="9"/>
      <c r="Z82" s="9"/>
    </row>
    <row r="83" spans="1:26" x14ac:dyDescent="0.25">
      <c r="A83" s="12">
        <v>43819</v>
      </c>
      <c r="B83" s="14" t="s">
        <v>278</v>
      </c>
      <c r="C83" s="11">
        <v>0.86</v>
      </c>
      <c r="D83" s="11">
        <v>0.53</v>
      </c>
      <c r="E83" s="9"/>
      <c r="F83" s="9"/>
      <c r="G83" s="9"/>
      <c r="H83" s="9"/>
      <c r="I83" s="9"/>
      <c r="J83" s="9"/>
      <c r="K83" s="9"/>
      <c r="L83" s="9"/>
      <c r="M83" s="9"/>
      <c r="N83" s="9"/>
      <c r="O83" s="9"/>
      <c r="P83" s="9"/>
      <c r="Q83" s="9"/>
      <c r="R83" s="9"/>
      <c r="S83" s="9"/>
      <c r="T83" s="9"/>
      <c r="U83" s="9"/>
      <c r="V83" s="9"/>
      <c r="W83" s="9"/>
      <c r="X83" s="9"/>
      <c r="Y83" s="9"/>
      <c r="Z83" s="9"/>
    </row>
    <row r="84" spans="1:26" x14ac:dyDescent="0.25">
      <c r="A84" s="12">
        <v>43820</v>
      </c>
      <c r="B84" s="14" t="s">
        <v>278</v>
      </c>
      <c r="C84" s="11">
        <v>0.85</v>
      </c>
      <c r="D84" s="11">
        <v>0.52</v>
      </c>
      <c r="E84" s="9"/>
      <c r="F84" s="9"/>
      <c r="G84" s="9"/>
      <c r="H84" s="9"/>
      <c r="I84" s="9"/>
      <c r="J84" s="9"/>
      <c r="K84" s="9"/>
      <c r="L84" s="9"/>
      <c r="M84" s="9"/>
      <c r="N84" s="9"/>
      <c r="O84" s="9"/>
      <c r="P84" s="9"/>
      <c r="Q84" s="9"/>
      <c r="R84" s="9"/>
      <c r="S84" s="9"/>
      <c r="T84" s="9"/>
      <c r="U84" s="9"/>
      <c r="V84" s="9"/>
      <c r="W84" s="9"/>
      <c r="X84" s="9"/>
      <c r="Y84" s="9"/>
      <c r="Z84" s="9"/>
    </row>
    <row r="85" spans="1:26" x14ac:dyDescent="0.25">
      <c r="A85" s="12">
        <v>43821</v>
      </c>
      <c r="B85" s="14" t="s">
        <v>278</v>
      </c>
      <c r="C85" s="11">
        <v>0.86</v>
      </c>
      <c r="D85" s="11">
        <v>0.53</v>
      </c>
      <c r="E85" s="9"/>
      <c r="F85" s="9"/>
      <c r="G85" s="9"/>
      <c r="H85" s="9"/>
      <c r="I85" s="9"/>
      <c r="J85" s="9"/>
      <c r="K85" s="9"/>
      <c r="L85" s="9"/>
      <c r="M85" s="9"/>
      <c r="N85" s="9"/>
      <c r="O85" s="9"/>
      <c r="P85" s="9"/>
      <c r="Q85" s="9"/>
      <c r="R85" s="9"/>
      <c r="S85" s="9"/>
      <c r="T85" s="9"/>
      <c r="U85" s="9"/>
      <c r="V85" s="9"/>
      <c r="W85" s="9"/>
      <c r="X85" s="9"/>
      <c r="Y85" s="9"/>
      <c r="Z85" s="9"/>
    </row>
    <row r="86" spans="1:26" x14ac:dyDescent="0.25">
      <c r="A86" s="12">
        <v>43822</v>
      </c>
      <c r="B86" s="14" t="s">
        <v>278</v>
      </c>
      <c r="C86" s="11">
        <v>0.88</v>
      </c>
      <c r="D86" s="11">
        <v>0.55000000000000004</v>
      </c>
      <c r="E86" s="9"/>
      <c r="F86" s="9"/>
      <c r="G86" s="9"/>
      <c r="H86" s="9"/>
      <c r="I86" s="9"/>
      <c r="J86" s="9"/>
      <c r="K86" s="9"/>
      <c r="L86" s="9"/>
      <c r="M86" s="9"/>
      <c r="N86" s="9"/>
      <c r="O86" s="9"/>
      <c r="P86" s="9"/>
      <c r="Q86" s="9"/>
      <c r="R86" s="9"/>
      <c r="S86" s="9"/>
      <c r="T86" s="9"/>
      <c r="U86" s="9"/>
      <c r="V86" s="9"/>
      <c r="W86" s="9"/>
      <c r="X86" s="9"/>
      <c r="Y86" s="9"/>
      <c r="Z86" s="9"/>
    </row>
    <row r="87" spans="1:26" x14ac:dyDescent="0.25">
      <c r="A87" s="12">
        <v>43823</v>
      </c>
      <c r="B87" s="14" t="s">
        <v>278</v>
      </c>
      <c r="C87" s="11">
        <v>0.88</v>
      </c>
      <c r="D87" s="11">
        <v>0.59</v>
      </c>
      <c r="E87" s="9"/>
      <c r="F87" s="9"/>
      <c r="G87" s="9"/>
      <c r="H87" s="9"/>
      <c r="I87" s="9"/>
      <c r="J87" s="9"/>
      <c r="K87" s="9"/>
      <c r="L87" s="9"/>
      <c r="M87" s="9"/>
      <c r="N87" s="9"/>
      <c r="O87" s="9"/>
      <c r="P87" s="9"/>
      <c r="Q87" s="9"/>
      <c r="R87" s="9"/>
      <c r="S87" s="9"/>
      <c r="T87" s="9"/>
      <c r="U87" s="9"/>
      <c r="V87" s="9"/>
      <c r="W87" s="9"/>
      <c r="X87" s="9"/>
      <c r="Y87" s="9"/>
      <c r="Z87" s="9"/>
    </row>
    <row r="88" spans="1:26" x14ac:dyDescent="0.25">
      <c r="A88" s="12">
        <v>43824</v>
      </c>
      <c r="B88" s="14" t="s">
        <v>278</v>
      </c>
      <c r="C88" s="11">
        <v>0.88</v>
      </c>
      <c r="D88" s="11">
        <v>0.64</v>
      </c>
      <c r="E88" s="9"/>
      <c r="F88" s="9"/>
      <c r="G88" s="9"/>
      <c r="H88" s="9"/>
      <c r="I88" s="9"/>
      <c r="J88" s="9"/>
      <c r="K88" s="9"/>
      <c r="L88" s="9"/>
      <c r="M88" s="9"/>
      <c r="N88" s="9"/>
      <c r="O88" s="9"/>
      <c r="P88" s="9"/>
      <c r="Q88" s="9"/>
      <c r="R88" s="9"/>
      <c r="S88" s="9"/>
      <c r="T88" s="9"/>
      <c r="U88" s="9"/>
      <c r="V88" s="9"/>
      <c r="W88" s="9"/>
      <c r="X88" s="9"/>
      <c r="Y88" s="9"/>
      <c r="Z88" s="9"/>
    </row>
    <row r="89" spans="1:26" x14ac:dyDescent="0.25">
      <c r="A89" s="12">
        <v>43825</v>
      </c>
      <c r="B89" s="14" t="s">
        <v>278</v>
      </c>
      <c r="C89" s="11">
        <v>0.9</v>
      </c>
      <c r="D89" s="11">
        <v>0.69</v>
      </c>
      <c r="E89" s="9"/>
      <c r="F89" s="9"/>
      <c r="G89" s="9"/>
      <c r="H89" s="9"/>
      <c r="I89" s="9"/>
      <c r="J89" s="9"/>
      <c r="K89" s="9"/>
      <c r="L89" s="9"/>
      <c r="M89" s="9"/>
      <c r="N89" s="9"/>
      <c r="O89" s="9"/>
      <c r="P89" s="9"/>
      <c r="Q89" s="9"/>
      <c r="R89" s="9"/>
      <c r="S89" s="9"/>
      <c r="T89" s="9"/>
      <c r="U89" s="9"/>
      <c r="V89" s="9"/>
      <c r="W89" s="9"/>
      <c r="X89" s="9"/>
      <c r="Y89" s="9"/>
      <c r="Z89" s="9"/>
    </row>
    <row r="90" spans="1:26" x14ac:dyDescent="0.25">
      <c r="A90" s="12">
        <v>43826</v>
      </c>
      <c r="B90" s="14" t="s">
        <v>278</v>
      </c>
      <c r="C90" s="11">
        <v>0.91</v>
      </c>
      <c r="D90" s="11">
        <v>0.71</v>
      </c>
      <c r="E90" s="9"/>
      <c r="F90" s="9"/>
      <c r="G90" s="9"/>
      <c r="H90" s="9"/>
      <c r="I90" s="9"/>
      <c r="J90" s="9"/>
      <c r="K90" s="9"/>
      <c r="L90" s="9"/>
      <c r="M90" s="9"/>
      <c r="N90" s="9"/>
      <c r="O90" s="9"/>
      <c r="P90" s="9"/>
      <c r="Q90" s="9"/>
      <c r="R90" s="9"/>
      <c r="S90" s="9"/>
      <c r="T90" s="9"/>
      <c r="U90" s="9"/>
      <c r="V90" s="9"/>
      <c r="W90" s="9"/>
      <c r="X90" s="9"/>
      <c r="Y90" s="9"/>
      <c r="Z90" s="9"/>
    </row>
    <row r="91" spans="1:26" x14ac:dyDescent="0.25">
      <c r="A91" s="12">
        <v>43827</v>
      </c>
      <c r="B91" s="14" t="s">
        <v>278</v>
      </c>
      <c r="C91" s="11">
        <v>0.92</v>
      </c>
      <c r="D91" s="11">
        <v>0.71</v>
      </c>
      <c r="E91" s="9"/>
      <c r="F91" s="9"/>
      <c r="G91" s="9"/>
      <c r="H91" s="9"/>
      <c r="I91" s="9"/>
      <c r="J91" s="9"/>
      <c r="K91" s="9"/>
      <c r="L91" s="9"/>
      <c r="M91" s="9"/>
      <c r="N91" s="9"/>
      <c r="O91" s="9"/>
      <c r="P91" s="9"/>
      <c r="Q91" s="9"/>
      <c r="R91" s="9"/>
      <c r="S91" s="9"/>
      <c r="T91" s="9"/>
      <c r="U91" s="9"/>
      <c r="V91" s="9"/>
      <c r="W91" s="9"/>
      <c r="X91" s="9"/>
      <c r="Y91" s="9"/>
      <c r="Z91" s="9"/>
    </row>
    <row r="92" spans="1:26" x14ac:dyDescent="0.25">
      <c r="A92" s="12">
        <v>43828</v>
      </c>
      <c r="B92" s="14" t="s">
        <v>278</v>
      </c>
      <c r="C92" s="11">
        <v>0.92</v>
      </c>
      <c r="D92" s="11">
        <v>0.69</v>
      </c>
      <c r="E92" s="9"/>
      <c r="F92" s="9"/>
      <c r="G92" s="9"/>
      <c r="H92" s="9"/>
      <c r="I92" s="9"/>
      <c r="J92" s="9"/>
      <c r="K92" s="9"/>
      <c r="L92" s="9"/>
      <c r="M92" s="9"/>
      <c r="N92" s="9"/>
      <c r="O92" s="9"/>
      <c r="P92" s="9"/>
      <c r="Q92" s="9"/>
      <c r="R92" s="9"/>
      <c r="S92" s="9"/>
      <c r="T92" s="9"/>
      <c r="U92" s="9"/>
      <c r="V92" s="9"/>
      <c r="W92" s="9"/>
      <c r="X92" s="9"/>
      <c r="Y92" s="9"/>
      <c r="Z92" s="9"/>
    </row>
    <row r="93" spans="1:26" x14ac:dyDescent="0.25">
      <c r="A93" s="12">
        <v>43829</v>
      </c>
      <c r="B93" s="14" t="s">
        <v>278</v>
      </c>
      <c r="C93" s="11">
        <v>0.93</v>
      </c>
      <c r="D93" s="11">
        <v>0.71</v>
      </c>
      <c r="E93" s="9"/>
      <c r="F93" s="9"/>
      <c r="G93" s="9"/>
      <c r="H93" s="9"/>
      <c r="I93" s="9"/>
      <c r="J93" s="9"/>
      <c r="K93" s="9"/>
      <c r="L93" s="9"/>
      <c r="M93" s="9"/>
      <c r="N93" s="9"/>
      <c r="O93" s="9"/>
      <c r="P93" s="9"/>
      <c r="Q93" s="9"/>
      <c r="R93" s="9"/>
      <c r="S93" s="9"/>
      <c r="T93" s="9"/>
      <c r="U93" s="9"/>
      <c r="V93" s="9"/>
      <c r="W93" s="9"/>
      <c r="X93" s="9"/>
      <c r="Y93" s="9"/>
      <c r="Z93" s="9"/>
    </row>
    <row r="94" spans="1:26" x14ac:dyDescent="0.25">
      <c r="A94" s="12">
        <v>43830</v>
      </c>
      <c r="B94" s="14" t="s">
        <v>278</v>
      </c>
      <c r="C94" s="11">
        <v>0.94</v>
      </c>
      <c r="D94" s="11">
        <v>0.74</v>
      </c>
      <c r="E94" s="9"/>
      <c r="F94" s="9"/>
      <c r="G94" s="9"/>
      <c r="H94" s="9"/>
      <c r="I94" s="9"/>
      <c r="J94" s="9"/>
      <c r="K94" s="9"/>
      <c r="L94" s="9"/>
      <c r="M94" s="9"/>
      <c r="N94" s="9"/>
      <c r="O94" s="9"/>
      <c r="P94" s="9"/>
      <c r="Q94" s="9"/>
      <c r="R94" s="9"/>
      <c r="S94" s="9"/>
      <c r="T94" s="9"/>
      <c r="U94" s="9"/>
      <c r="V94" s="9"/>
      <c r="W94" s="9"/>
      <c r="X94" s="9"/>
      <c r="Y94" s="9"/>
      <c r="Z94" s="9"/>
    </row>
    <row r="95" spans="1:26" x14ac:dyDescent="0.25">
      <c r="A95" s="12">
        <v>43466</v>
      </c>
      <c r="B95" s="14" t="s">
        <v>279</v>
      </c>
      <c r="C95" s="11">
        <v>0.94</v>
      </c>
      <c r="D95" s="11">
        <v>0.77</v>
      </c>
      <c r="E95" s="9"/>
      <c r="F95" s="9"/>
      <c r="G95" s="9"/>
      <c r="H95" s="9"/>
      <c r="I95" s="9"/>
      <c r="J95" s="9"/>
      <c r="K95" s="9"/>
      <c r="L95" s="9"/>
      <c r="M95" s="9"/>
      <c r="N95" s="9"/>
      <c r="O95" s="9"/>
      <c r="P95" s="9"/>
      <c r="Q95" s="9"/>
      <c r="R95" s="9"/>
      <c r="S95" s="9"/>
      <c r="T95" s="9"/>
      <c r="U95" s="9"/>
      <c r="V95" s="9"/>
      <c r="W95" s="9"/>
      <c r="X95" s="9"/>
      <c r="Y95" s="9"/>
      <c r="Z95" s="9"/>
    </row>
    <row r="96" spans="1:26" x14ac:dyDescent="0.25">
      <c r="A96" s="12">
        <v>43467</v>
      </c>
      <c r="B96" s="14" t="s">
        <v>279</v>
      </c>
      <c r="C96" s="11">
        <v>0.95</v>
      </c>
      <c r="D96" s="11">
        <v>0.8</v>
      </c>
      <c r="E96" s="9"/>
      <c r="F96" s="9"/>
      <c r="G96" s="9"/>
      <c r="H96" s="9"/>
      <c r="I96" s="9"/>
      <c r="J96" s="9"/>
      <c r="K96" s="9"/>
      <c r="L96" s="9"/>
      <c r="M96" s="9"/>
      <c r="N96" s="9"/>
      <c r="O96" s="9"/>
      <c r="P96" s="9"/>
      <c r="Q96" s="9"/>
      <c r="R96" s="9"/>
      <c r="S96" s="9"/>
      <c r="T96" s="9"/>
      <c r="U96" s="9"/>
      <c r="V96" s="9"/>
      <c r="W96" s="9"/>
      <c r="X96" s="9"/>
      <c r="Y96" s="9"/>
      <c r="Z96" s="9"/>
    </row>
    <row r="97" spans="1:26" x14ac:dyDescent="0.25">
      <c r="A97" s="12">
        <v>43468</v>
      </c>
      <c r="B97" s="14" t="s">
        <v>279</v>
      </c>
      <c r="C97" s="11">
        <v>0.94</v>
      </c>
      <c r="D97" s="11">
        <v>0.82</v>
      </c>
      <c r="E97" s="9"/>
      <c r="F97" s="9"/>
      <c r="G97" s="9"/>
      <c r="H97" s="9"/>
      <c r="I97" s="9"/>
      <c r="J97" s="9"/>
      <c r="K97" s="9"/>
      <c r="L97" s="9"/>
      <c r="M97" s="9"/>
      <c r="N97" s="9"/>
      <c r="O97" s="9"/>
      <c r="P97" s="9"/>
      <c r="Q97" s="9"/>
      <c r="R97" s="9"/>
      <c r="S97" s="9"/>
      <c r="T97" s="9"/>
      <c r="U97" s="9"/>
      <c r="V97" s="9"/>
      <c r="W97" s="9"/>
      <c r="X97" s="9"/>
      <c r="Y97" s="9"/>
      <c r="Z97" s="9"/>
    </row>
    <row r="98" spans="1:26" x14ac:dyDescent="0.25">
      <c r="A98" s="12">
        <v>43469</v>
      </c>
      <c r="B98" s="14" t="s">
        <v>279</v>
      </c>
      <c r="C98" s="11">
        <v>0.93</v>
      </c>
      <c r="D98" s="11">
        <v>0.84</v>
      </c>
      <c r="E98" s="9"/>
      <c r="F98" s="9"/>
      <c r="G98" s="9"/>
      <c r="H98" s="9"/>
      <c r="I98" s="9"/>
      <c r="J98" s="9"/>
      <c r="K98" s="9"/>
      <c r="L98" s="9"/>
      <c r="M98" s="9"/>
      <c r="N98" s="9"/>
      <c r="O98" s="9"/>
      <c r="P98" s="9"/>
      <c r="Q98" s="9"/>
      <c r="R98" s="9"/>
      <c r="S98" s="9"/>
      <c r="T98" s="9"/>
      <c r="U98" s="9"/>
      <c r="V98" s="9"/>
      <c r="W98" s="9"/>
      <c r="X98" s="9"/>
      <c r="Y98" s="9"/>
      <c r="Z98" s="9"/>
    </row>
    <row r="99" spans="1:26" x14ac:dyDescent="0.25">
      <c r="A99" s="12">
        <v>43470</v>
      </c>
      <c r="B99" s="14" t="s">
        <v>279</v>
      </c>
      <c r="C99" s="11">
        <v>0.92</v>
      </c>
      <c r="D99" s="11">
        <v>0.84</v>
      </c>
      <c r="E99" s="9"/>
      <c r="F99" s="9"/>
      <c r="G99" s="9"/>
      <c r="H99" s="9"/>
      <c r="I99" s="9"/>
      <c r="J99" s="9"/>
      <c r="K99" s="9"/>
      <c r="L99" s="9"/>
      <c r="M99" s="9"/>
      <c r="N99" s="9"/>
      <c r="O99" s="9"/>
      <c r="P99" s="9"/>
      <c r="Q99" s="9"/>
      <c r="R99" s="9"/>
      <c r="S99" s="9"/>
      <c r="T99" s="9"/>
      <c r="U99" s="9"/>
      <c r="V99" s="9"/>
      <c r="W99" s="9"/>
      <c r="X99" s="9"/>
      <c r="Y99" s="9"/>
      <c r="Z99" s="9"/>
    </row>
    <row r="100" spans="1:26" x14ac:dyDescent="0.25">
      <c r="A100" s="12">
        <v>43471</v>
      </c>
      <c r="B100" s="14" t="s">
        <v>279</v>
      </c>
      <c r="C100" s="11">
        <v>0.92</v>
      </c>
      <c r="D100" s="11">
        <v>0.84</v>
      </c>
      <c r="E100" s="9"/>
      <c r="F100" s="9"/>
      <c r="G100" s="9"/>
      <c r="H100" s="9"/>
      <c r="I100" s="9"/>
      <c r="J100" s="9"/>
      <c r="K100" s="9"/>
      <c r="L100" s="9"/>
      <c r="M100" s="9"/>
      <c r="N100" s="9"/>
      <c r="O100" s="9"/>
      <c r="P100" s="9"/>
      <c r="Q100" s="9"/>
      <c r="R100" s="9"/>
      <c r="S100" s="9"/>
      <c r="T100" s="9"/>
      <c r="U100" s="9"/>
      <c r="V100" s="9"/>
      <c r="W100" s="9"/>
      <c r="X100" s="9"/>
      <c r="Y100" s="9"/>
      <c r="Z100" s="9"/>
    </row>
    <row r="101" spans="1:26" x14ac:dyDescent="0.25">
      <c r="A101" s="12">
        <v>43472</v>
      </c>
      <c r="B101" s="14" t="s">
        <v>279</v>
      </c>
      <c r="C101" s="11">
        <v>0.93</v>
      </c>
      <c r="D101" s="11">
        <v>0.84</v>
      </c>
      <c r="E101" s="9"/>
      <c r="F101" s="9"/>
      <c r="G101" s="9"/>
      <c r="H101" s="9"/>
      <c r="I101" s="9"/>
      <c r="J101" s="9"/>
      <c r="K101" s="9"/>
      <c r="L101" s="9"/>
      <c r="M101" s="9"/>
      <c r="N101" s="9"/>
      <c r="O101" s="9"/>
      <c r="P101" s="9"/>
      <c r="Q101" s="9"/>
      <c r="R101" s="9"/>
      <c r="S101" s="9"/>
      <c r="T101" s="9"/>
      <c r="U101" s="9"/>
      <c r="V101" s="9"/>
      <c r="W101" s="9"/>
      <c r="X101" s="9"/>
      <c r="Y101" s="9"/>
      <c r="Z101" s="9"/>
    </row>
    <row r="102" spans="1:26" x14ac:dyDescent="0.25">
      <c r="A102" s="12">
        <v>43473</v>
      </c>
      <c r="B102" s="14" t="s">
        <v>279</v>
      </c>
      <c r="C102" s="11">
        <v>0.93</v>
      </c>
      <c r="D102" s="11">
        <v>0.83</v>
      </c>
      <c r="E102" s="9"/>
      <c r="F102" s="9"/>
      <c r="G102" s="9"/>
      <c r="H102" s="9"/>
      <c r="I102" s="9"/>
      <c r="J102" s="9"/>
      <c r="K102" s="9"/>
      <c r="L102" s="9"/>
      <c r="M102" s="9"/>
      <c r="N102" s="9"/>
      <c r="O102" s="9"/>
      <c r="P102" s="9"/>
      <c r="Q102" s="9"/>
      <c r="R102" s="9"/>
      <c r="S102" s="9"/>
      <c r="T102" s="9"/>
      <c r="U102" s="9"/>
      <c r="V102" s="9"/>
      <c r="W102" s="9"/>
      <c r="X102" s="9"/>
      <c r="Y102" s="9"/>
      <c r="Z102" s="9"/>
    </row>
    <row r="103" spans="1:26" x14ac:dyDescent="0.25">
      <c r="A103" s="12">
        <v>43474</v>
      </c>
      <c r="B103" s="14" t="s">
        <v>279</v>
      </c>
      <c r="C103" s="11">
        <v>0.93</v>
      </c>
      <c r="D103" s="11">
        <v>0.81</v>
      </c>
      <c r="E103" s="9"/>
      <c r="F103" s="9"/>
      <c r="G103" s="9"/>
      <c r="H103" s="9"/>
      <c r="I103" s="9"/>
      <c r="J103" s="9"/>
      <c r="K103" s="9"/>
      <c r="L103" s="9"/>
      <c r="M103" s="9"/>
      <c r="N103" s="9"/>
      <c r="O103" s="9"/>
      <c r="P103" s="9"/>
      <c r="Q103" s="9"/>
      <c r="R103" s="9"/>
      <c r="S103" s="9"/>
      <c r="T103" s="9"/>
      <c r="U103" s="9"/>
      <c r="V103" s="9"/>
      <c r="W103" s="9"/>
      <c r="X103" s="9"/>
      <c r="Y103" s="9"/>
      <c r="Z103" s="9"/>
    </row>
    <row r="104" spans="1:26" x14ac:dyDescent="0.25">
      <c r="A104" s="12">
        <v>43475</v>
      </c>
      <c r="B104" s="14" t="s">
        <v>279</v>
      </c>
      <c r="C104" s="11">
        <v>0.92</v>
      </c>
      <c r="D104" s="11">
        <v>0.81</v>
      </c>
      <c r="E104" s="9"/>
      <c r="F104" s="9"/>
      <c r="G104" s="9"/>
      <c r="H104" s="9"/>
      <c r="I104" s="9"/>
      <c r="J104" s="9"/>
      <c r="K104" s="9"/>
      <c r="L104" s="9"/>
      <c r="M104" s="9"/>
      <c r="N104" s="9"/>
      <c r="O104" s="9"/>
      <c r="P104" s="9"/>
      <c r="Q104" s="9"/>
      <c r="R104" s="9"/>
      <c r="S104" s="9"/>
      <c r="T104" s="9"/>
      <c r="U104" s="9"/>
      <c r="V104" s="9"/>
      <c r="W104" s="9"/>
      <c r="X104" s="9"/>
      <c r="Y104" s="9"/>
      <c r="Z104" s="9"/>
    </row>
    <row r="105" spans="1:26" x14ac:dyDescent="0.25">
      <c r="A105" s="12">
        <v>43476</v>
      </c>
      <c r="B105" s="14" t="s">
        <v>279</v>
      </c>
      <c r="C105" s="11">
        <v>0.9</v>
      </c>
      <c r="D105" s="11">
        <v>0.82</v>
      </c>
      <c r="E105" s="9"/>
      <c r="F105" s="9"/>
      <c r="G105" s="9"/>
      <c r="H105" s="9"/>
      <c r="I105" s="9"/>
      <c r="J105" s="9"/>
      <c r="K105" s="9"/>
      <c r="L105" s="9"/>
      <c r="M105" s="9"/>
      <c r="N105" s="9"/>
      <c r="O105" s="9"/>
      <c r="P105" s="9"/>
      <c r="Q105" s="9"/>
      <c r="R105" s="9"/>
      <c r="S105" s="9"/>
      <c r="T105" s="9"/>
      <c r="U105" s="9"/>
      <c r="V105" s="9"/>
      <c r="W105" s="9"/>
      <c r="X105" s="9"/>
      <c r="Y105" s="9"/>
      <c r="Z105" s="9"/>
    </row>
    <row r="106" spans="1:26" x14ac:dyDescent="0.25">
      <c r="A106" s="12">
        <v>43477</v>
      </c>
      <c r="B106" s="14" t="s">
        <v>279</v>
      </c>
      <c r="C106" s="11">
        <v>0.89</v>
      </c>
      <c r="D106" s="11">
        <v>0.81</v>
      </c>
      <c r="E106" s="9"/>
      <c r="F106" s="9"/>
      <c r="G106" s="9"/>
      <c r="H106" s="9"/>
      <c r="I106" s="9"/>
      <c r="J106" s="9"/>
      <c r="K106" s="9"/>
      <c r="L106" s="9"/>
      <c r="M106" s="9"/>
      <c r="N106" s="9"/>
      <c r="O106" s="9"/>
      <c r="P106" s="9"/>
      <c r="Q106" s="9"/>
      <c r="R106" s="9"/>
      <c r="S106" s="9"/>
      <c r="T106" s="9"/>
      <c r="U106" s="9"/>
      <c r="V106" s="9"/>
      <c r="W106" s="9"/>
      <c r="X106" s="9"/>
      <c r="Y106" s="9"/>
      <c r="Z106" s="9"/>
    </row>
    <row r="107" spans="1:26" x14ac:dyDescent="0.25">
      <c r="A107" s="12">
        <v>43478</v>
      </c>
      <c r="B107" s="14" t="s">
        <v>279</v>
      </c>
      <c r="C107" s="11">
        <v>0.89</v>
      </c>
      <c r="D107" s="11">
        <v>0.82</v>
      </c>
      <c r="E107" s="9"/>
      <c r="F107" s="9"/>
      <c r="G107" s="9"/>
      <c r="H107" s="9"/>
      <c r="I107" s="9"/>
      <c r="J107" s="9"/>
      <c r="K107" s="9"/>
      <c r="L107" s="9"/>
      <c r="M107" s="9"/>
      <c r="N107" s="9"/>
      <c r="O107" s="9"/>
      <c r="P107" s="9"/>
      <c r="Q107" s="9"/>
      <c r="R107" s="9"/>
      <c r="S107" s="9"/>
      <c r="T107" s="9"/>
      <c r="U107" s="9"/>
      <c r="V107" s="9"/>
      <c r="W107" s="9"/>
      <c r="X107" s="9"/>
      <c r="Y107" s="9"/>
      <c r="Z107" s="9"/>
    </row>
    <row r="108" spans="1:26" x14ac:dyDescent="0.25">
      <c r="A108" s="12">
        <v>43479</v>
      </c>
      <c r="B108" s="14" t="s">
        <v>279</v>
      </c>
      <c r="C108" s="11">
        <v>0.9</v>
      </c>
      <c r="D108" s="11">
        <v>0.83</v>
      </c>
      <c r="E108" s="9"/>
      <c r="F108" s="9"/>
      <c r="G108" s="9"/>
      <c r="H108" s="9"/>
      <c r="I108" s="9"/>
      <c r="J108" s="9"/>
      <c r="K108" s="9"/>
      <c r="L108" s="9"/>
      <c r="M108" s="9"/>
      <c r="N108" s="9"/>
      <c r="O108" s="9"/>
      <c r="P108" s="9"/>
      <c r="Q108" s="9"/>
      <c r="R108" s="9"/>
      <c r="S108" s="9"/>
      <c r="T108" s="9"/>
      <c r="U108" s="9"/>
      <c r="V108" s="9"/>
      <c r="W108" s="9"/>
      <c r="X108" s="9"/>
      <c r="Y108" s="9"/>
      <c r="Z108" s="9"/>
    </row>
    <row r="109" spans="1:26" x14ac:dyDescent="0.25">
      <c r="A109" s="12">
        <v>43480</v>
      </c>
      <c r="B109" s="14" t="s">
        <v>279</v>
      </c>
      <c r="C109" s="11">
        <v>0.9</v>
      </c>
      <c r="D109" s="11">
        <v>0.85</v>
      </c>
      <c r="E109" s="9"/>
      <c r="F109" s="9"/>
      <c r="G109" s="9"/>
      <c r="H109" s="9"/>
      <c r="I109" s="9"/>
      <c r="J109" s="9"/>
      <c r="K109" s="9"/>
      <c r="L109" s="9"/>
      <c r="M109" s="9"/>
      <c r="N109" s="9"/>
      <c r="O109" s="9"/>
      <c r="P109" s="9"/>
      <c r="Q109" s="9"/>
      <c r="R109" s="9"/>
      <c r="S109" s="9"/>
      <c r="T109" s="9"/>
      <c r="U109" s="9"/>
      <c r="V109" s="9"/>
      <c r="W109" s="9"/>
      <c r="X109" s="9"/>
      <c r="Y109" s="9"/>
      <c r="Z109" s="9"/>
    </row>
    <row r="110" spans="1:26" x14ac:dyDescent="0.25">
      <c r="A110" s="12">
        <v>43481</v>
      </c>
      <c r="B110" s="14" t="s">
        <v>279</v>
      </c>
      <c r="C110" s="11">
        <v>0.9</v>
      </c>
      <c r="D110" s="11">
        <v>0.85</v>
      </c>
      <c r="E110" s="9"/>
      <c r="F110" s="9"/>
      <c r="G110" s="9"/>
      <c r="H110" s="9"/>
      <c r="I110" s="9"/>
      <c r="J110" s="9"/>
      <c r="K110" s="9"/>
      <c r="L110" s="9"/>
      <c r="M110" s="9"/>
      <c r="N110" s="9"/>
      <c r="O110" s="9"/>
      <c r="P110" s="9"/>
      <c r="Q110" s="9"/>
      <c r="R110" s="9"/>
      <c r="S110" s="9"/>
      <c r="T110" s="9"/>
      <c r="U110" s="9"/>
      <c r="V110" s="9"/>
      <c r="W110" s="9"/>
      <c r="X110" s="9"/>
      <c r="Y110" s="9"/>
      <c r="Z110" s="9"/>
    </row>
    <row r="111" spans="1:26" x14ac:dyDescent="0.25">
      <c r="A111" s="12">
        <v>43482</v>
      </c>
      <c r="B111" s="14" t="s">
        <v>279</v>
      </c>
      <c r="C111" s="11">
        <v>0.91</v>
      </c>
      <c r="D111" s="11">
        <v>0.85</v>
      </c>
      <c r="E111" s="9"/>
      <c r="F111" s="9"/>
      <c r="G111" s="9"/>
      <c r="H111" s="9"/>
      <c r="I111" s="9"/>
      <c r="J111" s="9"/>
      <c r="K111" s="9"/>
      <c r="L111" s="9"/>
      <c r="M111" s="9"/>
      <c r="N111" s="9"/>
      <c r="O111" s="9"/>
      <c r="P111" s="9"/>
      <c r="Q111" s="9"/>
      <c r="R111" s="9"/>
      <c r="S111" s="9"/>
      <c r="T111" s="9"/>
      <c r="U111" s="9"/>
      <c r="V111" s="9"/>
      <c r="W111" s="9"/>
      <c r="X111" s="9"/>
      <c r="Y111" s="9"/>
      <c r="Z111" s="9"/>
    </row>
    <row r="112" spans="1:26" x14ac:dyDescent="0.25">
      <c r="A112" s="12">
        <v>43483</v>
      </c>
      <c r="B112" s="14" t="s">
        <v>279</v>
      </c>
      <c r="C112" s="11">
        <v>0.9</v>
      </c>
      <c r="D112" s="11">
        <v>0.84</v>
      </c>
      <c r="E112" s="9"/>
      <c r="F112" s="9"/>
      <c r="G112" s="9"/>
      <c r="H112" s="9"/>
      <c r="I112" s="9"/>
      <c r="J112" s="9"/>
      <c r="K112" s="9"/>
      <c r="L112" s="9"/>
      <c r="M112" s="9"/>
      <c r="N112" s="9"/>
      <c r="O112" s="9"/>
      <c r="P112" s="9"/>
      <c r="Q112" s="9"/>
      <c r="R112" s="9"/>
      <c r="S112" s="9"/>
      <c r="T112" s="9"/>
      <c r="U112" s="9"/>
      <c r="V112" s="9"/>
      <c r="W112" s="9"/>
      <c r="X112" s="9"/>
      <c r="Y112" s="9"/>
      <c r="Z112" s="9"/>
    </row>
    <row r="113" spans="1:26" x14ac:dyDescent="0.25">
      <c r="A113" s="12">
        <v>43484</v>
      </c>
      <c r="B113" s="14" t="s">
        <v>279</v>
      </c>
      <c r="C113" s="11">
        <v>0.9</v>
      </c>
      <c r="D113" s="11">
        <v>0.82</v>
      </c>
      <c r="E113" s="9"/>
      <c r="F113" s="9"/>
      <c r="G113" s="9"/>
      <c r="H113" s="9"/>
      <c r="I113" s="9"/>
      <c r="J113" s="9"/>
      <c r="K113" s="9"/>
      <c r="L113" s="9"/>
      <c r="M113" s="9"/>
      <c r="N113" s="9"/>
      <c r="O113" s="9"/>
      <c r="P113" s="9"/>
      <c r="Q113" s="9"/>
      <c r="R113" s="9"/>
      <c r="S113" s="9"/>
      <c r="T113" s="9"/>
      <c r="U113" s="9"/>
      <c r="V113" s="9"/>
      <c r="W113" s="9"/>
      <c r="X113" s="9"/>
      <c r="Y113" s="9"/>
      <c r="Z113" s="9"/>
    </row>
    <row r="114" spans="1:26" x14ac:dyDescent="0.25">
      <c r="A114" s="12">
        <v>43485</v>
      </c>
      <c r="B114" s="14" t="s">
        <v>279</v>
      </c>
      <c r="C114" s="11">
        <v>0.9</v>
      </c>
      <c r="D114" s="11">
        <v>0.79</v>
      </c>
      <c r="E114" s="9"/>
      <c r="F114" s="9"/>
      <c r="G114" s="9"/>
      <c r="H114" s="9"/>
      <c r="I114" s="9"/>
      <c r="J114" s="9"/>
      <c r="K114" s="9"/>
      <c r="L114" s="9"/>
      <c r="M114" s="9"/>
      <c r="N114" s="9"/>
      <c r="O114" s="9"/>
      <c r="P114" s="9"/>
      <c r="Q114" s="9"/>
      <c r="R114" s="9"/>
      <c r="S114" s="9"/>
      <c r="T114" s="9"/>
      <c r="U114" s="9"/>
      <c r="V114" s="9"/>
      <c r="W114" s="9"/>
      <c r="X114" s="9"/>
      <c r="Y114" s="9"/>
      <c r="Z114" s="9"/>
    </row>
    <row r="115" spans="1:26" x14ac:dyDescent="0.25">
      <c r="A115" s="12">
        <v>43486</v>
      </c>
      <c r="B115" s="14" t="s">
        <v>279</v>
      </c>
      <c r="C115" s="11">
        <v>0.9</v>
      </c>
      <c r="D115" s="11">
        <v>0.77</v>
      </c>
      <c r="E115" s="9"/>
      <c r="F115" s="9"/>
      <c r="G115" s="9"/>
      <c r="H115" s="9"/>
      <c r="I115" s="9"/>
      <c r="J115" s="9"/>
      <c r="K115" s="9"/>
      <c r="L115" s="9"/>
      <c r="M115" s="9"/>
      <c r="N115" s="9"/>
      <c r="O115" s="9"/>
      <c r="P115" s="9"/>
      <c r="Q115" s="9"/>
      <c r="R115" s="9"/>
      <c r="S115" s="9"/>
      <c r="T115" s="9"/>
      <c r="U115" s="9"/>
      <c r="V115" s="9"/>
      <c r="W115" s="9"/>
      <c r="X115" s="9"/>
      <c r="Y115" s="9"/>
      <c r="Z115" s="9"/>
    </row>
    <row r="116" spans="1:26" x14ac:dyDescent="0.25">
      <c r="A116" s="12">
        <v>43487</v>
      </c>
      <c r="B116" s="14" t="s">
        <v>279</v>
      </c>
      <c r="C116" s="11">
        <v>0.89</v>
      </c>
      <c r="D116" s="11">
        <v>0.76</v>
      </c>
      <c r="E116" s="9"/>
      <c r="F116" s="9"/>
      <c r="G116" s="9"/>
      <c r="H116" s="9"/>
      <c r="I116" s="9"/>
      <c r="J116" s="9"/>
      <c r="K116" s="9"/>
      <c r="L116" s="9"/>
      <c r="M116" s="9"/>
      <c r="N116" s="9"/>
      <c r="O116" s="9"/>
      <c r="P116" s="9"/>
      <c r="Q116" s="9"/>
      <c r="R116" s="9"/>
      <c r="S116" s="9"/>
      <c r="T116" s="9"/>
      <c r="U116" s="9"/>
      <c r="V116" s="9"/>
      <c r="W116" s="9"/>
      <c r="X116" s="9"/>
      <c r="Y116" s="9"/>
      <c r="Z116" s="9"/>
    </row>
    <row r="117" spans="1:26" x14ac:dyDescent="0.25">
      <c r="A117" s="12">
        <v>43488</v>
      </c>
      <c r="B117" s="14" t="s">
        <v>279</v>
      </c>
      <c r="C117" s="11">
        <v>0.87</v>
      </c>
      <c r="D117" s="11">
        <v>0.78</v>
      </c>
      <c r="E117" s="9"/>
      <c r="F117" s="9"/>
      <c r="G117" s="9"/>
      <c r="H117" s="9"/>
      <c r="I117" s="9"/>
      <c r="J117" s="9"/>
      <c r="K117" s="9"/>
      <c r="L117" s="9"/>
      <c r="M117" s="9"/>
      <c r="N117" s="9"/>
      <c r="O117" s="9"/>
      <c r="P117" s="9"/>
      <c r="Q117" s="9"/>
      <c r="R117" s="9"/>
      <c r="S117" s="9"/>
      <c r="T117" s="9"/>
      <c r="U117" s="9"/>
      <c r="V117" s="9"/>
      <c r="W117" s="9"/>
      <c r="X117" s="9"/>
      <c r="Y117" s="9"/>
      <c r="Z117" s="9"/>
    </row>
    <row r="118" spans="1:26" x14ac:dyDescent="0.25">
      <c r="A118" s="12">
        <v>43489</v>
      </c>
      <c r="B118" s="14" t="s">
        <v>279</v>
      </c>
      <c r="C118" s="11">
        <v>0.85</v>
      </c>
      <c r="D118" s="11">
        <v>0.78</v>
      </c>
      <c r="E118" s="9"/>
      <c r="F118" s="9"/>
      <c r="G118" s="9"/>
      <c r="H118" s="9"/>
      <c r="I118" s="9"/>
      <c r="J118" s="9"/>
      <c r="K118" s="9"/>
      <c r="L118" s="9"/>
      <c r="M118" s="9"/>
      <c r="N118" s="9"/>
      <c r="O118" s="9"/>
      <c r="P118" s="9"/>
      <c r="Q118" s="9"/>
      <c r="R118" s="9"/>
      <c r="S118" s="9"/>
      <c r="T118" s="9"/>
      <c r="U118" s="9"/>
      <c r="V118" s="9"/>
      <c r="W118" s="9"/>
      <c r="X118" s="9"/>
      <c r="Y118" s="9"/>
      <c r="Z118" s="9"/>
    </row>
    <row r="119" spans="1:26" x14ac:dyDescent="0.25">
      <c r="A119" s="12">
        <v>43490</v>
      </c>
      <c r="B119" s="14" t="s">
        <v>279</v>
      </c>
      <c r="C119" s="11">
        <v>0.82</v>
      </c>
      <c r="D119" s="11">
        <v>0.77</v>
      </c>
      <c r="E119" s="9"/>
      <c r="F119" s="9"/>
      <c r="G119" s="9"/>
      <c r="H119" s="9"/>
      <c r="I119" s="9"/>
      <c r="J119" s="9"/>
      <c r="K119" s="9"/>
      <c r="L119" s="9"/>
      <c r="M119" s="9"/>
      <c r="N119" s="9"/>
      <c r="O119" s="9"/>
      <c r="P119" s="9"/>
      <c r="Q119" s="9"/>
      <c r="R119" s="9"/>
      <c r="S119" s="9"/>
      <c r="T119" s="9"/>
      <c r="U119" s="9"/>
      <c r="V119" s="9"/>
      <c r="W119" s="9"/>
      <c r="X119" s="9"/>
      <c r="Y119" s="9"/>
      <c r="Z119" s="9"/>
    </row>
    <row r="120" spans="1:26" x14ac:dyDescent="0.25">
      <c r="A120" s="12">
        <v>43491</v>
      </c>
      <c r="B120" s="14" t="s">
        <v>279</v>
      </c>
      <c r="C120" s="11">
        <v>0.83</v>
      </c>
      <c r="D120" s="11">
        <v>0.76</v>
      </c>
      <c r="E120" s="9"/>
      <c r="F120" s="9"/>
      <c r="G120" s="9"/>
      <c r="H120" s="9"/>
      <c r="I120" s="9"/>
      <c r="J120" s="9"/>
      <c r="K120" s="9"/>
      <c r="L120" s="9"/>
      <c r="M120" s="9"/>
      <c r="N120" s="9"/>
      <c r="O120" s="9"/>
      <c r="P120" s="9"/>
      <c r="Q120" s="9"/>
      <c r="R120" s="9"/>
      <c r="S120" s="9"/>
      <c r="T120" s="9"/>
      <c r="U120" s="9"/>
      <c r="V120" s="9"/>
      <c r="W120" s="9"/>
      <c r="X120" s="9"/>
      <c r="Y120" s="9"/>
      <c r="Z120" s="9"/>
    </row>
    <row r="121" spans="1:26" x14ac:dyDescent="0.25">
      <c r="A121" s="12">
        <v>43492</v>
      </c>
      <c r="B121" s="14" t="s">
        <v>279</v>
      </c>
      <c r="C121" s="11">
        <v>0.85</v>
      </c>
      <c r="D121" s="11">
        <v>0.76</v>
      </c>
      <c r="E121" s="9"/>
      <c r="F121" s="9"/>
      <c r="G121" s="9"/>
      <c r="H121" s="9"/>
      <c r="I121" s="9"/>
      <c r="J121" s="9"/>
      <c r="K121" s="9"/>
      <c r="L121" s="9"/>
      <c r="M121" s="9"/>
      <c r="N121" s="9"/>
      <c r="O121" s="9"/>
      <c r="P121" s="9"/>
      <c r="Q121" s="9"/>
      <c r="R121" s="9"/>
      <c r="S121" s="9"/>
      <c r="T121" s="9"/>
      <c r="U121" s="9"/>
      <c r="V121" s="9"/>
      <c r="W121" s="9"/>
      <c r="X121" s="9"/>
      <c r="Y121" s="9"/>
      <c r="Z121" s="9"/>
    </row>
    <row r="122" spans="1:26" x14ac:dyDescent="0.25">
      <c r="A122" s="12">
        <v>43493</v>
      </c>
      <c r="B122" s="14" t="s">
        <v>279</v>
      </c>
      <c r="C122" s="11">
        <v>0.86</v>
      </c>
      <c r="D122" s="11">
        <v>0.78</v>
      </c>
      <c r="E122" s="9"/>
      <c r="F122" s="9"/>
      <c r="G122" s="9"/>
      <c r="H122" s="9"/>
      <c r="I122" s="9"/>
      <c r="J122" s="9"/>
      <c r="K122" s="9"/>
      <c r="L122" s="9"/>
      <c r="M122" s="9"/>
      <c r="N122" s="9"/>
      <c r="O122" s="9"/>
      <c r="P122" s="9"/>
      <c r="Q122" s="9"/>
      <c r="R122" s="9"/>
      <c r="S122" s="9"/>
      <c r="T122" s="9"/>
      <c r="U122" s="9"/>
      <c r="V122" s="9"/>
      <c r="W122" s="9"/>
      <c r="X122" s="9"/>
      <c r="Y122" s="9"/>
      <c r="Z122" s="9"/>
    </row>
    <row r="123" spans="1:26" x14ac:dyDescent="0.25">
      <c r="A123" s="12">
        <v>43494</v>
      </c>
      <c r="B123" s="14" t="s">
        <v>279</v>
      </c>
      <c r="C123" s="11">
        <v>0.85</v>
      </c>
      <c r="D123" s="11">
        <v>0.81</v>
      </c>
      <c r="E123" s="9"/>
      <c r="F123" s="9"/>
      <c r="G123" s="9"/>
      <c r="H123" s="9"/>
      <c r="I123" s="9"/>
      <c r="J123" s="9"/>
      <c r="K123" s="9"/>
      <c r="L123" s="9"/>
      <c r="M123" s="9"/>
      <c r="N123" s="9"/>
      <c r="O123" s="9"/>
      <c r="P123" s="9"/>
      <c r="Q123" s="9"/>
      <c r="R123" s="9"/>
      <c r="S123" s="9"/>
      <c r="T123" s="9"/>
      <c r="U123" s="9"/>
      <c r="V123" s="9"/>
      <c r="W123" s="9"/>
      <c r="X123" s="9"/>
      <c r="Y123" s="9"/>
      <c r="Z123" s="9"/>
    </row>
    <row r="124" spans="1:26" x14ac:dyDescent="0.25">
      <c r="A124" s="12">
        <v>43495</v>
      </c>
      <c r="B124" s="14" t="s">
        <v>279</v>
      </c>
      <c r="C124" s="11">
        <v>0.84</v>
      </c>
      <c r="D124" s="11">
        <v>0.82</v>
      </c>
      <c r="E124" s="9"/>
      <c r="F124" s="9"/>
      <c r="G124" s="9"/>
      <c r="H124" s="9"/>
      <c r="I124" s="9"/>
      <c r="J124" s="9"/>
      <c r="K124" s="9"/>
      <c r="L124" s="9"/>
      <c r="M124" s="9"/>
      <c r="N124" s="9"/>
      <c r="O124" s="9"/>
      <c r="P124" s="9"/>
      <c r="Q124" s="9"/>
      <c r="R124" s="9"/>
      <c r="S124" s="9"/>
      <c r="T124" s="9"/>
      <c r="U124" s="9"/>
      <c r="V124" s="9"/>
      <c r="W124" s="9"/>
      <c r="X124" s="9"/>
      <c r="Y124" s="9"/>
      <c r="Z124" s="9"/>
    </row>
    <row r="125" spans="1:26" x14ac:dyDescent="0.25">
      <c r="A125" s="12">
        <v>43496</v>
      </c>
      <c r="B125" s="14" t="s">
        <v>279</v>
      </c>
      <c r="C125" s="11">
        <v>0.82</v>
      </c>
      <c r="D125" s="11">
        <v>0.82</v>
      </c>
      <c r="E125" s="9"/>
      <c r="F125" s="9"/>
      <c r="G125" s="9"/>
      <c r="H125" s="9"/>
      <c r="I125" s="9"/>
      <c r="J125" s="9"/>
      <c r="K125" s="9"/>
      <c r="L125" s="9"/>
      <c r="M125" s="9"/>
      <c r="N125" s="9"/>
      <c r="O125" s="9"/>
      <c r="P125" s="9"/>
      <c r="Q125" s="9"/>
      <c r="R125" s="9"/>
      <c r="S125" s="9"/>
      <c r="T125" s="9"/>
      <c r="U125" s="9"/>
      <c r="V125" s="9"/>
      <c r="W125" s="9"/>
      <c r="X125" s="9"/>
      <c r="Y125" s="9"/>
      <c r="Z125" s="9"/>
    </row>
    <row r="126" spans="1:26" x14ac:dyDescent="0.25">
      <c r="A126" s="12">
        <v>43497</v>
      </c>
      <c r="B126" s="14" t="s">
        <v>280</v>
      </c>
      <c r="C126" s="11">
        <v>0.78</v>
      </c>
      <c r="D126" s="11">
        <v>0.82</v>
      </c>
      <c r="E126" s="9"/>
      <c r="F126" s="9"/>
      <c r="G126" s="9"/>
      <c r="H126" s="9"/>
      <c r="I126" s="9"/>
      <c r="J126" s="9"/>
      <c r="K126" s="9"/>
      <c r="L126" s="9"/>
      <c r="M126" s="9"/>
      <c r="N126" s="9"/>
      <c r="O126" s="9"/>
      <c r="P126" s="9"/>
      <c r="Q126" s="9"/>
      <c r="R126" s="9"/>
      <c r="S126" s="9"/>
      <c r="T126" s="9"/>
      <c r="U126" s="9"/>
      <c r="V126" s="9"/>
      <c r="W126" s="9"/>
      <c r="X126" s="9"/>
      <c r="Y126" s="9"/>
      <c r="Z126" s="9"/>
    </row>
    <row r="127" spans="1:26" x14ac:dyDescent="0.25">
      <c r="A127" s="12">
        <v>43498</v>
      </c>
      <c r="B127" s="14" t="s">
        <v>280</v>
      </c>
      <c r="C127" s="11">
        <v>0.76</v>
      </c>
      <c r="D127" s="11">
        <v>0.83</v>
      </c>
      <c r="E127" s="9"/>
      <c r="F127" s="9"/>
      <c r="G127" s="9"/>
      <c r="H127" s="9"/>
      <c r="I127" s="9"/>
      <c r="J127" s="9"/>
      <c r="K127" s="9"/>
      <c r="L127" s="9"/>
      <c r="M127" s="9"/>
      <c r="N127" s="9"/>
      <c r="O127" s="9"/>
      <c r="P127" s="9"/>
      <c r="Q127" s="9"/>
      <c r="R127" s="9"/>
      <c r="S127" s="9"/>
      <c r="T127" s="9"/>
      <c r="U127" s="9"/>
      <c r="V127" s="9"/>
      <c r="W127" s="9"/>
      <c r="X127" s="9"/>
      <c r="Y127" s="9"/>
      <c r="Z127" s="9"/>
    </row>
    <row r="128" spans="1:26" x14ac:dyDescent="0.25">
      <c r="A128" s="12">
        <v>43499</v>
      </c>
      <c r="B128" s="14" t="s">
        <v>280</v>
      </c>
      <c r="C128" s="11">
        <v>0.74</v>
      </c>
      <c r="D128" s="11">
        <v>0.83</v>
      </c>
      <c r="E128" s="9"/>
      <c r="F128" s="9"/>
      <c r="G128" s="9"/>
      <c r="H128" s="9"/>
      <c r="I128" s="9"/>
      <c r="J128" s="9"/>
      <c r="K128" s="9"/>
      <c r="L128" s="9"/>
      <c r="M128" s="9"/>
      <c r="N128" s="9"/>
      <c r="O128" s="9"/>
      <c r="P128" s="9"/>
      <c r="Q128" s="9"/>
      <c r="R128" s="9"/>
      <c r="S128" s="9"/>
      <c r="T128" s="9"/>
      <c r="U128" s="9"/>
      <c r="V128" s="9"/>
      <c r="W128" s="9"/>
      <c r="X128" s="9"/>
      <c r="Y128" s="9"/>
      <c r="Z128" s="9"/>
    </row>
    <row r="129" spans="1:26" x14ac:dyDescent="0.25">
      <c r="A129" s="12">
        <v>43500</v>
      </c>
      <c r="B129" s="14" t="s">
        <v>280</v>
      </c>
      <c r="C129" s="11">
        <v>0.72</v>
      </c>
      <c r="D129" s="11">
        <v>0.84</v>
      </c>
      <c r="E129" s="9"/>
      <c r="F129" s="9"/>
      <c r="G129" s="9"/>
      <c r="H129" s="9"/>
      <c r="I129" s="9"/>
      <c r="J129" s="9"/>
      <c r="K129" s="9"/>
      <c r="L129" s="9"/>
      <c r="M129" s="9"/>
      <c r="N129" s="9"/>
      <c r="O129" s="9"/>
      <c r="P129" s="9"/>
      <c r="Q129" s="9"/>
      <c r="R129" s="9"/>
      <c r="S129" s="9"/>
      <c r="T129" s="9"/>
      <c r="U129" s="9"/>
      <c r="V129" s="9"/>
      <c r="W129" s="9"/>
      <c r="X129" s="9"/>
      <c r="Y129" s="9"/>
      <c r="Z129" s="9"/>
    </row>
    <row r="130" spans="1:26" x14ac:dyDescent="0.25">
      <c r="A130" s="12">
        <v>43501</v>
      </c>
      <c r="B130" s="14" t="s">
        <v>280</v>
      </c>
      <c r="C130" s="11">
        <v>0.69</v>
      </c>
      <c r="D130" s="11">
        <v>0.84</v>
      </c>
      <c r="E130" s="9"/>
      <c r="F130" s="9"/>
      <c r="G130" s="9"/>
      <c r="H130" s="9"/>
      <c r="I130" s="9"/>
      <c r="J130" s="9"/>
      <c r="K130" s="9"/>
      <c r="L130" s="9"/>
      <c r="M130" s="9"/>
      <c r="N130" s="9"/>
      <c r="O130" s="9"/>
      <c r="P130" s="9"/>
      <c r="Q130" s="9"/>
      <c r="R130" s="9"/>
      <c r="S130" s="9"/>
      <c r="T130" s="9"/>
      <c r="U130" s="9"/>
      <c r="V130" s="9"/>
      <c r="W130" s="9"/>
      <c r="X130" s="9"/>
      <c r="Y130" s="9"/>
      <c r="Z130" s="9"/>
    </row>
    <row r="131" spans="1:26" x14ac:dyDescent="0.25">
      <c r="A131" s="12">
        <v>43502</v>
      </c>
      <c r="B131" s="14" t="s">
        <v>280</v>
      </c>
      <c r="C131" s="11">
        <v>0.67</v>
      </c>
      <c r="D131" s="11">
        <v>0.82</v>
      </c>
      <c r="E131" s="9"/>
      <c r="F131" s="9"/>
      <c r="G131" s="9"/>
      <c r="H131" s="9"/>
      <c r="I131" s="9"/>
      <c r="J131" s="9"/>
      <c r="K131" s="9"/>
      <c r="L131" s="9"/>
      <c r="M131" s="9"/>
      <c r="N131" s="9"/>
      <c r="O131" s="9"/>
      <c r="P131" s="9"/>
      <c r="Q131" s="9"/>
      <c r="R131" s="9"/>
      <c r="S131" s="9"/>
      <c r="T131" s="9"/>
      <c r="U131" s="9"/>
      <c r="V131" s="9"/>
      <c r="W131" s="9"/>
      <c r="X131" s="9"/>
      <c r="Y131" s="9"/>
      <c r="Z131" s="9"/>
    </row>
    <row r="132" spans="1:26" x14ac:dyDescent="0.25">
      <c r="A132" s="12">
        <v>43503</v>
      </c>
      <c r="B132" s="14" t="s">
        <v>280</v>
      </c>
      <c r="C132" s="11">
        <v>0.66</v>
      </c>
      <c r="D132" s="11">
        <v>0.77</v>
      </c>
      <c r="E132" s="9"/>
      <c r="F132" s="9"/>
      <c r="G132" s="9"/>
      <c r="H132" s="9"/>
      <c r="I132" s="9"/>
      <c r="J132" s="9"/>
      <c r="K132" s="9"/>
      <c r="L132" s="9"/>
      <c r="M132" s="9"/>
      <c r="N132" s="9"/>
      <c r="O132" s="9"/>
      <c r="P132" s="9"/>
      <c r="Q132" s="9"/>
      <c r="R132" s="9"/>
      <c r="S132" s="9"/>
      <c r="T132" s="9"/>
      <c r="U132" s="9"/>
      <c r="V132" s="9"/>
      <c r="W132" s="9"/>
      <c r="X132" s="9"/>
      <c r="Y132" s="9"/>
      <c r="Z132" s="9"/>
    </row>
    <row r="133" spans="1:26" x14ac:dyDescent="0.25">
      <c r="A133" s="12">
        <v>43504</v>
      </c>
      <c r="B133" s="14" t="s">
        <v>280</v>
      </c>
      <c r="C133" s="11">
        <v>0.64</v>
      </c>
      <c r="D133" s="11">
        <v>0.74</v>
      </c>
      <c r="E133" s="9"/>
      <c r="F133" s="9"/>
      <c r="G133" s="9"/>
      <c r="H133" s="9"/>
      <c r="I133" s="9"/>
      <c r="J133" s="9"/>
      <c r="K133" s="9"/>
      <c r="L133" s="9"/>
      <c r="M133" s="9"/>
      <c r="N133" s="9"/>
      <c r="O133" s="9"/>
      <c r="P133" s="9"/>
      <c r="Q133" s="9"/>
      <c r="R133" s="9"/>
      <c r="S133" s="9"/>
      <c r="T133" s="9"/>
      <c r="U133" s="9"/>
      <c r="V133" s="9"/>
      <c r="W133" s="9"/>
      <c r="X133" s="9"/>
      <c r="Y133" s="9"/>
      <c r="Z133" s="9"/>
    </row>
    <row r="134" spans="1:26" x14ac:dyDescent="0.25">
      <c r="A134" s="12">
        <v>43505</v>
      </c>
      <c r="B134" s="14" t="s">
        <v>280</v>
      </c>
      <c r="C134" s="11">
        <v>0.64</v>
      </c>
      <c r="D134" s="11">
        <v>0.71</v>
      </c>
      <c r="E134" s="9"/>
      <c r="F134" s="9"/>
      <c r="G134" s="9"/>
      <c r="H134" s="9"/>
      <c r="I134" s="9"/>
      <c r="J134" s="9"/>
      <c r="K134" s="9"/>
      <c r="L134" s="9"/>
      <c r="M134" s="9"/>
      <c r="N134" s="9"/>
      <c r="O134" s="9"/>
      <c r="P134" s="9"/>
      <c r="Q134" s="9"/>
      <c r="R134" s="9"/>
      <c r="S134" s="9"/>
      <c r="T134" s="9"/>
      <c r="U134" s="9"/>
      <c r="V134" s="9"/>
      <c r="W134" s="9"/>
      <c r="X134" s="9"/>
      <c r="Y134" s="9"/>
      <c r="Z134" s="9"/>
    </row>
    <row r="135" spans="1:26" x14ac:dyDescent="0.25">
      <c r="A135" s="12">
        <v>43506</v>
      </c>
      <c r="B135" s="14" t="s">
        <v>280</v>
      </c>
      <c r="C135" s="11">
        <v>0.65</v>
      </c>
      <c r="D135" s="11">
        <v>0.68</v>
      </c>
      <c r="E135" s="9"/>
      <c r="F135" s="9"/>
      <c r="G135" s="9"/>
      <c r="H135" s="9"/>
      <c r="I135" s="9"/>
      <c r="J135" s="9"/>
      <c r="K135" s="9"/>
      <c r="L135" s="9"/>
      <c r="M135" s="9"/>
      <c r="N135" s="9"/>
      <c r="O135" s="9"/>
      <c r="P135" s="9"/>
      <c r="Q135" s="9"/>
      <c r="R135" s="9"/>
      <c r="S135" s="9"/>
      <c r="T135" s="9"/>
      <c r="U135" s="9"/>
      <c r="V135" s="9"/>
      <c r="W135" s="9"/>
      <c r="X135" s="9"/>
      <c r="Y135" s="9"/>
      <c r="Z135" s="9"/>
    </row>
    <row r="136" spans="1:26" x14ac:dyDescent="0.25">
      <c r="A136" s="12">
        <v>43507</v>
      </c>
      <c r="B136" s="14" t="s">
        <v>280</v>
      </c>
      <c r="C136" s="11">
        <v>0.65</v>
      </c>
      <c r="D136" s="11">
        <v>0.69</v>
      </c>
      <c r="E136" s="9"/>
      <c r="F136" s="9"/>
      <c r="G136" s="9"/>
      <c r="H136" s="9"/>
      <c r="I136" s="9"/>
      <c r="J136" s="9"/>
      <c r="K136" s="9"/>
      <c r="L136" s="9"/>
      <c r="M136" s="9"/>
      <c r="N136" s="9"/>
      <c r="O136" s="9"/>
      <c r="P136" s="9"/>
      <c r="Q136" s="9"/>
      <c r="R136" s="9"/>
      <c r="S136" s="9"/>
      <c r="T136" s="9"/>
      <c r="U136" s="9"/>
      <c r="V136" s="9"/>
      <c r="W136" s="9"/>
      <c r="X136" s="9"/>
      <c r="Y136" s="9"/>
      <c r="Z136" s="9"/>
    </row>
    <row r="137" spans="1:26" x14ac:dyDescent="0.25">
      <c r="A137" s="12">
        <v>43508</v>
      </c>
      <c r="B137" s="14" t="s">
        <v>280</v>
      </c>
      <c r="C137" s="11">
        <v>0.63</v>
      </c>
      <c r="D137" s="11">
        <v>0.7</v>
      </c>
      <c r="E137" s="9"/>
      <c r="F137" s="9"/>
      <c r="G137" s="9"/>
      <c r="H137" s="9"/>
      <c r="I137" s="9"/>
      <c r="J137" s="9"/>
      <c r="K137" s="9"/>
      <c r="L137" s="9"/>
      <c r="M137" s="9"/>
      <c r="N137" s="9"/>
      <c r="O137" s="9"/>
      <c r="P137" s="9"/>
      <c r="Q137" s="9"/>
      <c r="R137" s="9"/>
      <c r="S137" s="9"/>
      <c r="T137" s="9"/>
      <c r="U137" s="9"/>
      <c r="V137" s="9"/>
      <c r="W137" s="9"/>
      <c r="X137" s="9"/>
      <c r="Y137" s="9"/>
      <c r="Z137" s="9"/>
    </row>
    <row r="138" spans="1:26" x14ac:dyDescent="0.25">
      <c r="A138" s="12">
        <v>43509</v>
      </c>
      <c r="B138" s="14" t="s">
        <v>280</v>
      </c>
      <c r="C138" s="11">
        <v>0.6</v>
      </c>
      <c r="D138" s="11">
        <v>0.69</v>
      </c>
      <c r="E138" s="9"/>
      <c r="F138" s="9"/>
      <c r="G138" s="9"/>
      <c r="H138" s="9"/>
      <c r="I138" s="9"/>
      <c r="J138" s="9"/>
      <c r="K138" s="9"/>
      <c r="L138" s="9"/>
      <c r="M138" s="9"/>
      <c r="N138" s="9"/>
      <c r="O138" s="9"/>
      <c r="P138" s="9"/>
      <c r="Q138" s="9"/>
      <c r="R138" s="9"/>
      <c r="S138" s="9"/>
      <c r="T138" s="9"/>
      <c r="U138" s="9"/>
      <c r="V138" s="9"/>
      <c r="W138" s="9"/>
      <c r="X138" s="9"/>
      <c r="Y138" s="9"/>
      <c r="Z138" s="9"/>
    </row>
    <row r="139" spans="1:26" x14ac:dyDescent="0.25">
      <c r="A139" s="12">
        <v>43510</v>
      </c>
      <c r="B139" s="14" t="s">
        <v>280</v>
      </c>
      <c r="C139" s="11">
        <v>0.6</v>
      </c>
      <c r="D139" s="11">
        <v>0.67</v>
      </c>
      <c r="E139" s="9"/>
      <c r="F139" s="9"/>
      <c r="G139" s="9"/>
      <c r="H139" s="9"/>
      <c r="I139" s="9"/>
      <c r="J139" s="9"/>
      <c r="K139" s="9"/>
      <c r="L139" s="9"/>
      <c r="M139" s="9"/>
      <c r="N139" s="9"/>
      <c r="O139" s="9"/>
      <c r="P139" s="9"/>
      <c r="Q139" s="9"/>
      <c r="R139" s="9"/>
      <c r="S139" s="9"/>
      <c r="T139" s="9"/>
      <c r="U139" s="9"/>
      <c r="V139" s="9"/>
      <c r="W139" s="9"/>
      <c r="X139" s="9"/>
      <c r="Y139" s="9"/>
      <c r="Z139" s="9"/>
    </row>
    <row r="140" spans="1:26" x14ac:dyDescent="0.25">
      <c r="A140" s="12">
        <v>43511</v>
      </c>
      <c r="B140" s="14" t="s">
        <v>280</v>
      </c>
      <c r="C140" s="11">
        <v>0.57999999999999996</v>
      </c>
      <c r="D140" s="11">
        <v>0.67</v>
      </c>
      <c r="E140" s="9"/>
      <c r="F140" s="9"/>
      <c r="G140" s="9"/>
      <c r="H140" s="9"/>
      <c r="I140" s="9"/>
      <c r="J140" s="9"/>
      <c r="K140" s="9"/>
      <c r="L140" s="9"/>
      <c r="M140" s="9"/>
      <c r="N140" s="9"/>
      <c r="O140" s="9"/>
      <c r="P140" s="9"/>
      <c r="Q140" s="9"/>
      <c r="R140" s="9"/>
      <c r="S140" s="9"/>
      <c r="T140" s="9"/>
      <c r="U140" s="9"/>
      <c r="V140" s="9"/>
      <c r="W140" s="9"/>
      <c r="X140" s="9"/>
      <c r="Y140" s="9"/>
      <c r="Z140" s="9"/>
    </row>
    <row r="141" spans="1:26" x14ac:dyDescent="0.25">
      <c r="A141" s="12">
        <v>43512</v>
      </c>
      <c r="B141" s="14" t="s">
        <v>280</v>
      </c>
      <c r="C141" s="11">
        <v>0.57999999999999996</v>
      </c>
      <c r="D141" s="11">
        <v>0.68</v>
      </c>
      <c r="E141" s="9"/>
      <c r="F141" s="9"/>
      <c r="G141" s="9"/>
      <c r="H141" s="9"/>
      <c r="I141" s="9"/>
      <c r="J141" s="9"/>
      <c r="K141" s="9"/>
      <c r="L141" s="9"/>
      <c r="M141" s="9"/>
      <c r="N141" s="9"/>
      <c r="O141" s="9"/>
      <c r="P141" s="9"/>
      <c r="Q141" s="9"/>
      <c r="R141" s="9"/>
      <c r="S141" s="9"/>
      <c r="T141" s="9"/>
      <c r="U141" s="9"/>
      <c r="V141" s="9"/>
      <c r="W141" s="9"/>
      <c r="X141" s="9"/>
      <c r="Y141" s="9"/>
      <c r="Z141" s="9"/>
    </row>
    <row r="142" spans="1:26" x14ac:dyDescent="0.25">
      <c r="A142" s="12">
        <v>43513</v>
      </c>
      <c r="B142" s="14" t="s">
        <v>280</v>
      </c>
      <c r="C142" s="11">
        <v>0.6</v>
      </c>
      <c r="D142" s="11">
        <v>0.68</v>
      </c>
      <c r="E142" s="9"/>
      <c r="F142" s="9"/>
      <c r="G142" s="9"/>
      <c r="H142" s="9"/>
      <c r="I142" s="9"/>
      <c r="J142" s="9"/>
      <c r="K142" s="9"/>
      <c r="L142" s="9"/>
      <c r="M142" s="9"/>
      <c r="N142" s="9"/>
      <c r="O142" s="9"/>
      <c r="P142" s="9"/>
      <c r="Q142" s="9"/>
      <c r="R142" s="9"/>
      <c r="S142" s="9"/>
      <c r="T142" s="9"/>
      <c r="U142" s="9"/>
      <c r="V142" s="9"/>
      <c r="W142" s="9"/>
      <c r="X142" s="9"/>
      <c r="Y142" s="9"/>
      <c r="Z142" s="9"/>
    </row>
    <row r="143" spans="1:26" x14ac:dyDescent="0.25">
      <c r="A143" s="12">
        <v>43514</v>
      </c>
      <c r="B143" s="14" t="s">
        <v>280</v>
      </c>
      <c r="C143" s="11">
        <v>0.61</v>
      </c>
      <c r="D143" s="11">
        <v>0.7</v>
      </c>
      <c r="E143" s="9"/>
      <c r="F143" s="9"/>
      <c r="G143" s="9"/>
      <c r="H143" s="9"/>
      <c r="I143" s="9"/>
      <c r="J143" s="9"/>
      <c r="K143" s="9"/>
      <c r="L143" s="9"/>
      <c r="M143" s="9"/>
      <c r="N143" s="9"/>
      <c r="O143" s="9"/>
      <c r="P143" s="9"/>
      <c r="Q143" s="9"/>
      <c r="R143" s="9"/>
      <c r="S143" s="9"/>
      <c r="T143" s="9"/>
      <c r="U143" s="9"/>
      <c r="V143" s="9"/>
      <c r="W143" s="9"/>
      <c r="X143" s="9"/>
      <c r="Y143" s="9"/>
      <c r="Z143" s="9"/>
    </row>
    <row r="144" spans="1:26" x14ac:dyDescent="0.25">
      <c r="A144" s="12">
        <v>43515</v>
      </c>
      <c r="B144" s="14" t="s">
        <v>280</v>
      </c>
      <c r="C144" s="11">
        <v>0.61</v>
      </c>
      <c r="D144" s="11">
        <v>0.72</v>
      </c>
      <c r="E144" s="9"/>
      <c r="F144" s="9"/>
      <c r="G144" s="9"/>
      <c r="H144" s="9"/>
      <c r="I144" s="9"/>
      <c r="J144" s="9"/>
      <c r="K144" s="9"/>
      <c r="L144" s="9"/>
      <c r="M144" s="9"/>
      <c r="N144" s="9"/>
      <c r="O144" s="9"/>
      <c r="P144" s="9"/>
      <c r="Q144" s="9"/>
      <c r="R144" s="9"/>
      <c r="S144" s="9"/>
      <c r="T144" s="9"/>
      <c r="U144" s="9"/>
      <c r="V144" s="9"/>
      <c r="W144" s="9"/>
      <c r="X144" s="9"/>
      <c r="Y144" s="9"/>
      <c r="Z144" s="9"/>
    </row>
    <row r="145" spans="1:26" x14ac:dyDescent="0.25">
      <c r="A145" s="12">
        <v>43516</v>
      </c>
      <c r="B145" s="14" t="s">
        <v>280</v>
      </c>
      <c r="C145" s="11">
        <v>0.6</v>
      </c>
      <c r="D145" s="11">
        <v>0.72</v>
      </c>
      <c r="E145" s="9"/>
      <c r="F145" s="9"/>
      <c r="G145" s="9"/>
      <c r="H145" s="9"/>
      <c r="I145" s="9"/>
      <c r="J145" s="9"/>
      <c r="K145" s="9"/>
      <c r="L145" s="9"/>
      <c r="M145" s="9"/>
      <c r="N145" s="9"/>
      <c r="O145" s="9"/>
      <c r="P145" s="9"/>
      <c r="Q145" s="9"/>
      <c r="R145" s="9"/>
      <c r="S145" s="9"/>
      <c r="T145" s="9"/>
      <c r="U145" s="9"/>
      <c r="V145" s="9"/>
      <c r="W145" s="9"/>
      <c r="X145" s="9"/>
      <c r="Y145" s="9"/>
      <c r="Z145" s="9"/>
    </row>
    <row r="146" spans="1:26" x14ac:dyDescent="0.25">
      <c r="A146" s="12">
        <v>43517</v>
      </c>
      <c r="B146" s="14" t="s">
        <v>280</v>
      </c>
      <c r="C146" s="11">
        <v>0.6</v>
      </c>
      <c r="D146" s="11">
        <v>0.73</v>
      </c>
      <c r="E146" s="9"/>
      <c r="F146" s="9"/>
      <c r="G146" s="9"/>
      <c r="H146" s="9"/>
      <c r="I146" s="9"/>
      <c r="J146" s="9"/>
      <c r="K146" s="9"/>
      <c r="L146" s="9"/>
      <c r="M146" s="9"/>
      <c r="N146" s="9"/>
      <c r="O146" s="9"/>
      <c r="P146" s="9"/>
      <c r="Q146" s="9"/>
      <c r="R146" s="9"/>
      <c r="S146" s="9"/>
      <c r="T146" s="9"/>
      <c r="U146" s="9"/>
      <c r="V146" s="9"/>
      <c r="W146" s="9"/>
      <c r="X146" s="9"/>
      <c r="Y146" s="9"/>
      <c r="Z146" s="9"/>
    </row>
    <row r="147" spans="1:26" x14ac:dyDescent="0.25">
      <c r="A147" s="12">
        <v>43518</v>
      </c>
      <c r="B147" s="14" t="s">
        <v>280</v>
      </c>
      <c r="C147" s="11">
        <v>0.6</v>
      </c>
      <c r="D147" s="11">
        <v>0.73</v>
      </c>
      <c r="E147" s="9"/>
      <c r="F147" s="9"/>
      <c r="G147" s="9"/>
      <c r="H147" s="9"/>
      <c r="I147" s="9"/>
      <c r="J147" s="9"/>
      <c r="K147" s="9"/>
      <c r="L147" s="9"/>
      <c r="M147" s="9"/>
      <c r="N147" s="9"/>
      <c r="O147" s="9"/>
      <c r="P147" s="9"/>
      <c r="Q147" s="9"/>
      <c r="R147" s="9"/>
      <c r="S147" s="9"/>
      <c r="T147" s="9"/>
      <c r="U147" s="9"/>
      <c r="V147" s="9"/>
      <c r="W147" s="9"/>
      <c r="X147" s="9"/>
      <c r="Y147" s="9"/>
      <c r="Z147" s="9"/>
    </row>
    <row r="148" spans="1:26" x14ac:dyDescent="0.25">
      <c r="A148" s="12">
        <v>43519</v>
      </c>
      <c r="B148" s="14" t="s">
        <v>280</v>
      </c>
      <c r="C148" s="11">
        <v>0.6</v>
      </c>
      <c r="D148" s="11">
        <v>0.73</v>
      </c>
      <c r="E148" s="9"/>
      <c r="F148" s="9"/>
      <c r="G148" s="9"/>
      <c r="H148" s="9"/>
      <c r="I148" s="9"/>
      <c r="J148" s="9"/>
      <c r="K148" s="9"/>
      <c r="L148" s="9"/>
      <c r="M148" s="9"/>
      <c r="N148" s="9"/>
      <c r="O148" s="9"/>
      <c r="P148" s="9"/>
      <c r="Q148" s="9"/>
      <c r="R148" s="9"/>
      <c r="S148" s="9"/>
      <c r="T148" s="9"/>
      <c r="U148" s="9"/>
      <c r="V148" s="9"/>
      <c r="W148" s="9"/>
      <c r="X148" s="9"/>
      <c r="Y148" s="9"/>
      <c r="Z148" s="9"/>
    </row>
    <row r="149" spans="1:26" x14ac:dyDescent="0.25">
      <c r="A149" s="12">
        <v>43520</v>
      </c>
      <c r="B149" s="14" t="s">
        <v>280</v>
      </c>
      <c r="C149" s="11">
        <v>0.6</v>
      </c>
      <c r="D149" s="11">
        <v>0.74</v>
      </c>
      <c r="E149" s="9"/>
      <c r="F149" s="9"/>
      <c r="G149" s="9"/>
      <c r="H149" s="9"/>
      <c r="I149" s="9"/>
      <c r="J149" s="9"/>
      <c r="K149" s="9"/>
      <c r="L149" s="9"/>
      <c r="M149" s="9"/>
      <c r="N149" s="9"/>
      <c r="O149" s="9"/>
      <c r="P149" s="9"/>
      <c r="Q149" s="9"/>
      <c r="R149" s="9"/>
      <c r="S149" s="9"/>
      <c r="T149" s="9"/>
      <c r="U149" s="9"/>
      <c r="V149" s="9"/>
      <c r="W149" s="9"/>
      <c r="X149" s="9"/>
      <c r="Y149" s="9"/>
      <c r="Z149" s="9"/>
    </row>
    <row r="150" spans="1:26" x14ac:dyDescent="0.25">
      <c r="A150" s="12">
        <v>43521</v>
      </c>
      <c r="B150" s="14" t="s">
        <v>280</v>
      </c>
      <c r="C150" s="11">
        <v>0.6</v>
      </c>
      <c r="D150" s="11">
        <v>0.73</v>
      </c>
      <c r="E150" s="9"/>
      <c r="F150" s="9"/>
      <c r="G150" s="9"/>
      <c r="H150" s="9"/>
      <c r="I150" s="9"/>
      <c r="J150" s="9"/>
      <c r="K150" s="9"/>
      <c r="L150" s="9"/>
      <c r="M150" s="9"/>
      <c r="N150" s="9"/>
      <c r="O150" s="9"/>
      <c r="P150" s="9"/>
      <c r="Q150" s="9"/>
      <c r="R150" s="9"/>
      <c r="S150" s="9"/>
      <c r="T150" s="9"/>
      <c r="U150" s="9"/>
      <c r="V150" s="9"/>
      <c r="W150" s="9"/>
      <c r="X150" s="9"/>
      <c r="Y150" s="9"/>
      <c r="Z150" s="9"/>
    </row>
    <row r="151" spans="1:26" x14ac:dyDescent="0.25">
      <c r="A151" s="12">
        <v>43522</v>
      </c>
      <c r="B151" s="14" t="s">
        <v>280</v>
      </c>
      <c r="C151" s="11">
        <v>0.61</v>
      </c>
      <c r="D151" s="11">
        <v>0.73</v>
      </c>
      <c r="E151" s="9"/>
      <c r="F151" s="9"/>
      <c r="G151" s="9"/>
      <c r="H151" s="9"/>
      <c r="I151" s="9"/>
      <c r="J151" s="9"/>
      <c r="K151" s="9"/>
      <c r="L151" s="9"/>
      <c r="M151" s="9"/>
      <c r="N151" s="9"/>
      <c r="O151" s="9"/>
      <c r="P151" s="9"/>
      <c r="Q151" s="9"/>
      <c r="R151" s="9"/>
      <c r="S151" s="9"/>
      <c r="T151" s="9"/>
      <c r="U151" s="9"/>
      <c r="V151" s="9"/>
      <c r="W151" s="9"/>
      <c r="X151" s="9"/>
      <c r="Y151" s="9"/>
      <c r="Z151" s="9"/>
    </row>
    <row r="152" spans="1:26" x14ac:dyDescent="0.25">
      <c r="A152" s="12">
        <v>43523</v>
      </c>
      <c r="B152" s="14" t="s">
        <v>280</v>
      </c>
      <c r="C152" s="11">
        <v>0.61</v>
      </c>
      <c r="D152" s="11">
        <v>0.64</v>
      </c>
      <c r="E152" s="9"/>
      <c r="F152" s="9"/>
      <c r="G152" s="9"/>
      <c r="H152" s="9"/>
      <c r="I152" s="9"/>
      <c r="J152" s="9"/>
      <c r="K152" s="9"/>
      <c r="L152" s="9"/>
      <c r="M152" s="9"/>
      <c r="N152" s="9"/>
      <c r="O152" s="9"/>
      <c r="P152" s="9"/>
      <c r="Q152" s="9"/>
      <c r="R152" s="9"/>
      <c r="S152" s="9"/>
      <c r="T152" s="9"/>
      <c r="U152" s="9"/>
      <c r="V152" s="9"/>
      <c r="W152" s="9"/>
      <c r="X152" s="9"/>
      <c r="Y152" s="9"/>
      <c r="Z152" s="9"/>
    </row>
    <row r="153" spans="1:26" x14ac:dyDescent="0.25">
      <c r="A153" s="12" t="s">
        <v>15</v>
      </c>
      <c r="B153" s="14" t="s">
        <v>280</v>
      </c>
      <c r="C153" s="11">
        <v>0.6</v>
      </c>
      <c r="D153" s="11">
        <v>0.59</v>
      </c>
      <c r="E153" s="9"/>
      <c r="F153" s="9"/>
      <c r="G153" s="9"/>
      <c r="H153" s="9"/>
      <c r="I153" s="9"/>
      <c r="J153" s="9"/>
      <c r="K153" s="9"/>
      <c r="L153" s="9"/>
      <c r="M153" s="9"/>
      <c r="N153" s="9"/>
      <c r="O153" s="9"/>
      <c r="P153" s="9"/>
      <c r="Q153" s="9"/>
      <c r="R153" s="9"/>
      <c r="S153" s="9"/>
      <c r="T153" s="9"/>
      <c r="U153" s="9"/>
      <c r="V153" s="9"/>
      <c r="W153" s="9"/>
      <c r="X153" s="9"/>
      <c r="Y153" s="9"/>
      <c r="Z153" s="9"/>
    </row>
    <row r="154" spans="1:26" x14ac:dyDescent="0.25">
      <c r="A154" s="12">
        <v>43525</v>
      </c>
      <c r="B154" s="14" t="s">
        <v>281</v>
      </c>
      <c r="C154" s="11">
        <v>0.57999999999999996</v>
      </c>
      <c r="D154" s="11">
        <v>0.53</v>
      </c>
      <c r="E154" s="9"/>
      <c r="F154" s="9"/>
      <c r="G154" s="9"/>
      <c r="H154" s="9"/>
      <c r="I154" s="9"/>
      <c r="J154" s="9"/>
      <c r="K154" s="9"/>
      <c r="L154" s="9"/>
      <c r="M154" s="9"/>
      <c r="N154" s="9"/>
      <c r="O154" s="9"/>
      <c r="P154" s="9"/>
      <c r="Q154" s="9"/>
      <c r="R154" s="9"/>
      <c r="S154" s="9"/>
      <c r="T154" s="9"/>
      <c r="U154" s="9"/>
      <c r="V154" s="9"/>
      <c r="W154" s="9"/>
      <c r="X154" s="9"/>
      <c r="Y154" s="9"/>
      <c r="Z154" s="9"/>
    </row>
    <row r="155" spans="1:26" x14ac:dyDescent="0.25">
      <c r="A155" s="12">
        <v>43526</v>
      </c>
      <c r="B155" s="14" t="s">
        <v>281</v>
      </c>
      <c r="C155" s="11">
        <v>0.56999999999999995</v>
      </c>
      <c r="D155" s="11">
        <v>0.47</v>
      </c>
      <c r="E155" s="9"/>
      <c r="F155" s="9"/>
      <c r="G155" s="9"/>
      <c r="H155" s="9"/>
      <c r="I155" s="9"/>
      <c r="J155" s="9"/>
      <c r="K155" s="9"/>
      <c r="L155" s="9"/>
      <c r="M155" s="9"/>
      <c r="N155" s="9"/>
      <c r="O155" s="9"/>
      <c r="P155" s="9"/>
      <c r="Q155" s="9"/>
      <c r="R155" s="9"/>
      <c r="S155" s="9"/>
      <c r="T155" s="9"/>
      <c r="U155" s="9"/>
      <c r="V155" s="9"/>
      <c r="W155" s="9"/>
      <c r="X155" s="9"/>
      <c r="Y155" s="9"/>
      <c r="Z155" s="9"/>
    </row>
    <row r="156" spans="1:26" x14ac:dyDescent="0.25">
      <c r="A156" s="12">
        <v>43527</v>
      </c>
      <c r="B156" s="14" t="s">
        <v>281</v>
      </c>
      <c r="C156" s="11">
        <v>0.59</v>
      </c>
      <c r="D156" s="11">
        <v>0.41</v>
      </c>
      <c r="E156" s="9"/>
      <c r="F156" s="9"/>
      <c r="G156" s="9"/>
      <c r="H156" s="9"/>
      <c r="I156" s="9"/>
      <c r="J156" s="9"/>
      <c r="K156" s="9"/>
      <c r="L156" s="9"/>
      <c r="M156" s="9"/>
      <c r="N156" s="9"/>
      <c r="O156" s="9"/>
      <c r="P156" s="9"/>
      <c r="Q156" s="9"/>
      <c r="R156" s="9"/>
      <c r="S156" s="9"/>
      <c r="T156" s="9"/>
      <c r="U156" s="9"/>
      <c r="V156" s="9"/>
      <c r="W156" s="9"/>
      <c r="X156" s="9"/>
      <c r="Y156" s="9"/>
      <c r="Z156" s="9"/>
    </row>
    <row r="157" spans="1:26" x14ac:dyDescent="0.25">
      <c r="A157" s="12">
        <v>43528</v>
      </c>
      <c r="B157" s="14" t="s">
        <v>281</v>
      </c>
      <c r="C157" s="11">
        <v>0.59</v>
      </c>
      <c r="D157" s="11">
        <v>0.37</v>
      </c>
      <c r="E157" s="9"/>
      <c r="F157" s="9"/>
      <c r="G157" s="9"/>
      <c r="H157" s="9"/>
      <c r="I157" s="9"/>
      <c r="J157" s="9"/>
      <c r="K157" s="9"/>
      <c r="L157" s="9"/>
      <c r="M157" s="9"/>
      <c r="N157" s="9"/>
      <c r="O157" s="9"/>
      <c r="P157" s="9"/>
      <c r="Q157" s="9"/>
      <c r="R157" s="9"/>
      <c r="S157" s="9"/>
      <c r="T157" s="9"/>
      <c r="U157" s="9"/>
      <c r="V157" s="9"/>
      <c r="W157" s="9"/>
      <c r="X157" s="9"/>
      <c r="Y157" s="9"/>
      <c r="Z157" s="9"/>
    </row>
    <row r="158" spans="1:26" x14ac:dyDescent="0.25">
      <c r="A158" s="12">
        <v>43529</v>
      </c>
      <c r="B158" s="14" t="s">
        <v>281</v>
      </c>
      <c r="C158" s="11">
        <v>0.57999999999999996</v>
      </c>
      <c r="D158" s="11">
        <v>0.36</v>
      </c>
      <c r="E158" s="9"/>
      <c r="F158" s="9"/>
      <c r="G158" s="9"/>
      <c r="H158" s="9"/>
      <c r="I158" s="9"/>
      <c r="J158" s="9"/>
      <c r="K158" s="9"/>
      <c r="L158" s="9"/>
      <c r="M158" s="9"/>
      <c r="N158" s="9"/>
      <c r="O158" s="9"/>
      <c r="P158" s="9"/>
      <c r="Q158" s="9"/>
      <c r="R158" s="9"/>
      <c r="S158" s="9"/>
      <c r="T158" s="9"/>
      <c r="U158" s="9"/>
      <c r="V158" s="9"/>
      <c r="W158" s="9"/>
      <c r="X158" s="9"/>
      <c r="Y158" s="9"/>
      <c r="Z158" s="9"/>
    </row>
    <row r="159" spans="1:26" x14ac:dyDescent="0.25">
      <c r="A159" s="12">
        <v>43530</v>
      </c>
      <c r="B159" s="14" t="s">
        <v>281</v>
      </c>
      <c r="C159" s="11">
        <v>0.56999999999999995</v>
      </c>
      <c r="D159" s="11">
        <v>0.36</v>
      </c>
      <c r="E159" s="9"/>
      <c r="F159" s="9"/>
      <c r="G159" s="9"/>
      <c r="H159" s="9"/>
      <c r="I159" s="9"/>
      <c r="J159" s="9"/>
      <c r="K159" s="9"/>
      <c r="L159" s="9"/>
      <c r="M159" s="9"/>
      <c r="N159" s="9"/>
      <c r="O159" s="9"/>
      <c r="P159" s="9"/>
      <c r="Q159" s="9"/>
      <c r="R159" s="9"/>
      <c r="S159" s="9"/>
      <c r="T159" s="9"/>
      <c r="U159" s="9"/>
      <c r="V159" s="9"/>
      <c r="W159" s="9"/>
      <c r="X159" s="9"/>
      <c r="Y159" s="9"/>
      <c r="Z159" s="9"/>
    </row>
    <row r="160" spans="1:26" x14ac:dyDescent="0.25">
      <c r="A160" s="12">
        <v>43531</v>
      </c>
      <c r="B160" s="14" t="s">
        <v>281</v>
      </c>
      <c r="C160" s="11">
        <v>0.56999999999999995</v>
      </c>
      <c r="D160" s="11">
        <v>0.34</v>
      </c>
      <c r="E160" s="9"/>
      <c r="F160" s="9"/>
      <c r="G160" s="9"/>
      <c r="H160" s="9"/>
      <c r="I160" s="9"/>
      <c r="J160" s="9"/>
      <c r="K160" s="9"/>
      <c r="L160" s="9"/>
      <c r="M160" s="9"/>
      <c r="N160" s="9"/>
      <c r="O160" s="9"/>
      <c r="P160" s="9"/>
      <c r="Q160" s="9"/>
      <c r="R160" s="9"/>
      <c r="S160" s="9"/>
      <c r="T160" s="9"/>
      <c r="U160" s="9"/>
      <c r="V160" s="9"/>
      <c r="W160" s="9"/>
      <c r="X160" s="9"/>
      <c r="Y160" s="9"/>
      <c r="Z160" s="9"/>
    </row>
    <row r="161" spans="1:26" x14ac:dyDescent="0.25">
      <c r="A161" s="12">
        <v>43532</v>
      </c>
      <c r="B161" s="14" t="s">
        <v>281</v>
      </c>
      <c r="C161" s="11">
        <v>0.56000000000000005</v>
      </c>
      <c r="D161" s="11">
        <v>0.31</v>
      </c>
      <c r="E161" s="9"/>
      <c r="F161" s="9"/>
      <c r="G161" s="9"/>
      <c r="H161" s="9"/>
      <c r="I161" s="9"/>
      <c r="J161" s="9"/>
      <c r="K161" s="9"/>
      <c r="L161" s="9"/>
      <c r="M161" s="9"/>
      <c r="N161" s="9"/>
      <c r="O161" s="9"/>
      <c r="P161" s="9"/>
      <c r="Q161" s="9"/>
      <c r="R161" s="9"/>
      <c r="S161" s="9"/>
      <c r="T161" s="9"/>
      <c r="U161" s="9"/>
      <c r="V161" s="9"/>
      <c r="W161" s="9"/>
      <c r="X161" s="9"/>
      <c r="Y161" s="9"/>
      <c r="Z161" s="9"/>
    </row>
    <row r="162" spans="1:26" x14ac:dyDescent="0.25">
      <c r="A162" s="12">
        <v>43533</v>
      </c>
      <c r="B162" s="14" t="s">
        <v>281</v>
      </c>
      <c r="C162" s="11">
        <v>0.54</v>
      </c>
      <c r="D162" s="11">
        <v>0.28999999999999998</v>
      </c>
      <c r="E162" s="9"/>
      <c r="F162" s="9"/>
      <c r="G162" s="9"/>
      <c r="H162" s="9"/>
      <c r="I162" s="9"/>
      <c r="J162" s="9"/>
      <c r="K162" s="9"/>
      <c r="L162" s="9"/>
      <c r="M162" s="9"/>
      <c r="N162" s="9"/>
      <c r="O162" s="9"/>
      <c r="P162" s="9"/>
      <c r="Q162" s="9"/>
      <c r="R162" s="9"/>
      <c r="S162" s="9"/>
      <c r="T162" s="9"/>
      <c r="U162" s="9"/>
      <c r="V162" s="9"/>
      <c r="W162" s="9"/>
      <c r="X162" s="9"/>
      <c r="Y162" s="9"/>
      <c r="Z162" s="9"/>
    </row>
    <row r="163" spans="1:26" x14ac:dyDescent="0.25">
      <c r="A163" s="12">
        <v>43534</v>
      </c>
      <c r="B163" s="14" t="s">
        <v>281</v>
      </c>
      <c r="C163" s="11">
        <v>0.52</v>
      </c>
      <c r="D163" s="11">
        <v>0.27</v>
      </c>
      <c r="E163" s="9"/>
      <c r="F163" s="9"/>
      <c r="G163" s="9"/>
      <c r="H163" s="9"/>
      <c r="I163" s="9"/>
      <c r="J163" s="9"/>
      <c r="K163" s="9"/>
      <c r="L163" s="9"/>
      <c r="M163" s="9"/>
      <c r="N163" s="9"/>
      <c r="O163" s="9"/>
      <c r="P163" s="9"/>
      <c r="Q163" s="9"/>
      <c r="R163" s="9"/>
      <c r="S163" s="9"/>
      <c r="T163" s="9"/>
      <c r="U163" s="9"/>
      <c r="V163" s="9"/>
      <c r="W163" s="9"/>
      <c r="X163" s="9"/>
      <c r="Y163" s="9"/>
      <c r="Z163" s="9"/>
    </row>
    <row r="164" spans="1:26" x14ac:dyDescent="0.25">
      <c r="A164" s="12">
        <v>43535</v>
      </c>
      <c r="B164" s="14" t="s">
        <v>281</v>
      </c>
      <c r="C164" s="11">
        <v>0.51</v>
      </c>
      <c r="D164" s="11">
        <v>0.3</v>
      </c>
      <c r="E164" s="9"/>
      <c r="F164" s="9"/>
      <c r="G164" s="9"/>
      <c r="H164" s="9"/>
      <c r="I164" s="9"/>
      <c r="J164" s="9"/>
      <c r="K164" s="9"/>
      <c r="L164" s="9"/>
      <c r="M164" s="9"/>
      <c r="N164" s="9"/>
      <c r="O164" s="9"/>
      <c r="P164" s="9"/>
      <c r="Q164" s="9"/>
      <c r="R164" s="9"/>
      <c r="S164" s="9"/>
      <c r="T164" s="9"/>
      <c r="U164" s="9"/>
      <c r="V164" s="9"/>
      <c r="W164" s="9"/>
      <c r="X164" s="9"/>
      <c r="Y164" s="9"/>
      <c r="Z164" s="9"/>
    </row>
    <row r="165" spans="1:26" x14ac:dyDescent="0.25">
      <c r="A165" s="12">
        <v>43536</v>
      </c>
      <c r="B165" s="14" t="s">
        <v>281</v>
      </c>
      <c r="C165" s="11">
        <v>0.49</v>
      </c>
      <c r="D165" s="11">
        <v>0.33</v>
      </c>
      <c r="E165" s="9"/>
      <c r="F165" s="9"/>
      <c r="G165" s="9"/>
      <c r="H165" s="9"/>
      <c r="I165" s="9"/>
      <c r="J165" s="9"/>
      <c r="K165" s="9"/>
      <c r="L165" s="9"/>
      <c r="M165" s="9"/>
      <c r="N165" s="9"/>
      <c r="O165" s="9"/>
      <c r="P165" s="9"/>
      <c r="Q165" s="9"/>
      <c r="R165" s="9"/>
      <c r="S165" s="9"/>
      <c r="T165" s="9"/>
      <c r="U165" s="9"/>
      <c r="V165" s="9"/>
      <c r="W165" s="9"/>
      <c r="X165" s="9"/>
      <c r="Y165" s="9"/>
      <c r="Z165" s="9"/>
    </row>
    <row r="166" spans="1:26" x14ac:dyDescent="0.25">
      <c r="A166" s="12">
        <v>43537</v>
      </c>
      <c r="B166" s="14" t="s">
        <v>281</v>
      </c>
      <c r="C166" s="11">
        <v>0.49</v>
      </c>
      <c r="D166" s="11">
        <v>0.33</v>
      </c>
      <c r="E166" s="9"/>
      <c r="F166" s="9"/>
      <c r="G166" s="9"/>
      <c r="H166" s="9"/>
      <c r="I166" s="9"/>
      <c r="J166" s="9"/>
      <c r="K166" s="9"/>
      <c r="L166" s="9"/>
      <c r="M166" s="9"/>
      <c r="N166" s="9"/>
      <c r="O166" s="9"/>
      <c r="P166" s="9"/>
      <c r="Q166" s="9"/>
      <c r="R166" s="9"/>
      <c r="S166" s="9"/>
      <c r="T166" s="9"/>
      <c r="U166" s="9"/>
      <c r="V166" s="9"/>
      <c r="W166" s="9"/>
      <c r="X166" s="9"/>
      <c r="Y166" s="9"/>
      <c r="Z166" s="9"/>
    </row>
    <row r="167" spans="1:26" x14ac:dyDescent="0.25">
      <c r="A167" s="12">
        <v>43538</v>
      </c>
      <c r="B167" s="14" t="s">
        <v>281</v>
      </c>
      <c r="C167" s="11">
        <v>0.48</v>
      </c>
      <c r="D167" s="11">
        <v>0.37</v>
      </c>
      <c r="E167" s="9"/>
      <c r="F167" s="9"/>
      <c r="G167" s="9"/>
      <c r="H167" s="9"/>
      <c r="I167" s="9"/>
      <c r="J167" s="9"/>
      <c r="K167" s="9"/>
      <c r="L167" s="9"/>
      <c r="M167" s="9"/>
      <c r="N167" s="9"/>
      <c r="O167" s="9"/>
      <c r="P167" s="9"/>
      <c r="Q167" s="9"/>
      <c r="R167" s="9"/>
      <c r="S167" s="9"/>
      <c r="T167" s="9"/>
      <c r="U167" s="9"/>
      <c r="V167" s="9"/>
      <c r="W167" s="9"/>
      <c r="X167" s="9"/>
      <c r="Y167" s="9"/>
      <c r="Z167" s="9"/>
    </row>
    <row r="168" spans="1:26" x14ac:dyDescent="0.25">
      <c r="A168" s="12">
        <v>43539</v>
      </c>
      <c r="B168" s="14" t="s">
        <v>281</v>
      </c>
      <c r="C168" s="11">
        <v>0.48</v>
      </c>
      <c r="D168" s="11">
        <v>0.4</v>
      </c>
      <c r="E168" s="9"/>
      <c r="F168" s="9"/>
      <c r="G168" s="9"/>
      <c r="H168" s="9"/>
      <c r="I168" s="9"/>
      <c r="J168" s="9"/>
      <c r="K168" s="9"/>
      <c r="L168" s="9"/>
      <c r="M168" s="9"/>
      <c r="N168" s="9"/>
      <c r="O168" s="9"/>
      <c r="P168" s="9"/>
      <c r="Q168" s="9"/>
      <c r="R168" s="9"/>
      <c r="S168" s="9"/>
      <c r="T168" s="9"/>
      <c r="U168" s="9"/>
      <c r="V168" s="9"/>
      <c r="W168" s="9"/>
      <c r="X168" s="9"/>
      <c r="Y168" s="9"/>
      <c r="Z168" s="9"/>
    </row>
    <row r="169" spans="1:26" x14ac:dyDescent="0.25">
      <c r="A169" s="12">
        <v>43540</v>
      </c>
      <c r="B169" s="14" t="s">
        <v>281</v>
      </c>
      <c r="C169" s="11">
        <v>0.48</v>
      </c>
      <c r="D169" s="11">
        <v>0.42</v>
      </c>
      <c r="E169" s="9"/>
      <c r="F169" s="9"/>
      <c r="G169" s="9"/>
      <c r="H169" s="9"/>
      <c r="I169" s="9"/>
      <c r="J169" s="9"/>
      <c r="K169" s="9"/>
      <c r="L169" s="9"/>
      <c r="M169" s="9"/>
      <c r="N169" s="9"/>
      <c r="O169" s="9"/>
      <c r="P169" s="9"/>
      <c r="Q169" s="9"/>
      <c r="R169" s="9"/>
      <c r="S169" s="9"/>
      <c r="T169" s="9"/>
      <c r="U169" s="9"/>
      <c r="V169" s="9"/>
      <c r="W169" s="9"/>
      <c r="X169" s="9"/>
      <c r="Y169" s="9"/>
      <c r="Z169" s="9"/>
    </row>
    <row r="170" spans="1:26" x14ac:dyDescent="0.25">
      <c r="A170" s="12">
        <v>43541</v>
      </c>
      <c r="B170" s="14" t="s">
        <v>281</v>
      </c>
      <c r="C170" s="11">
        <v>0.47</v>
      </c>
      <c r="D170" s="11">
        <v>0.46</v>
      </c>
      <c r="E170" s="9"/>
      <c r="F170" s="9"/>
      <c r="G170" s="9"/>
      <c r="H170" s="9"/>
      <c r="I170" s="9"/>
      <c r="J170" s="9"/>
      <c r="K170" s="9"/>
      <c r="L170" s="9"/>
      <c r="M170" s="9"/>
      <c r="N170" s="9"/>
      <c r="O170" s="9"/>
      <c r="P170" s="9"/>
      <c r="Q170" s="9"/>
      <c r="R170" s="9"/>
      <c r="S170" s="9"/>
      <c r="T170" s="9"/>
      <c r="U170" s="9"/>
      <c r="V170" s="9"/>
      <c r="W170" s="9"/>
      <c r="X170" s="9"/>
      <c r="Y170" s="9"/>
      <c r="Z170" s="9"/>
    </row>
    <row r="171" spans="1:26" x14ac:dyDescent="0.25">
      <c r="A171" s="12">
        <v>43542</v>
      </c>
      <c r="B171" s="14" t="s">
        <v>281</v>
      </c>
      <c r="C171" s="11">
        <v>0.46</v>
      </c>
      <c r="D171" s="11">
        <v>0.43</v>
      </c>
      <c r="E171" s="9"/>
      <c r="F171" s="9"/>
      <c r="G171" s="9"/>
      <c r="H171" s="9"/>
      <c r="I171" s="9"/>
      <c r="J171" s="9"/>
      <c r="K171" s="9"/>
      <c r="L171" s="9"/>
      <c r="M171" s="9"/>
      <c r="N171" s="9"/>
      <c r="O171" s="9"/>
      <c r="P171" s="9"/>
      <c r="Q171" s="9"/>
      <c r="R171" s="9"/>
      <c r="S171" s="9"/>
      <c r="T171" s="9"/>
      <c r="U171" s="9"/>
      <c r="V171" s="9"/>
      <c r="W171" s="9"/>
      <c r="X171" s="9"/>
      <c r="Y171" s="9"/>
      <c r="Z171" s="9"/>
    </row>
    <row r="172" spans="1:26" x14ac:dyDescent="0.25">
      <c r="A172" s="12">
        <v>43543</v>
      </c>
      <c r="B172" s="14" t="s">
        <v>281</v>
      </c>
      <c r="C172" s="11">
        <v>0.43</v>
      </c>
      <c r="D172" s="11">
        <v>0.38</v>
      </c>
      <c r="E172" s="9"/>
      <c r="F172" s="9"/>
      <c r="G172" s="9"/>
      <c r="H172" s="9"/>
      <c r="I172" s="9"/>
      <c r="J172" s="9"/>
      <c r="K172" s="9"/>
      <c r="L172" s="9"/>
      <c r="M172" s="9"/>
      <c r="N172" s="9"/>
      <c r="O172" s="9"/>
      <c r="P172" s="9"/>
      <c r="Q172" s="9"/>
      <c r="R172" s="9"/>
      <c r="S172" s="9"/>
      <c r="T172" s="9"/>
      <c r="U172" s="9"/>
      <c r="V172" s="9"/>
      <c r="W172" s="9"/>
      <c r="X172" s="9"/>
      <c r="Y172" s="9"/>
      <c r="Z172" s="9"/>
    </row>
    <row r="173" spans="1:26" x14ac:dyDescent="0.25">
      <c r="A173" s="12">
        <v>43544</v>
      </c>
      <c r="B173" s="14" t="s">
        <v>281</v>
      </c>
      <c r="C173" s="11">
        <v>0.41</v>
      </c>
      <c r="D173" s="11">
        <v>0.33</v>
      </c>
      <c r="E173" s="9"/>
      <c r="F173" s="9"/>
      <c r="G173" s="9"/>
      <c r="H173" s="9"/>
      <c r="I173" s="9"/>
      <c r="J173" s="9"/>
      <c r="K173" s="9"/>
      <c r="L173" s="9"/>
      <c r="M173" s="9"/>
      <c r="N173" s="9"/>
      <c r="O173" s="9"/>
      <c r="P173" s="9"/>
      <c r="Q173" s="9"/>
      <c r="R173" s="9"/>
      <c r="S173" s="9"/>
      <c r="T173" s="9"/>
      <c r="U173" s="9"/>
      <c r="V173" s="9"/>
      <c r="W173" s="9"/>
      <c r="X173" s="9"/>
      <c r="Y173" s="9"/>
      <c r="Z173" s="9"/>
    </row>
    <row r="174" spans="1:26" x14ac:dyDescent="0.25">
      <c r="A174" s="12">
        <v>43545</v>
      </c>
      <c r="B174" s="14" t="s">
        <v>281</v>
      </c>
      <c r="C174" s="11">
        <v>0.41</v>
      </c>
      <c r="D174" s="11">
        <v>0.28000000000000003</v>
      </c>
      <c r="E174" s="9"/>
      <c r="F174" s="9"/>
      <c r="G174" s="9"/>
      <c r="H174" s="9"/>
      <c r="I174" s="9"/>
      <c r="J174" s="9"/>
      <c r="K174" s="9"/>
      <c r="L174" s="9"/>
      <c r="M174" s="9"/>
      <c r="N174" s="9"/>
      <c r="O174" s="9"/>
      <c r="P174" s="9"/>
      <c r="Q174" s="9"/>
      <c r="R174" s="9"/>
      <c r="S174" s="9"/>
      <c r="T174" s="9"/>
      <c r="U174" s="9"/>
      <c r="V174" s="9"/>
      <c r="W174" s="9"/>
      <c r="X174" s="9"/>
      <c r="Y174" s="9"/>
      <c r="Z174" s="9"/>
    </row>
    <row r="175" spans="1:26" x14ac:dyDescent="0.25">
      <c r="A175" s="12">
        <v>43546</v>
      </c>
      <c r="B175" s="14" t="s">
        <v>281</v>
      </c>
      <c r="C175" s="11">
        <v>0.42</v>
      </c>
      <c r="D175" s="11">
        <v>0.25</v>
      </c>
      <c r="E175" s="9"/>
      <c r="F175" s="9"/>
      <c r="G175" s="9"/>
      <c r="H175" s="9"/>
      <c r="I175" s="9"/>
      <c r="J175" s="9"/>
      <c r="K175" s="9"/>
      <c r="L175" s="9"/>
      <c r="M175" s="9"/>
      <c r="N175" s="9"/>
      <c r="O175" s="9"/>
      <c r="P175" s="9"/>
      <c r="Q175" s="9"/>
      <c r="R175" s="9"/>
      <c r="S175" s="9"/>
      <c r="T175" s="9"/>
      <c r="U175" s="9"/>
      <c r="V175" s="9"/>
      <c r="W175" s="9"/>
      <c r="X175" s="9"/>
      <c r="Y175" s="9"/>
      <c r="Z175" s="9"/>
    </row>
    <row r="176" spans="1:26" x14ac:dyDescent="0.25">
      <c r="A176" s="12">
        <v>43547</v>
      </c>
      <c r="B176" s="14" t="s">
        <v>281</v>
      </c>
      <c r="C176" s="11">
        <v>0.41</v>
      </c>
      <c r="D176" s="11">
        <v>0.23</v>
      </c>
      <c r="E176" s="9"/>
      <c r="F176" s="9"/>
      <c r="G176" s="9"/>
      <c r="H176" s="9"/>
      <c r="I176" s="9"/>
      <c r="J176" s="9"/>
      <c r="K176" s="9"/>
      <c r="L176" s="9"/>
      <c r="M176" s="9"/>
      <c r="N176" s="9"/>
      <c r="O176" s="9"/>
      <c r="P176" s="9"/>
      <c r="Q176" s="9"/>
      <c r="R176" s="9"/>
      <c r="S176" s="9"/>
      <c r="T176" s="9"/>
      <c r="U176" s="9"/>
      <c r="V176" s="9"/>
      <c r="W176" s="9"/>
      <c r="X176" s="9"/>
      <c r="Y176" s="9"/>
      <c r="Z176" s="9"/>
    </row>
    <row r="177" spans="1:26" x14ac:dyDescent="0.25">
      <c r="A177" s="12">
        <v>43548</v>
      </c>
      <c r="B177" s="14" t="s">
        <v>281</v>
      </c>
      <c r="C177" s="11">
        <v>0.42</v>
      </c>
      <c r="D177" s="11">
        <v>0.23</v>
      </c>
      <c r="E177" s="9"/>
      <c r="F177" s="9"/>
      <c r="G177" s="9"/>
      <c r="H177" s="9"/>
      <c r="I177" s="9"/>
      <c r="J177" s="9"/>
      <c r="K177" s="9"/>
      <c r="L177" s="9"/>
      <c r="M177" s="9"/>
      <c r="N177" s="9"/>
      <c r="O177" s="9"/>
      <c r="P177" s="9"/>
      <c r="Q177" s="9"/>
      <c r="R177" s="9"/>
      <c r="S177" s="9"/>
      <c r="T177" s="9"/>
      <c r="U177" s="9"/>
      <c r="V177" s="9"/>
      <c r="W177" s="9"/>
      <c r="X177" s="9"/>
      <c r="Y177" s="9"/>
      <c r="Z177" s="9"/>
    </row>
    <row r="178" spans="1:26" x14ac:dyDescent="0.25">
      <c r="A178" s="12">
        <v>43549</v>
      </c>
      <c r="B178" s="14" t="s">
        <v>281</v>
      </c>
      <c r="C178" s="11">
        <v>0.44</v>
      </c>
      <c r="D178" s="11">
        <v>0.24</v>
      </c>
      <c r="E178" s="9"/>
      <c r="F178" s="9"/>
      <c r="G178" s="9"/>
      <c r="H178" s="9"/>
      <c r="I178" s="9"/>
      <c r="J178" s="9"/>
      <c r="K178" s="9"/>
      <c r="L178" s="9"/>
      <c r="M178" s="9"/>
      <c r="N178" s="9"/>
      <c r="O178" s="9"/>
      <c r="P178" s="9"/>
      <c r="Q178" s="9"/>
      <c r="R178" s="9"/>
      <c r="S178" s="9"/>
      <c r="T178" s="9"/>
      <c r="U178" s="9"/>
      <c r="V178" s="9"/>
      <c r="W178" s="9"/>
      <c r="X178" s="9"/>
      <c r="Y178" s="9"/>
      <c r="Z178" s="9"/>
    </row>
    <row r="179" spans="1:26" x14ac:dyDescent="0.25">
      <c r="A179" s="12">
        <v>43550</v>
      </c>
      <c r="B179" s="14" t="s">
        <v>281</v>
      </c>
      <c r="C179" s="11">
        <v>0.45</v>
      </c>
      <c r="D179" s="11">
        <v>0.26</v>
      </c>
      <c r="E179" s="9"/>
      <c r="F179" s="9"/>
      <c r="G179" s="9"/>
      <c r="H179" s="9"/>
      <c r="I179" s="9"/>
      <c r="J179" s="9"/>
      <c r="K179" s="9"/>
      <c r="L179" s="9"/>
      <c r="M179" s="9"/>
      <c r="N179" s="9"/>
      <c r="O179" s="9"/>
      <c r="P179" s="9"/>
      <c r="Q179" s="9"/>
      <c r="R179" s="9"/>
      <c r="S179" s="9"/>
      <c r="T179" s="9"/>
      <c r="U179" s="9"/>
      <c r="V179" s="9"/>
      <c r="W179" s="9"/>
      <c r="X179" s="9"/>
      <c r="Y179" s="9"/>
      <c r="Z179" s="9"/>
    </row>
    <row r="180" spans="1:26" x14ac:dyDescent="0.25">
      <c r="A180" s="12">
        <v>43551</v>
      </c>
      <c r="B180" s="14" t="s">
        <v>281</v>
      </c>
      <c r="C180" s="11">
        <v>0.44</v>
      </c>
      <c r="D180" s="11">
        <v>0.27</v>
      </c>
      <c r="E180" s="9"/>
      <c r="F180" s="9"/>
      <c r="G180" s="9"/>
      <c r="H180" s="9"/>
      <c r="I180" s="9"/>
      <c r="J180" s="9"/>
      <c r="K180" s="9"/>
      <c r="L180" s="9"/>
      <c r="M180" s="9"/>
      <c r="N180" s="9"/>
      <c r="O180" s="9"/>
      <c r="P180" s="9"/>
      <c r="Q180" s="9"/>
      <c r="R180" s="9"/>
      <c r="S180" s="9"/>
      <c r="T180" s="9"/>
      <c r="U180" s="9"/>
      <c r="V180" s="9"/>
      <c r="W180" s="9"/>
      <c r="X180" s="9"/>
      <c r="Y180" s="9"/>
      <c r="Z180" s="9"/>
    </row>
    <row r="181" spans="1:26" x14ac:dyDescent="0.25">
      <c r="A181" s="12">
        <v>43552</v>
      </c>
      <c r="B181" s="14" t="s">
        <v>281</v>
      </c>
      <c r="C181" s="11">
        <v>0.44</v>
      </c>
      <c r="D181" s="11">
        <v>0.25</v>
      </c>
      <c r="E181" s="9"/>
      <c r="F181" s="9"/>
      <c r="G181" s="9"/>
      <c r="H181" s="9"/>
      <c r="I181" s="9"/>
      <c r="J181" s="9"/>
      <c r="K181" s="9"/>
      <c r="L181" s="9"/>
      <c r="M181" s="9"/>
      <c r="N181" s="9"/>
      <c r="O181" s="9"/>
      <c r="P181" s="9"/>
      <c r="Q181" s="9"/>
      <c r="R181" s="9"/>
      <c r="S181" s="9"/>
      <c r="T181" s="9"/>
      <c r="U181" s="9"/>
      <c r="V181" s="9"/>
      <c r="W181" s="9"/>
      <c r="X181" s="9"/>
      <c r="Y181" s="9"/>
      <c r="Z181" s="9"/>
    </row>
    <row r="182" spans="1:26" x14ac:dyDescent="0.25">
      <c r="A182" s="12">
        <v>43553</v>
      </c>
      <c r="B182" s="14" t="s">
        <v>281</v>
      </c>
      <c r="C182" s="11">
        <v>0.43</v>
      </c>
      <c r="D182" s="11">
        <v>0.23</v>
      </c>
      <c r="E182" s="9"/>
      <c r="F182" s="9"/>
      <c r="G182" s="9"/>
      <c r="H182" s="9"/>
      <c r="I182" s="9"/>
      <c r="J182" s="9"/>
      <c r="K182" s="9"/>
      <c r="L182" s="9"/>
      <c r="M182" s="9"/>
      <c r="N182" s="9"/>
      <c r="O182" s="9"/>
      <c r="P182" s="9"/>
      <c r="Q182" s="9"/>
      <c r="R182" s="9"/>
      <c r="S182" s="9"/>
      <c r="T182" s="9"/>
      <c r="U182" s="9"/>
      <c r="V182" s="9"/>
      <c r="W182" s="9"/>
      <c r="X182" s="9"/>
      <c r="Y182" s="9"/>
      <c r="Z182" s="9"/>
    </row>
    <row r="183" spans="1:26" x14ac:dyDescent="0.25">
      <c r="A183" s="12">
        <v>43554</v>
      </c>
      <c r="B183" s="14" t="s">
        <v>281</v>
      </c>
      <c r="C183" s="11">
        <v>0.44</v>
      </c>
      <c r="D183" s="11">
        <v>0.22</v>
      </c>
      <c r="E183" s="9"/>
      <c r="F183" s="9"/>
      <c r="G183" s="9"/>
      <c r="H183" s="9"/>
      <c r="I183" s="9"/>
      <c r="J183" s="9"/>
      <c r="K183" s="9"/>
      <c r="L183" s="9"/>
      <c r="M183" s="9"/>
      <c r="N183" s="9"/>
      <c r="O183" s="9"/>
      <c r="P183" s="9"/>
      <c r="Q183" s="9"/>
      <c r="R183" s="9"/>
      <c r="S183" s="9"/>
      <c r="T183" s="9"/>
      <c r="U183" s="9"/>
      <c r="V183" s="9"/>
      <c r="W183" s="9"/>
      <c r="X183" s="9"/>
      <c r="Y183" s="9"/>
      <c r="Z183" s="9"/>
    </row>
    <row r="184" spans="1:26" x14ac:dyDescent="0.25">
      <c r="A184" s="12">
        <v>43555</v>
      </c>
      <c r="B184" s="14" t="s">
        <v>281</v>
      </c>
      <c r="C184" s="11">
        <v>0.46</v>
      </c>
      <c r="D184" s="11">
        <v>0.22</v>
      </c>
      <c r="E184" s="9"/>
      <c r="F184" s="9"/>
      <c r="G184" s="9"/>
      <c r="H184" s="9"/>
      <c r="I184" s="9"/>
      <c r="J184" s="9"/>
      <c r="K184" s="9"/>
      <c r="L184" s="9"/>
      <c r="M184" s="9"/>
      <c r="N184" s="9"/>
      <c r="O184" s="9"/>
      <c r="P184" s="9"/>
      <c r="Q184" s="9"/>
      <c r="R184" s="9"/>
      <c r="S184" s="9"/>
      <c r="T184" s="9"/>
      <c r="U184" s="9"/>
      <c r="V184" s="9"/>
      <c r="W184" s="9"/>
      <c r="X184" s="9"/>
      <c r="Y184" s="9"/>
      <c r="Z184" s="9"/>
    </row>
    <row r="185" spans="1:26"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6600"/>
  </sheetPr>
  <dimension ref="A1:AA208"/>
  <sheetViews>
    <sheetView topLeftCell="A10" zoomScale="80" zoomScaleNormal="80" workbookViewId="0">
      <selection activeCell="A25" sqref="A25:XFD25"/>
    </sheetView>
  </sheetViews>
  <sheetFormatPr defaultRowHeight="15" x14ac:dyDescent="0.25"/>
  <cols>
    <col min="1" max="1" width="35.5703125" customWidth="1"/>
  </cols>
  <sheetData>
    <row r="1" spans="1:27" s="129" customFormat="1" ht="18.75" x14ac:dyDescent="0.3">
      <c r="A1" s="130" t="s">
        <v>453</v>
      </c>
    </row>
    <row r="2" spans="1:27" s="3" customFormat="1" x14ac:dyDescent="0.25">
      <c r="C2" s="3" t="s">
        <v>16</v>
      </c>
      <c r="D2" s="3" t="s">
        <v>17</v>
      </c>
      <c r="E2" s="3" t="s">
        <v>18</v>
      </c>
      <c r="F2" s="3" t="s">
        <v>25</v>
      </c>
      <c r="G2" s="3" t="s">
        <v>26</v>
      </c>
      <c r="H2" s="3" t="s">
        <v>27</v>
      </c>
    </row>
    <row r="3" spans="1:27" x14ac:dyDescent="0.25">
      <c r="A3" s="9" t="s">
        <v>19</v>
      </c>
      <c r="B3" s="9" t="s">
        <v>10</v>
      </c>
      <c r="C3" s="9">
        <v>76.7</v>
      </c>
      <c r="D3" s="9">
        <v>200.4</v>
      </c>
      <c r="E3" s="9">
        <v>357.1</v>
      </c>
      <c r="F3" s="9">
        <v>0.1</v>
      </c>
      <c r="G3" s="9">
        <v>14.45</v>
      </c>
      <c r="H3" s="9">
        <v>72.900000000000006</v>
      </c>
      <c r="I3" s="9"/>
      <c r="J3" s="9"/>
      <c r="K3" s="9"/>
      <c r="L3" s="9"/>
      <c r="M3" s="9"/>
      <c r="N3" s="9"/>
      <c r="O3" s="9"/>
      <c r="P3" s="9"/>
      <c r="Q3" s="9"/>
      <c r="R3" s="9"/>
      <c r="S3" s="9"/>
      <c r="T3" s="9"/>
      <c r="U3" s="9"/>
      <c r="V3" s="9"/>
      <c r="W3" s="9"/>
      <c r="X3" s="9"/>
      <c r="Y3" s="9"/>
      <c r="Z3" s="9"/>
      <c r="AA3" s="9"/>
    </row>
    <row r="4" spans="1:27" x14ac:dyDescent="0.25">
      <c r="A4" s="9" t="s">
        <v>19</v>
      </c>
      <c r="B4" s="9" t="s">
        <v>11</v>
      </c>
      <c r="C4" s="9">
        <v>69.900000000000006</v>
      </c>
      <c r="D4" s="9">
        <v>180.8</v>
      </c>
      <c r="E4" s="9">
        <v>289.3</v>
      </c>
      <c r="F4" s="9">
        <v>0.1</v>
      </c>
      <c r="G4" s="9">
        <v>13.94</v>
      </c>
      <c r="H4" s="9">
        <v>56.8</v>
      </c>
      <c r="I4" s="9"/>
      <c r="J4" s="9"/>
      <c r="K4" s="9"/>
      <c r="L4" s="9"/>
      <c r="M4" s="9"/>
      <c r="N4" s="9"/>
      <c r="O4" s="9"/>
      <c r="P4" s="9"/>
      <c r="Q4" s="9"/>
      <c r="R4" s="9"/>
      <c r="S4" s="9"/>
      <c r="T4" s="9"/>
      <c r="U4" s="9"/>
      <c r="V4" s="9"/>
      <c r="W4" s="9"/>
      <c r="X4" s="9"/>
      <c r="Y4" s="9"/>
      <c r="Z4" s="9"/>
      <c r="AA4" s="9"/>
    </row>
    <row r="5" spans="1:27" x14ac:dyDescent="0.25">
      <c r="A5" s="9" t="s">
        <v>20</v>
      </c>
      <c r="B5" s="9" t="s">
        <v>10</v>
      </c>
      <c r="C5" s="9">
        <v>25.7</v>
      </c>
      <c r="D5" s="9">
        <v>59.9</v>
      </c>
      <c r="E5" s="9">
        <v>90.4</v>
      </c>
      <c r="F5" s="9">
        <v>0</v>
      </c>
      <c r="G5" s="9">
        <v>9.81</v>
      </c>
      <c r="H5" s="9">
        <v>40.299999999999997</v>
      </c>
      <c r="I5" s="9"/>
      <c r="J5" s="9"/>
      <c r="K5" s="9"/>
      <c r="L5" s="9"/>
      <c r="M5" s="9"/>
      <c r="N5" s="9"/>
      <c r="O5" s="9"/>
      <c r="P5" s="9"/>
      <c r="Q5" s="9"/>
      <c r="R5" s="9"/>
      <c r="S5" s="9"/>
      <c r="T5" s="9"/>
      <c r="U5" s="9"/>
      <c r="V5" s="9"/>
      <c r="W5" s="9"/>
      <c r="X5" s="9"/>
      <c r="Y5" s="9"/>
      <c r="Z5" s="9"/>
      <c r="AA5" s="9"/>
    </row>
    <row r="6" spans="1:27" x14ac:dyDescent="0.25">
      <c r="A6" s="9" t="s">
        <v>20</v>
      </c>
      <c r="B6" s="9" t="s">
        <v>11</v>
      </c>
      <c r="C6" s="9">
        <v>27.6</v>
      </c>
      <c r="D6" s="9">
        <v>57.7</v>
      </c>
      <c r="E6" s="9">
        <v>97.2</v>
      </c>
      <c r="F6" s="9">
        <v>0.1</v>
      </c>
      <c r="G6" s="9">
        <v>10.53</v>
      </c>
      <c r="H6" s="9">
        <v>41</v>
      </c>
      <c r="I6" s="9"/>
      <c r="J6" s="9"/>
      <c r="K6" s="9"/>
      <c r="L6" s="9"/>
      <c r="M6" s="9"/>
      <c r="N6" s="9"/>
      <c r="O6" s="9"/>
      <c r="P6" s="9"/>
      <c r="Q6" s="9"/>
      <c r="R6" s="9"/>
      <c r="S6" s="9"/>
      <c r="T6" s="9"/>
      <c r="U6" s="9"/>
      <c r="V6" s="9"/>
      <c r="W6" s="9"/>
      <c r="X6" s="9"/>
      <c r="Y6" s="9"/>
      <c r="Z6" s="9"/>
      <c r="AA6" s="9"/>
    </row>
    <row r="7" spans="1:27" x14ac:dyDescent="0.25">
      <c r="A7" s="9" t="s">
        <v>21</v>
      </c>
      <c r="B7" s="9" t="s">
        <v>10</v>
      </c>
      <c r="C7" s="9">
        <v>0</v>
      </c>
      <c r="D7" s="9">
        <v>3.7</v>
      </c>
      <c r="E7" s="9">
        <v>44.3</v>
      </c>
      <c r="F7" s="9">
        <v>0</v>
      </c>
      <c r="G7" s="9">
        <v>1.52</v>
      </c>
      <c r="H7" s="9">
        <v>20.9</v>
      </c>
      <c r="I7" s="9"/>
      <c r="J7" s="9"/>
      <c r="K7" s="9"/>
      <c r="L7" s="9"/>
      <c r="M7" s="9"/>
      <c r="N7" s="9"/>
      <c r="O7" s="9"/>
      <c r="P7" s="9"/>
      <c r="Q7" s="9"/>
      <c r="R7" s="9"/>
      <c r="S7" s="9"/>
      <c r="T7" s="9"/>
      <c r="U7" s="9"/>
      <c r="V7" s="9"/>
      <c r="W7" s="9"/>
      <c r="X7" s="9"/>
      <c r="Y7" s="9"/>
      <c r="Z7" s="9"/>
      <c r="AA7" s="9"/>
    </row>
    <row r="8" spans="1:27" x14ac:dyDescent="0.25">
      <c r="A8" s="9" t="s">
        <v>21</v>
      </c>
      <c r="B8" s="9" t="s">
        <v>11</v>
      </c>
      <c r="C8" s="9">
        <v>0</v>
      </c>
      <c r="D8" s="9">
        <v>0.2</v>
      </c>
      <c r="E8" s="9">
        <v>0.9</v>
      </c>
      <c r="F8" s="9">
        <v>0</v>
      </c>
      <c r="G8" s="9">
        <v>0.13</v>
      </c>
      <c r="H8" s="9">
        <v>0.9</v>
      </c>
      <c r="I8" s="9"/>
      <c r="J8" s="9"/>
      <c r="K8" s="9"/>
      <c r="L8" s="9"/>
      <c r="M8" s="9"/>
      <c r="N8" s="9"/>
      <c r="O8" s="9"/>
      <c r="P8" s="9"/>
      <c r="Q8" s="9"/>
      <c r="R8" s="9"/>
      <c r="S8" s="9"/>
      <c r="T8" s="9"/>
      <c r="U8" s="9"/>
      <c r="V8" s="9"/>
      <c r="W8" s="9"/>
      <c r="X8" s="9"/>
      <c r="Y8" s="9"/>
      <c r="Z8" s="9"/>
      <c r="AA8" s="9"/>
    </row>
    <row r="9" spans="1:27" x14ac:dyDescent="0.25">
      <c r="A9" s="9" t="s">
        <v>22</v>
      </c>
      <c r="B9" s="9" t="s">
        <v>10</v>
      </c>
      <c r="C9" s="9">
        <v>0</v>
      </c>
      <c r="D9" s="9">
        <v>12.5</v>
      </c>
      <c r="E9" s="9">
        <v>63.3</v>
      </c>
      <c r="F9" s="9">
        <v>0</v>
      </c>
      <c r="G9" s="9">
        <v>8.9600000000000009</v>
      </c>
      <c r="H9" s="9">
        <v>46.1</v>
      </c>
      <c r="I9" s="9"/>
      <c r="J9" s="9"/>
      <c r="K9" s="9"/>
      <c r="L9" s="9"/>
      <c r="M9" s="9"/>
      <c r="N9" s="9"/>
      <c r="O9" s="9"/>
      <c r="P9" s="9"/>
      <c r="Q9" s="9"/>
      <c r="R9" s="9"/>
      <c r="S9" s="9"/>
      <c r="T9" s="9"/>
      <c r="U9" s="9"/>
      <c r="V9" s="9"/>
      <c r="W9" s="9"/>
      <c r="X9" s="9"/>
      <c r="Y9" s="9"/>
      <c r="Z9" s="9"/>
      <c r="AA9" s="9"/>
    </row>
    <row r="10" spans="1:27" x14ac:dyDescent="0.25">
      <c r="A10" s="9" t="s">
        <v>22</v>
      </c>
      <c r="B10" s="9" t="s">
        <v>11</v>
      </c>
      <c r="C10" s="9">
        <v>0</v>
      </c>
      <c r="D10" s="9">
        <v>8.4</v>
      </c>
      <c r="E10" s="9">
        <v>58.6</v>
      </c>
      <c r="F10" s="9">
        <v>0</v>
      </c>
      <c r="G10" s="9">
        <v>6.52</v>
      </c>
      <c r="H10" s="9">
        <v>37.200000000000003</v>
      </c>
      <c r="I10" s="9"/>
      <c r="J10" s="9"/>
      <c r="K10" s="9"/>
      <c r="L10" s="9"/>
      <c r="M10" s="9"/>
      <c r="N10" s="9"/>
      <c r="O10" s="9"/>
      <c r="P10" s="9"/>
      <c r="Q10" s="9"/>
      <c r="R10" s="9"/>
      <c r="S10" s="9"/>
      <c r="T10" s="9"/>
      <c r="U10" s="9"/>
      <c r="V10" s="9"/>
      <c r="W10" s="9"/>
      <c r="X10" s="9"/>
      <c r="Y10" s="9"/>
      <c r="Z10" s="9"/>
      <c r="AA10" s="9"/>
    </row>
    <row r="11" spans="1:27" x14ac:dyDescent="0.25">
      <c r="A11" s="9" t="s">
        <v>23</v>
      </c>
      <c r="B11" s="9" t="s">
        <v>10</v>
      </c>
      <c r="C11" s="9">
        <v>7.7</v>
      </c>
      <c r="D11" s="9">
        <v>10.7</v>
      </c>
      <c r="E11" s="9">
        <v>12.3</v>
      </c>
      <c r="F11" s="9">
        <v>0</v>
      </c>
      <c r="G11" s="9">
        <v>0.59</v>
      </c>
      <c r="H11" s="9">
        <v>3.2</v>
      </c>
      <c r="I11" s="9"/>
      <c r="J11" s="9"/>
      <c r="K11" s="9"/>
      <c r="L11" s="9"/>
      <c r="M11" s="9"/>
      <c r="N11" s="9"/>
      <c r="O11" s="9"/>
      <c r="P11" s="9"/>
      <c r="Q11" s="9"/>
      <c r="R11" s="9"/>
      <c r="S11" s="9"/>
      <c r="T11" s="9"/>
      <c r="U11" s="9"/>
      <c r="V11" s="9"/>
      <c r="W11" s="9"/>
      <c r="X11" s="9"/>
      <c r="Y11" s="9"/>
      <c r="Z11" s="9"/>
      <c r="AA11" s="9"/>
    </row>
    <row r="12" spans="1:27" x14ac:dyDescent="0.25">
      <c r="A12" s="9" t="s">
        <v>23</v>
      </c>
      <c r="B12" s="9" t="s">
        <v>11</v>
      </c>
      <c r="C12" s="9">
        <v>7.3</v>
      </c>
      <c r="D12" s="9">
        <v>10.4</v>
      </c>
      <c r="E12" s="9">
        <v>13.3</v>
      </c>
      <c r="F12" s="9">
        <v>0</v>
      </c>
      <c r="G12" s="9">
        <v>0.54</v>
      </c>
      <c r="H12" s="9">
        <v>2.8</v>
      </c>
      <c r="I12" s="9"/>
      <c r="J12" s="9"/>
      <c r="K12" s="9"/>
      <c r="L12" s="9"/>
      <c r="M12" s="9"/>
      <c r="N12" s="9"/>
      <c r="O12" s="9"/>
      <c r="P12" s="9"/>
      <c r="Q12" s="9"/>
      <c r="R12" s="9"/>
      <c r="S12" s="9"/>
      <c r="T12" s="9"/>
      <c r="U12" s="9"/>
      <c r="V12" s="9"/>
      <c r="W12" s="9"/>
      <c r="X12" s="9"/>
      <c r="Y12" s="9"/>
      <c r="Z12" s="9"/>
      <c r="AA12" s="9"/>
    </row>
    <row r="13" spans="1:27" x14ac:dyDescent="0.25">
      <c r="A13" s="9" t="s">
        <v>24</v>
      </c>
      <c r="B13" s="9" t="s">
        <v>10</v>
      </c>
      <c r="C13" s="9">
        <v>3.3</v>
      </c>
      <c r="D13" s="9">
        <v>10.1</v>
      </c>
      <c r="E13" s="9">
        <v>18.7</v>
      </c>
      <c r="F13" s="9">
        <v>0</v>
      </c>
      <c r="G13" s="9">
        <v>1.99</v>
      </c>
      <c r="H13" s="9">
        <v>9.6</v>
      </c>
      <c r="I13" s="9"/>
      <c r="J13" s="9"/>
      <c r="K13" s="9"/>
      <c r="L13" s="9"/>
      <c r="M13" s="9"/>
      <c r="N13" s="9"/>
      <c r="O13" s="9"/>
      <c r="P13" s="9"/>
      <c r="Q13" s="9"/>
      <c r="R13" s="9"/>
      <c r="S13" s="9"/>
      <c r="T13" s="9"/>
      <c r="U13" s="9"/>
      <c r="V13" s="9"/>
      <c r="W13" s="9"/>
      <c r="X13" s="9"/>
      <c r="Y13" s="9"/>
      <c r="Z13" s="9"/>
      <c r="AA13" s="9"/>
    </row>
    <row r="14" spans="1:27" x14ac:dyDescent="0.25">
      <c r="A14" s="9" t="s">
        <v>24</v>
      </c>
      <c r="B14" s="9" t="s">
        <v>11</v>
      </c>
      <c r="C14" s="9">
        <v>0</v>
      </c>
      <c r="D14" s="9">
        <v>11.6</v>
      </c>
      <c r="E14" s="9">
        <v>19</v>
      </c>
      <c r="F14" s="9">
        <v>0</v>
      </c>
      <c r="G14" s="9">
        <v>2.13</v>
      </c>
      <c r="H14" s="9">
        <v>11.5</v>
      </c>
      <c r="I14" s="9"/>
      <c r="J14" s="9"/>
      <c r="K14" s="9"/>
      <c r="L14" s="9"/>
      <c r="M14" s="9"/>
      <c r="N14" s="9"/>
      <c r="O14" s="9"/>
      <c r="P14" s="9"/>
      <c r="Q14" s="9"/>
      <c r="R14" s="9"/>
      <c r="S14" s="9"/>
      <c r="T14" s="9"/>
      <c r="U14" s="9"/>
      <c r="V14" s="9"/>
      <c r="W14" s="9"/>
      <c r="X14" s="9"/>
      <c r="Y14" s="9"/>
      <c r="Z14" s="9"/>
      <c r="AA14" s="9"/>
    </row>
    <row r="15" spans="1:27"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row>
    <row r="16" spans="1:27"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row>
    <row r="17" spans="1:27"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row>
    <row r="18" spans="1:27"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row>
    <row r="19" spans="1:27"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row>
    <row r="20" spans="1:27"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row>
    <row r="21" spans="1:27"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row>
    <row r="22" spans="1:27"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row>
    <row r="23" spans="1:27"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row>
    <row r="25" spans="1:27" s="3" customFormat="1" x14ac:dyDescent="0.25">
      <c r="C25" s="3" t="s">
        <v>463</v>
      </c>
      <c r="D25" s="3" t="s">
        <v>16</v>
      </c>
      <c r="E25" s="3" t="s">
        <v>17</v>
      </c>
      <c r="F25" s="3" t="s">
        <v>18</v>
      </c>
      <c r="G25" s="3" t="s">
        <v>464</v>
      </c>
      <c r="I25" s="3" t="s">
        <v>463</v>
      </c>
      <c r="J25" s="3" t="s">
        <v>25</v>
      </c>
      <c r="K25" s="3" t="s">
        <v>26</v>
      </c>
      <c r="L25" s="3" t="s">
        <v>27</v>
      </c>
      <c r="M25" s="3" t="s">
        <v>464</v>
      </c>
    </row>
    <row r="26" spans="1:27" x14ac:dyDescent="0.25">
      <c r="A26" s="9" t="s">
        <v>465</v>
      </c>
      <c r="B26" s="9"/>
      <c r="C26" s="9">
        <v>0</v>
      </c>
      <c r="D26" s="9">
        <f>C3-C26</f>
        <v>76.7</v>
      </c>
      <c r="E26" s="9">
        <f>D3-D26-C26</f>
        <v>123.7</v>
      </c>
      <c r="F26" s="9">
        <f>E3-E26-D26-C26</f>
        <v>156.70000000000005</v>
      </c>
      <c r="G26" s="9">
        <f>400-F26-E26-D26-C26</f>
        <v>42.899999999999949</v>
      </c>
      <c r="H26" s="9" t="s">
        <v>465</v>
      </c>
      <c r="I26" s="9">
        <v>0</v>
      </c>
      <c r="J26" s="9">
        <f>F3-I26</f>
        <v>0.1</v>
      </c>
      <c r="K26" s="9">
        <f>G3-J26-I26</f>
        <v>14.35</v>
      </c>
      <c r="L26" s="9">
        <f>H3-K26-J26-I26</f>
        <v>58.45</v>
      </c>
      <c r="M26" s="9">
        <f>100-L26-K26-J26-I26</f>
        <v>27.099999999999994</v>
      </c>
      <c r="N26" s="9"/>
      <c r="O26" s="9"/>
      <c r="P26" s="9"/>
      <c r="Q26" s="9"/>
      <c r="R26" s="9"/>
      <c r="S26" s="9"/>
      <c r="T26" s="9"/>
      <c r="U26" s="9"/>
      <c r="V26" s="9"/>
      <c r="W26" s="9"/>
      <c r="X26" s="9"/>
      <c r="Y26" s="9"/>
      <c r="Z26" s="9"/>
      <c r="AA26" s="9"/>
    </row>
    <row r="27" spans="1:27" x14ac:dyDescent="0.25">
      <c r="A27" s="9" t="s">
        <v>466</v>
      </c>
      <c r="B27" s="9"/>
      <c r="C27" s="9">
        <v>0</v>
      </c>
      <c r="D27" s="9">
        <f t="shared" ref="D27:D37" si="0">C4-C27</f>
        <v>69.900000000000006</v>
      </c>
      <c r="E27" s="9">
        <f t="shared" ref="E27:E37" si="1">D4-D27-C27</f>
        <v>110.9</v>
      </c>
      <c r="F27" s="9">
        <f t="shared" ref="F27:F37" si="2">E4-E27-D27-C27</f>
        <v>108.5</v>
      </c>
      <c r="G27" s="9">
        <f t="shared" ref="G27:G37" si="3">400-F27-E27-D27-C27</f>
        <v>110.69999999999999</v>
      </c>
      <c r="H27" s="9" t="s">
        <v>466</v>
      </c>
      <c r="I27" s="9">
        <v>0</v>
      </c>
      <c r="J27" s="9">
        <f t="shared" ref="J27:J37" si="4">F4-I27</f>
        <v>0.1</v>
      </c>
      <c r="K27" s="9">
        <f t="shared" ref="K27:K37" si="5">G4-J27-I27</f>
        <v>13.84</v>
      </c>
      <c r="L27" s="9">
        <f t="shared" ref="L27:L37" si="6">H4-K27-J27-I27</f>
        <v>42.859999999999992</v>
      </c>
      <c r="M27" s="9">
        <f t="shared" ref="M27:M37" si="7">100-L27-K27-J27-I27</f>
        <v>43.20000000000001</v>
      </c>
      <c r="N27" s="9"/>
      <c r="O27" s="9"/>
      <c r="P27" s="9"/>
      <c r="Q27" s="9"/>
      <c r="R27" s="9"/>
      <c r="S27" s="9"/>
      <c r="T27" s="9"/>
      <c r="U27" s="9"/>
      <c r="V27" s="9"/>
      <c r="W27" s="9"/>
      <c r="X27" s="9"/>
      <c r="Y27" s="9"/>
      <c r="Z27" s="9"/>
      <c r="AA27" s="9"/>
    </row>
    <row r="28" spans="1:27" x14ac:dyDescent="0.25">
      <c r="A28" s="9" t="s">
        <v>467</v>
      </c>
      <c r="B28" s="9"/>
      <c r="C28" s="9">
        <v>0</v>
      </c>
      <c r="D28" s="9">
        <f t="shared" si="0"/>
        <v>25.7</v>
      </c>
      <c r="E28" s="9">
        <f t="shared" si="1"/>
        <v>34.200000000000003</v>
      </c>
      <c r="F28" s="9">
        <f t="shared" si="2"/>
        <v>30.500000000000004</v>
      </c>
      <c r="G28" s="9">
        <f t="shared" si="3"/>
        <v>309.60000000000002</v>
      </c>
      <c r="H28" s="9" t="s">
        <v>467</v>
      </c>
      <c r="I28" s="9">
        <v>0</v>
      </c>
      <c r="J28" s="9">
        <f t="shared" si="4"/>
        <v>0</v>
      </c>
      <c r="K28" s="9">
        <f t="shared" si="5"/>
        <v>9.81</v>
      </c>
      <c r="L28" s="9">
        <f t="shared" si="6"/>
        <v>30.489999999999995</v>
      </c>
      <c r="M28" s="9">
        <f t="shared" si="7"/>
        <v>59.7</v>
      </c>
      <c r="N28" s="9"/>
      <c r="O28" s="9"/>
      <c r="P28" s="9"/>
      <c r="Q28" s="9"/>
      <c r="R28" s="9"/>
      <c r="S28" s="9"/>
      <c r="T28" s="9"/>
      <c r="U28" s="9"/>
      <c r="V28" s="9"/>
      <c r="W28" s="9"/>
      <c r="X28" s="9"/>
      <c r="Y28" s="9"/>
      <c r="Z28" s="9"/>
      <c r="AA28" s="9"/>
    </row>
    <row r="29" spans="1:27" x14ac:dyDescent="0.25">
      <c r="A29" s="9" t="s">
        <v>468</v>
      </c>
      <c r="B29" s="9"/>
      <c r="C29" s="9">
        <v>0</v>
      </c>
      <c r="D29" s="9">
        <f t="shared" si="0"/>
        <v>27.6</v>
      </c>
      <c r="E29" s="9">
        <f t="shared" si="1"/>
        <v>30.1</v>
      </c>
      <c r="F29" s="9">
        <f t="shared" si="2"/>
        <v>39.499999999999993</v>
      </c>
      <c r="G29" s="9">
        <f t="shared" si="3"/>
        <v>302.79999999999995</v>
      </c>
      <c r="H29" s="9" t="s">
        <v>468</v>
      </c>
      <c r="I29" s="9">
        <v>0</v>
      </c>
      <c r="J29" s="9">
        <f t="shared" si="4"/>
        <v>0.1</v>
      </c>
      <c r="K29" s="9">
        <f t="shared" si="5"/>
        <v>10.43</v>
      </c>
      <c r="L29" s="9">
        <f t="shared" si="6"/>
        <v>30.47</v>
      </c>
      <c r="M29" s="9">
        <f t="shared" si="7"/>
        <v>59</v>
      </c>
      <c r="N29" s="9"/>
      <c r="O29" s="9"/>
      <c r="P29" s="9"/>
      <c r="Q29" s="9"/>
      <c r="R29" s="9"/>
      <c r="S29" s="9"/>
      <c r="T29" s="9"/>
      <c r="U29" s="9"/>
      <c r="V29" s="9"/>
      <c r="W29" s="9"/>
      <c r="X29" s="9"/>
      <c r="Y29" s="9"/>
      <c r="Z29" s="9"/>
      <c r="AA29" s="9"/>
    </row>
    <row r="30" spans="1:27" x14ac:dyDescent="0.25">
      <c r="A30" s="9" t="s">
        <v>469</v>
      </c>
      <c r="B30" s="9"/>
      <c r="C30" s="9">
        <v>0</v>
      </c>
      <c r="D30" s="9">
        <f t="shared" si="0"/>
        <v>0</v>
      </c>
      <c r="E30" s="9">
        <f t="shared" si="1"/>
        <v>3.7</v>
      </c>
      <c r="F30" s="9">
        <f t="shared" si="2"/>
        <v>40.599999999999994</v>
      </c>
      <c r="G30" s="9">
        <f t="shared" si="3"/>
        <v>355.7</v>
      </c>
      <c r="H30" s="9" t="s">
        <v>469</v>
      </c>
      <c r="I30" s="9">
        <v>0</v>
      </c>
      <c r="J30" s="9">
        <f t="shared" si="4"/>
        <v>0</v>
      </c>
      <c r="K30" s="9">
        <f t="shared" si="5"/>
        <v>1.52</v>
      </c>
      <c r="L30" s="9">
        <f t="shared" si="6"/>
        <v>19.38</v>
      </c>
      <c r="M30" s="9">
        <f t="shared" si="7"/>
        <v>79.100000000000009</v>
      </c>
      <c r="N30" s="9"/>
      <c r="O30" s="9"/>
      <c r="P30" s="9"/>
      <c r="Q30" s="9"/>
      <c r="R30" s="9"/>
      <c r="S30" s="9"/>
      <c r="T30" s="9"/>
      <c r="U30" s="9"/>
      <c r="V30" s="9"/>
      <c r="W30" s="9"/>
      <c r="X30" s="9"/>
      <c r="Y30" s="9"/>
      <c r="Z30" s="9"/>
      <c r="AA30" s="9"/>
    </row>
    <row r="31" spans="1:27" x14ac:dyDescent="0.25">
      <c r="A31" s="9" t="s">
        <v>470</v>
      </c>
      <c r="B31" s="9"/>
      <c r="C31" s="9">
        <v>0</v>
      </c>
      <c r="D31" s="9">
        <f t="shared" si="0"/>
        <v>0</v>
      </c>
      <c r="E31" s="9">
        <f t="shared" si="1"/>
        <v>0.2</v>
      </c>
      <c r="F31" s="9">
        <f t="shared" si="2"/>
        <v>0.7</v>
      </c>
      <c r="G31" s="9">
        <f t="shared" si="3"/>
        <v>399.1</v>
      </c>
      <c r="H31" s="9" t="s">
        <v>470</v>
      </c>
      <c r="I31" s="9">
        <v>0</v>
      </c>
      <c r="J31" s="9">
        <f t="shared" si="4"/>
        <v>0</v>
      </c>
      <c r="K31" s="9">
        <f t="shared" si="5"/>
        <v>0.13</v>
      </c>
      <c r="L31" s="9">
        <f t="shared" si="6"/>
        <v>0.77</v>
      </c>
      <c r="M31" s="9">
        <f t="shared" si="7"/>
        <v>99.100000000000009</v>
      </c>
      <c r="N31" s="9"/>
      <c r="O31" s="9"/>
      <c r="P31" s="9"/>
      <c r="Q31" s="9"/>
      <c r="R31" s="9"/>
      <c r="S31" s="9"/>
      <c r="T31" s="9"/>
      <c r="U31" s="9"/>
      <c r="V31" s="9"/>
      <c r="W31" s="9"/>
      <c r="X31" s="9"/>
      <c r="Y31" s="9"/>
      <c r="Z31" s="9"/>
      <c r="AA31" s="9"/>
    </row>
    <row r="32" spans="1:27" x14ac:dyDescent="0.25">
      <c r="A32" s="9" t="s">
        <v>471</v>
      </c>
      <c r="B32" s="9"/>
      <c r="C32" s="9">
        <v>0</v>
      </c>
      <c r="D32" s="9">
        <f t="shared" si="0"/>
        <v>0</v>
      </c>
      <c r="E32" s="9">
        <f t="shared" si="1"/>
        <v>12.5</v>
      </c>
      <c r="F32" s="9">
        <f t="shared" si="2"/>
        <v>50.8</v>
      </c>
      <c r="G32" s="9">
        <f t="shared" si="3"/>
        <v>336.7</v>
      </c>
      <c r="H32" s="9" t="s">
        <v>471</v>
      </c>
      <c r="I32" s="9">
        <v>0</v>
      </c>
      <c r="J32" s="9">
        <f t="shared" si="4"/>
        <v>0</v>
      </c>
      <c r="K32" s="9">
        <f t="shared" si="5"/>
        <v>8.9600000000000009</v>
      </c>
      <c r="L32" s="9">
        <f t="shared" si="6"/>
        <v>37.14</v>
      </c>
      <c r="M32" s="9">
        <f t="shared" si="7"/>
        <v>53.9</v>
      </c>
      <c r="N32" s="9"/>
      <c r="O32" s="9"/>
      <c r="P32" s="9"/>
      <c r="Q32" s="9"/>
      <c r="R32" s="9"/>
      <c r="S32" s="9"/>
      <c r="T32" s="9"/>
      <c r="U32" s="9"/>
      <c r="V32" s="9"/>
      <c r="W32" s="9"/>
      <c r="X32" s="9"/>
      <c r="Y32" s="9"/>
      <c r="Z32" s="9"/>
      <c r="AA32" s="9"/>
    </row>
    <row r="33" spans="1:27" x14ac:dyDescent="0.25">
      <c r="A33" s="9" t="s">
        <v>472</v>
      </c>
      <c r="B33" s="9"/>
      <c r="C33" s="9">
        <v>0</v>
      </c>
      <c r="D33" s="9">
        <f t="shared" si="0"/>
        <v>0</v>
      </c>
      <c r="E33" s="9">
        <f t="shared" si="1"/>
        <v>8.4</v>
      </c>
      <c r="F33" s="9">
        <f t="shared" si="2"/>
        <v>50.2</v>
      </c>
      <c r="G33" s="9">
        <f t="shared" si="3"/>
        <v>341.40000000000003</v>
      </c>
      <c r="H33" s="9" t="s">
        <v>472</v>
      </c>
      <c r="I33" s="9">
        <v>0</v>
      </c>
      <c r="J33" s="9">
        <f t="shared" si="4"/>
        <v>0</v>
      </c>
      <c r="K33" s="9">
        <f t="shared" si="5"/>
        <v>6.52</v>
      </c>
      <c r="L33" s="9">
        <f t="shared" si="6"/>
        <v>30.680000000000003</v>
      </c>
      <c r="M33" s="9">
        <f t="shared" si="7"/>
        <v>62.8</v>
      </c>
      <c r="N33" s="9"/>
      <c r="O33" s="9"/>
      <c r="P33" s="9"/>
      <c r="Q33" s="9"/>
      <c r="R33" s="9"/>
      <c r="S33" s="9"/>
      <c r="T33" s="9"/>
      <c r="U33" s="9"/>
      <c r="V33" s="9"/>
      <c r="W33" s="9"/>
      <c r="X33" s="9"/>
      <c r="Y33" s="9"/>
      <c r="Z33" s="9"/>
      <c r="AA33" s="9"/>
    </row>
    <row r="34" spans="1:27" x14ac:dyDescent="0.25">
      <c r="A34" s="9" t="s">
        <v>473</v>
      </c>
      <c r="B34" s="9"/>
      <c r="C34" s="9">
        <v>0</v>
      </c>
      <c r="D34" s="9">
        <f t="shared" si="0"/>
        <v>7.7</v>
      </c>
      <c r="E34" s="9">
        <f t="shared" si="1"/>
        <v>2.9999999999999991</v>
      </c>
      <c r="F34" s="9">
        <f t="shared" si="2"/>
        <v>1.6000000000000005</v>
      </c>
      <c r="G34" s="9">
        <f t="shared" si="3"/>
        <v>387.7</v>
      </c>
      <c r="H34" s="9" t="s">
        <v>473</v>
      </c>
      <c r="I34" s="9">
        <v>0</v>
      </c>
      <c r="J34" s="9">
        <f t="shared" si="4"/>
        <v>0</v>
      </c>
      <c r="K34" s="9">
        <f t="shared" si="5"/>
        <v>0.59</v>
      </c>
      <c r="L34" s="9">
        <f t="shared" si="6"/>
        <v>2.6100000000000003</v>
      </c>
      <c r="M34" s="9">
        <f t="shared" si="7"/>
        <v>96.8</v>
      </c>
      <c r="N34" s="9"/>
      <c r="O34" s="9"/>
      <c r="P34" s="9"/>
      <c r="Q34" s="9"/>
      <c r="R34" s="9"/>
      <c r="S34" s="9"/>
      <c r="T34" s="9"/>
      <c r="U34" s="9"/>
      <c r="V34" s="9"/>
      <c r="W34" s="9"/>
      <c r="X34" s="9"/>
      <c r="Y34" s="9"/>
      <c r="Z34" s="9"/>
      <c r="AA34" s="9"/>
    </row>
    <row r="35" spans="1:27" x14ac:dyDescent="0.25">
      <c r="A35" s="9" t="s">
        <v>474</v>
      </c>
      <c r="B35" s="9"/>
      <c r="C35" s="9">
        <v>0</v>
      </c>
      <c r="D35" s="9">
        <f t="shared" si="0"/>
        <v>7.3</v>
      </c>
      <c r="E35" s="9">
        <f t="shared" si="1"/>
        <v>3.1000000000000005</v>
      </c>
      <c r="F35" s="9">
        <f t="shared" si="2"/>
        <v>2.8999999999999995</v>
      </c>
      <c r="G35" s="9">
        <f t="shared" si="3"/>
        <v>386.7</v>
      </c>
      <c r="H35" s="9" t="s">
        <v>474</v>
      </c>
      <c r="I35" s="9">
        <v>0</v>
      </c>
      <c r="J35" s="9">
        <f t="shared" si="4"/>
        <v>0</v>
      </c>
      <c r="K35" s="9">
        <f t="shared" si="5"/>
        <v>0.54</v>
      </c>
      <c r="L35" s="9">
        <f t="shared" si="6"/>
        <v>2.2599999999999998</v>
      </c>
      <c r="M35" s="9">
        <f t="shared" si="7"/>
        <v>97.199999999999989</v>
      </c>
      <c r="N35" s="9"/>
      <c r="O35" s="9"/>
      <c r="P35" s="9"/>
      <c r="Q35" s="9"/>
      <c r="R35" s="9"/>
      <c r="S35" s="9"/>
      <c r="T35" s="9"/>
      <c r="U35" s="9"/>
      <c r="V35" s="9"/>
      <c r="W35" s="9"/>
      <c r="X35" s="9"/>
      <c r="Y35" s="9"/>
      <c r="Z35" s="9"/>
      <c r="AA35" s="9"/>
    </row>
    <row r="36" spans="1:27" x14ac:dyDescent="0.25">
      <c r="A36" s="9" t="s">
        <v>475</v>
      </c>
      <c r="B36" s="9"/>
      <c r="C36" s="9">
        <v>0</v>
      </c>
      <c r="D36" s="9">
        <f t="shared" si="0"/>
        <v>3.3</v>
      </c>
      <c r="E36" s="9">
        <f t="shared" si="1"/>
        <v>6.8</v>
      </c>
      <c r="F36" s="9">
        <f t="shared" si="2"/>
        <v>8.5999999999999979</v>
      </c>
      <c r="G36" s="9">
        <f t="shared" si="3"/>
        <v>381.29999999999995</v>
      </c>
      <c r="H36" s="9" t="s">
        <v>475</v>
      </c>
      <c r="I36" s="9">
        <v>0</v>
      </c>
      <c r="J36" s="9">
        <f t="shared" si="4"/>
        <v>0</v>
      </c>
      <c r="K36" s="9">
        <f t="shared" si="5"/>
        <v>1.99</v>
      </c>
      <c r="L36" s="9">
        <f t="shared" si="6"/>
        <v>7.6099999999999994</v>
      </c>
      <c r="M36" s="9">
        <f t="shared" si="7"/>
        <v>90.4</v>
      </c>
      <c r="N36" s="9"/>
      <c r="O36" s="9"/>
      <c r="P36" s="9"/>
      <c r="Q36" s="9"/>
      <c r="R36" s="9"/>
      <c r="S36" s="9"/>
      <c r="T36" s="9"/>
      <c r="U36" s="9"/>
      <c r="V36" s="9"/>
      <c r="W36" s="9"/>
      <c r="X36" s="9"/>
      <c r="Y36" s="9"/>
      <c r="Z36" s="9"/>
      <c r="AA36" s="9"/>
    </row>
    <row r="37" spans="1:27" x14ac:dyDescent="0.25">
      <c r="A37" s="9" t="s">
        <v>476</v>
      </c>
      <c r="B37" s="9"/>
      <c r="C37" s="9">
        <v>0</v>
      </c>
      <c r="D37" s="9">
        <f t="shared" si="0"/>
        <v>0</v>
      </c>
      <c r="E37" s="9">
        <f t="shared" si="1"/>
        <v>11.6</v>
      </c>
      <c r="F37" s="9">
        <f t="shared" si="2"/>
        <v>7.4</v>
      </c>
      <c r="G37" s="9">
        <f t="shared" si="3"/>
        <v>381</v>
      </c>
      <c r="H37" s="9" t="s">
        <v>476</v>
      </c>
      <c r="I37" s="9">
        <v>0</v>
      </c>
      <c r="J37" s="9">
        <f t="shared" si="4"/>
        <v>0</v>
      </c>
      <c r="K37" s="9">
        <f t="shared" si="5"/>
        <v>2.13</v>
      </c>
      <c r="L37" s="9">
        <f t="shared" si="6"/>
        <v>9.370000000000001</v>
      </c>
      <c r="M37" s="9">
        <f t="shared" si="7"/>
        <v>88.5</v>
      </c>
      <c r="N37" s="9"/>
      <c r="O37" s="9"/>
      <c r="P37" s="9"/>
      <c r="Q37" s="9"/>
      <c r="R37" s="9"/>
      <c r="S37" s="9"/>
      <c r="T37" s="9"/>
      <c r="U37" s="9"/>
      <c r="V37" s="9"/>
      <c r="W37" s="9"/>
      <c r="X37" s="9"/>
      <c r="Y37" s="9"/>
      <c r="Z37" s="9"/>
      <c r="AA37" s="9"/>
    </row>
    <row r="38" spans="1:27"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7"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7"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7"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row>
    <row r="68" spans="1:27"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7"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row>
    <row r="70" spans="1:27"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row>
    <row r="71" spans="1:27"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row>
    <row r="73" spans="1:27"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row>
    <row r="75" spans="1:27"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row>
    <row r="76" spans="1:27"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row>
    <row r="77" spans="1:27"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row>
    <row r="78" spans="1:27"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row>
    <row r="79" spans="1:27"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row>
    <row r="80" spans="1:27"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row>
    <row r="81" spans="1:27"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row>
    <row r="82" spans="1:27"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7"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row>
    <row r="84" spans="1:27"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7"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row>
    <row r="86" spans="1:27"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row>
    <row r="87" spans="1:27"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row>
    <row r="88" spans="1:27"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row>
    <row r="89" spans="1:27"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row>
    <row r="90" spans="1:27"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row>
    <row r="91" spans="1:27"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row>
    <row r="92" spans="1:27"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row>
    <row r="93" spans="1:27"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row>
    <row r="94" spans="1:27"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row>
    <row r="95" spans="1:27"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row>
    <row r="96" spans="1:27"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row>
    <row r="97" spans="1:27"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7"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row>
    <row r="99" spans="1:27"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27"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1:27"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1:27"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1:27"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1:27"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1:27"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1:27"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1:27"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1:27"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1:27"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1:27"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1:27"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1:27"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1:27"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1:27"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1:27"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27"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1:27"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27"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27"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1:27"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27"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27"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27"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27"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27"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27"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27"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27"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6600"/>
  </sheetPr>
  <dimension ref="A1:AB257"/>
  <sheetViews>
    <sheetView zoomScale="80" zoomScaleNormal="80" workbookViewId="0">
      <selection activeCell="V10" sqref="V10"/>
    </sheetView>
  </sheetViews>
  <sheetFormatPr defaultRowHeight="15" x14ac:dyDescent="0.25"/>
  <cols>
    <col min="1" max="1" width="14.7109375" customWidth="1"/>
    <col min="2" max="2" width="10.7109375" customWidth="1"/>
  </cols>
  <sheetData>
    <row r="1" spans="1:28" s="129" customFormat="1" ht="18.75" x14ac:dyDescent="0.3">
      <c r="A1" s="130" t="s">
        <v>454</v>
      </c>
    </row>
    <row r="2" spans="1:28" s="3" customFormat="1" x14ac:dyDescent="0.25">
      <c r="B2" s="3" t="s">
        <v>16</v>
      </c>
      <c r="C2" s="3" t="s">
        <v>17</v>
      </c>
      <c r="D2" s="3" t="s">
        <v>18</v>
      </c>
      <c r="E2" s="3" t="s">
        <v>25</v>
      </c>
      <c r="F2" s="3" t="s">
        <v>26</v>
      </c>
      <c r="G2" s="3" t="s">
        <v>27</v>
      </c>
    </row>
    <row r="3" spans="1:28" x14ac:dyDescent="0.25">
      <c r="A3" s="9" t="s">
        <v>10</v>
      </c>
      <c r="B3" s="9">
        <v>52.9</v>
      </c>
      <c r="C3" s="9">
        <v>115.4</v>
      </c>
      <c r="D3" s="9">
        <v>128</v>
      </c>
      <c r="E3" s="9">
        <v>0</v>
      </c>
      <c r="F3" s="9">
        <v>4.22</v>
      </c>
      <c r="G3" s="9">
        <v>39.299999999999997</v>
      </c>
      <c r="H3" s="9"/>
      <c r="I3" s="9"/>
      <c r="J3" s="9"/>
      <c r="K3" s="9"/>
      <c r="L3" s="9"/>
      <c r="M3" s="9"/>
      <c r="N3" s="9"/>
      <c r="O3" s="9"/>
      <c r="P3" s="9"/>
      <c r="Q3" s="9"/>
      <c r="R3" s="9"/>
      <c r="S3" s="9"/>
      <c r="T3" s="9"/>
      <c r="U3" s="9"/>
      <c r="V3" s="9"/>
      <c r="W3" s="9"/>
      <c r="X3" s="9"/>
      <c r="Y3" s="9"/>
      <c r="Z3" s="9"/>
      <c r="AA3" s="9"/>
      <c r="AB3" s="9"/>
    </row>
    <row r="4" spans="1:28" x14ac:dyDescent="0.25">
      <c r="A4" s="9" t="s">
        <v>11</v>
      </c>
      <c r="B4" s="9">
        <v>69.5</v>
      </c>
      <c r="C4" s="9">
        <v>102.4</v>
      </c>
      <c r="D4" s="9">
        <v>122.4</v>
      </c>
      <c r="E4" s="9">
        <v>0</v>
      </c>
      <c r="F4" s="9">
        <v>5.83</v>
      </c>
      <c r="G4" s="9">
        <v>30.9</v>
      </c>
      <c r="H4" s="9"/>
      <c r="I4" s="9"/>
      <c r="J4" s="9"/>
      <c r="K4" s="9"/>
      <c r="L4" s="9"/>
      <c r="M4" s="9"/>
      <c r="N4" s="9"/>
      <c r="O4" s="9"/>
      <c r="P4" s="9"/>
      <c r="Q4" s="9"/>
      <c r="R4" s="9"/>
      <c r="S4" s="9"/>
      <c r="T4" s="9"/>
      <c r="U4" s="9"/>
      <c r="V4" s="9"/>
      <c r="W4" s="9"/>
      <c r="X4" s="9"/>
      <c r="Y4" s="9"/>
      <c r="Z4" s="9"/>
      <c r="AA4" s="9"/>
      <c r="AB4" s="9"/>
    </row>
    <row r="5" spans="1:28" x14ac:dyDescent="0.25">
      <c r="A5" s="9" t="s">
        <v>10</v>
      </c>
      <c r="B5" s="9">
        <v>62.5</v>
      </c>
      <c r="C5" s="9">
        <v>106.8</v>
      </c>
      <c r="D5" s="9">
        <v>126.4</v>
      </c>
      <c r="E5" s="9">
        <v>0</v>
      </c>
      <c r="F5" s="9">
        <v>4.28</v>
      </c>
      <c r="G5" s="9">
        <v>28.1</v>
      </c>
      <c r="H5" s="9"/>
      <c r="I5" s="9"/>
      <c r="J5" s="9"/>
      <c r="K5" s="9"/>
      <c r="L5" s="9"/>
      <c r="M5" s="9"/>
      <c r="N5" s="9"/>
      <c r="O5" s="9"/>
      <c r="P5" s="9"/>
      <c r="Q5" s="9"/>
      <c r="R5" s="9"/>
      <c r="S5" s="9"/>
      <c r="T5" s="9"/>
      <c r="U5" s="9"/>
      <c r="V5" s="9"/>
      <c r="W5" s="9"/>
      <c r="X5" s="9"/>
      <c r="Y5" s="9"/>
      <c r="Z5" s="9"/>
      <c r="AA5" s="9"/>
      <c r="AB5" s="9"/>
    </row>
    <row r="6" spans="1:28" x14ac:dyDescent="0.25">
      <c r="A6" s="9" t="s">
        <v>11</v>
      </c>
      <c r="B6" s="9">
        <v>76.7</v>
      </c>
      <c r="C6" s="9">
        <v>102.3</v>
      </c>
      <c r="D6" s="9">
        <v>125.2</v>
      </c>
      <c r="E6" s="9">
        <v>0</v>
      </c>
      <c r="F6" s="9">
        <v>3.78</v>
      </c>
      <c r="G6" s="9">
        <v>25.3</v>
      </c>
      <c r="H6" s="9"/>
      <c r="I6" s="9"/>
      <c r="J6" s="9"/>
      <c r="K6" s="9"/>
      <c r="L6" s="9"/>
      <c r="M6" s="9"/>
      <c r="N6" s="9"/>
      <c r="O6" s="9"/>
      <c r="P6" s="9"/>
      <c r="Q6" s="9"/>
      <c r="R6" s="9"/>
      <c r="S6" s="9"/>
      <c r="T6" s="9"/>
      <c r="U6" s="9"/>
      <c r="V6" s="9"/>
      <c r="W6" s="9"/>
      <c r="X6" s="9"/>
      <c r="Y6" s="9"/>
      <c r="Z6" s="9"/>
      <c r="AA6" s="9"/>
      <c r="AB6" s="9"/>
    </row>
    <row r="7" spans="1:28" x14ac:dyDescent="0.25">
      <c r="A7" s="9" t="s">
        <v>10</v>
      </c>
      <c r="B7" s="9">
        <v>0</v>
      </c>
      <c r="C7" s="9">
        <v>26.2</v>
      </c>
      <c r="D7" s="9">
        <v>67.099999999999994</v>
      </c>
      <c r="E7" s="9">
        <v>0</v>
      </c>
      <c r="F7" s="9">
        <v>6</v>
      </c>
      <c r="G7" s="9">
        <v>29.7</v>
      </c>
      <c r="H7" s="9"/>
      <c r="I7" s="9"/>
      <c r="J7" s="9"/>
      <c r="K7" s="9"/>
      <c r="L7" s="9"/>
      <c r="M7" s="9"/>
      <c r="N7" s="9"/>
      <c r="O7" s="9"/>
      <c r="P7" s="9"/>
      <c r="Q7" s="9"/>
      <c r="R7" s="9"/>
      <c r="S7" s="9"/>
      <c r="T7" s="9"/>
      <c r="U7" s="9"/>
      <c r="V7" s="9"/>
      <c r="W7" s="9"/>
      <c r="X7" s="9"/>
      <c r="Y7" s="9"/>
      <c r="Z7" s="9"/>
      <c r="AA7" s="9"/>
      <c r="AB7" s="9"/>
    </row>
    <row r="8" spans="1:28" x14ac:dyDescent="0.25">
      <c r="A8" s="9" t="s">
        <v>11</v>
      </c>
      <c r="B8" s="9">
        <v>0</v>
      </c>
      <c r="C8" s="9">
        <v>1.6</v>
      </c>
      <c r="D8" s="9">
        <v>26.7</v>
      </c>
      <c r="E8" s="9">
        <v>0</v>
      </c>
      <c r="F8" s="9">
        <v>1.03</v>
      </c>
      <c r="G8" s="9">
        <v>19.100000000000001</v>
      </c>
      <c r="H8" s="9"/>
      <c r="I8" s="9"/>
      <c r="J8" s="9"/>
      <c r="K8" s="9"/>
      <c r="L8" s="9"/>
      <c r="M8" s="9"/>
      <c r="N8" s="9"/>
      <c r="O8" s="9"/>
      <c r="P8" s="9"/>
      <c r="Q8" s="9"/>
      <c r="R8" s="9"/>
      <c r="S8" s="9"/>
      <c r="T8" s="9"/>
      <c r="U8" s="9"/>
      <c r="V8" s="9"/>
      <c r="W8" s="9"/>
      <c r="X8" s="9"/>
      <c r="Y8" s="9"/>
      <c r="Z8" s="9"/>
      <c r="AA8" s="9"/>
      <c r="AB8" s="9"/>
    </row>
    <row r="9" spans="1:28" x14ac:dyDescent="0.25">
      <c r="A9" s="9" t="s">
        <v>10</v>
      </c>
      <c r="B9" s="9">
        <v>0</v>
      </c>
      <c r="C9" s="9">
        <v>23.1</v>
      </c>
      <c r="D9" s="9">
        <v>90.2</v>
      </c>
      <c r="E9" s="9">
        <v>0</v>
      </c>
      <c r="F9" s="9">
        <v>9.7799999999999994</v>
      </c>
      <c r="G9" s="9">
        <v>51.9</v>
      </c>
      <c r="H9" s="9"/>
      <c r="I9" s="9"/>
      <c r="J9" s="9"/>
      <c r="K9" s="9"/>
      <c r="L9" s="9"/>
      <c r="M9" s="9"/>
      <c r="N9" s="9"/>
      <c r="O9" s="9"/>
      <c r="P9" s="9"/>
      <c r="Q9" s="9"/>
      <c r="R9" s="9"/>
      <c r="S9" s="9"/>
      <c r="T9" s="9"/>
      <c r="U9" s="9"/>
      <c r="V9" s="9"/>
      <c r="W9" s="9"/>
      <c r="X9" s="9"/>
      <c r="Y9" s="9"/>
      <c r="Z9" s="9"/>
      <c r="AA9" s="9"/>
      <c r="AB9" s="9"/>
    </row>
    <row r="10" spans="1:28" x14ac:dyDescent="0.25">
      <c r="A10" s="9" t="s">
        <v>11</v>
      </c>
      <c r="B10" s="9">
        <v>0</v>
      </c>
      <c r="C10" s="9">
        <v>10.3</v>
      </c>
      <c r="D10" s="9">
        <v>58.3</v>
      </c>
      <c r="E10" s="9">
        <v>0</v>
      </c>
      <c r="F10" s="9">
        <v>8.0399999999999991</v>
      </c>
      <c r="G10" s="9">
        <v>52.3</v>
      </c>
      <c r="H10" s="9"/>
      <c r="I10" s="9"/>
      <c r="J10" s="9"/>
      <c r="K10" s="9"/>
      <c r="L10" s="9"/>
      <c r="M10" s="9"/>
      <c r="N10" s="9"/>
      <c r="O10" s="9"/>
      <c r="P10" s="9"/>
      <c r="Q10" s="9"/>
      <c r="R10" s="9"/>
      <c r="S10" s="9"/>
      <c r="T10" s="9"/>
      <c r="U10" s="9"/>
      <c r="V10" s="9"/>
      <c r="W10" s="9"/>
      <c r="X10" s="9"/>
      <c r="Y10" s="9"/>
      <c r="Z10" s="9"/>
      <c r="AA10" s="9"/>
      <c r="AB10" s="9"/>
    </row>
    <row r="11" spans="1:28" x14ac:dyDescent="0.25">
      <c r="A11" s="9" t="s">
        <v>10</v>
      </c>
      <c r="B11" s="9">
        <v>0</v>
      </c>
      <c r="C11" s="9">
        <v>17.2</v>
      </c>
      <c r="D11" s="9">
        <v>46.4</v>
      </c>
      <c r="E11" s="9">
        <v>0</v>
      </c>
      <c r="F11" s="9">
        <v>3.47</v>
      </c>
      <c r="G11" s="9">
        <v>19.8</v>
      </c>
      <c r="H11" s="9"/>
      <c r="I11" s="9"/>
      <c r="J11" s="9"/>
      <c r="K11" s="9"/>
      <c r="L11" s="9"/>
      <c r="M11" s="9"/>
      <c r="N11" s="9"/>
      <c r="O11" s="9"/>
      <c r="P11" s="9"/>
      <c r="Q11" s="9"/>
      <c r="R11" s="9"/>
      <c r="S11" s="9"/>
      <c r="T11" s="9"/>
      <c r="U11" s="9"/>
      <c r="V11" s="9"/>
      <c r="W11" s="9"/>
      <c r="X11" s="9"/>
      <c r="Y11" s="9"/>
      <c r="Z11" s="9"/>
      <c r="AA11" s="9"/>
      <c r="AB11" s="9"/>
    </row>
    <row r="12" spans="1:28" x14ac:dyDescent="0.25">
      <c r="A12" s="9" t="s">
        <v>11</v>
      </c>
      <c r="B12" s="9">
        <v>0</v>
      </c>
      <c r="C12" s="9">
        <v>11</v>
      </c>
      <c r="D12" s="9">
        <v>45.3</v>
      </c>
      <c r="E12" s="9">
        <v>0</v>
      </c>
      <c r="F12" s="9">
        <v>3.16</v>
      </c>
      <c r="G12" s="9">
        <v>23.1</v>
      </c>
      <c r="H12" s="9"/>
      <c r="I12" s="9"/>
      <c r="J12" s="9"/>
      <c r="K12" s="9"/>
      <c r="L12" s="9"/>
      <c r="M12" s="9"/>
      <c r="N12" s="9"/>
      <c r="O12" s="9"/>
      <c r="P12" s="9"/>
      <c r="Q12" s="9"/>
      <c r="R12" s="9"/>
      <c r="S12" s="9"/>
      <c r="T12" s="9"/>
      <c r="U12" s="9"/>
      <c r="V12" s="9"/>
      <c r="W12" s="9"/>
      <c r="X12" s="9"/>
      <c r="Y12" s="9"/>
      <c r="Z12" s="9"/>
      <c r="AA12" s="9"/>
      <c r="AB12" s="9"/>
    </row>
    <row r="13" spans="1:28" x14ac:dyDescent="0.25">
      <c r="A13" s="9" t="s">
        <v>10</v>
      </c>
      <c r="B13" s="9">
        <v>5</v>
      </c>
      <c r="C13" s="9">
        <v>10</v>
      </c>
      <c r="D13" s="9">
        <v>84.8</v>
      </c>
      <c r="E13" s="9">
        <v>0</v>
      </c>
      <c r="F13" s="9">
        <v>2.37</v>
      </c>
      <c r="G13" s="9">
        <v>36.9</v>
      </c>
      <c r="H13" s="9"/>
      <c r="I13" s="9"/>
      <c r="J13" s="9"/>
      <c r="K13" s="9"/>
      <c r="L13" s="9"/>
      <c r="M13" s="9"/>
      <c r="N13" s="9"/>
      <c r="O13" s="9"/>
      <c r="P13" s="9"/>
      <c r="Q13" s="9"/>
      <c r="R13" s="9"/>
      <c r="S13" s="9"/>
      <c r="T13" s="9"/>
      <c r="U13" s="9"/>
      <c r="V13" s="9"/>
      <c r="W13" s="9"/>
      <c r="X13" s="9"/>
      <c r="Y13" s="9"/>
      <c r="Z13" s="9"/>
      <c r="AA13" s="9"/>
      <c r="AB13" s="9"/>
    </row>
    <row r="14" spans="1:28" x14ac:dyDescent="0.25">
      <c r="A14" s="9" t="s">
        <v>11</v>
      </c>
      <c r="B14" s="9">
        <v>5</v>
      </c>
      <c r="C14" s="9">
        <v>43</v>
      </c>
      <c r="D14" s="9">
        <v>89.3</v>
      </c>
      <c r="E14" s="9">
        <v>0.1</v>
      </c>
      <c r="F14" s="9">
        <v>7.98</v>
      </c>
      <c r="G14" s="9">
        <v>43.6</v>
      </c>
      <c r="H14" s="9"/>
      <c r="I14" s="9"/>
      <c r="J14" s="9"/>
      <c r="K14" s="9"/>
      <c r="L14" s="9"/>
      <c r="M14" s="9"/>
      <c r="N14" s="9"/>
      <c r="O14" s="9"/>
      <c r="P14" s="9"/>
      <c r="Q14" s="9"/>
      <c r="R14" s="9"/>
      <c r="S14" s="9"/>
      <c r="T14" s="9"/>
      <c r="U14" s="9"/>
      <c r="V14" s="9"/>
      <c r="W14" s="9"/>
      <c r="X14" s="9"/>
      <c r="Y14" s="9"/>
      <c r="Z14" s="9"/>
      <c r="AA14" s="9"/>
      <c r="AB14" s="9"/>
    </row>
    <row r="15" spans="1:28"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row>
    <row r="16" spans="1:28"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row>
    <row r="17" spans="1:28" x14ac:dyDescent="0.25">
      <c r="A17" s="3" t="s">
        <v>463</v>
      </c>
      <c r="B17" s="3" t="s">
        <v>16</v>
      </c>
      <c r="C17" s="3" t="s">
        <v>17</v>
      </c>
      <c r="D17" s="3" t="s">
        <v>18</v>
      </c>
      <c r="E17" s="3" t="s">
        <v>464</v>
      </c>
      <c r="F17" s="3"/>
      <c r="G17" s="3" t="s">
        <v>463</v>
      </c>
      <c r="H17" s="3" t="s">
        <v>25</v>
      </c>
      <c r="I17" s="3" t="s">
        <v>26</v>
      </c>
      <c r="J17" s="3" t="s">
        <v>27</v>
      </c>
      <c r="K17" s="3" t="s">
        <v>464</v>
      </c>
      <c r="L17" s="3"/>
      <c r="M17" s="3"/>
      <c r="N17" s="3"/>
      <c r="O17" s="3"/>
      <c r="P17" s="3"/>
      <c r="Q17" s="9"/>
      <c r="R17" s="9"/>
      <c r="S17" s="9"/>
      <c r="T17" s="9"/>
      <c r="U17" s="9"/>
      <c r="V17" s="9"/>
      <c r="W17" s="9"/>
      <c r="X17" s="9"/>
      <c r="Y17" s="9"/>
      <c r="Z17" s="9"/>
      <c r="AA17" s="9"/>
      <c r="AB17" s="9"/>
    </row>
    <row r="18" spans="1:28" x14ac:dyDescent="0.25">
      <c r="A18" s="9">
        <v>0</v>
      </c>
      <c r="B18" s="9">
        <f t="shared" ref="B18:B29" si="0">B3-A18</f>
        <v>52.9</v>
      </c>
      <c r="C18" s="9">
        <f t="shared" ref="C18:C29" si="1">C3-B18-A18</f>
        <v>62.500000000000007</v>
      </c>
      <c r="D18" s="9">
        <f t="shared" ref="D18:D29" si="2">D3-C18-B18-A18</f>
        <v>12.600000000000001</v>
      </c>
      <c r="E18" s="9">
        <f>150-D18-C18-B18-A18</f>
        <v>22.000000000000007</v>
      </c>
      <c r="F18" s="9" t="s">
        <v>477</v>
      </c>
      <c r="G18" s="9">
        <v>0</v>
      </c>
      <c r="H18" s="9">
        <f t="shared" ref="H18:H29" si="3">E3-G18</f>
        <v>0</v>
      </c>
      <c r="I18" s="9">
        <f t="shared" ref="I18:I29" si="4">F3-H18-G18</f>
        <v>4.22</v>
      </c>
      <c r="J18" s="9">
        <f t="shared" ref="J18:J29" si="5">G3-I18-H18-G18</f>
        <v>35.08</v>
      </c>
      <c r="K18" s="9">
        <f>50-J18-I18-H18-G18</f>
        <v>10.700000000000003</v>
      </c>
      <c r="L18" s="9"/>
      <c r="M18" s="9"/>
      <c r="N18" s="9"/>
      <c r="O18" s="9"/>
      <c r="P18" s="9"/>
      <c r="Q18" s="9"/>
      <c r="R18" s="9"/>
      <c r="S18" s="9"/>
      <c r="T18" s="9"/>
      <c r="U18" s="9"/>
      <c r="V18" s="9"/>
      <c r="W18" s="9"/>
      <c r="X18" s="9"/>
      <c r="Y18" s="9"/>
      <c r="Z18" s="9"/>
      <c r="AA18" s="9"/>
      <c r="AB18" s="9"/>
    </row>
    <row r="19" spans="1:28" x14ac:dyDescent="0.25">
      <c r="A19" s="9">
        <v>0</v>
      </c>
      <c r="B19" s="9">
        <f t="shared" si="0"/>
        <v>69.5</v>
      </c>
      <c r="C19" s="9">
        <f t="shared" si="1"/>
        <v>32.900000000000006</v>
      </c>
      <c r="D19" s="9">
        <f t="shared" si="2"/>
        <v>20</v>
      </c>
      <c r="E19" s="9">
        <f t="shared" ref="E19:E29" si="6">150-D19-C19-B19-A19</f>
        <v>27.599999999999994</v>
      </c>
      <c r="F19" s="9" t="s">
        <v>478</v>
      </c>
      <c r="G19" s="9">
        <v>0</v>
      </c>
      <c r="H19" s="9">
        <f t="shared" si="3"/>
        <v>0</v>
      </c>
      <c r="I19" s="9">
        <f t="shared" si="4"/>
        <v>5.83</v>
      </c>
      <c r="J19" s="9">
        <f t="shared" si="5"/>
        <v>25.07</v>
      </c>
      <c r="K19" s="9">
        <f t="shared" ref="K19:K29" si="7">50-J19-I19-H19-G19</f>
        <v>19.100000000000001</v>
      </c>
      <c r="L19" s="9"/>
      <c r="M19" s="9"/>
      <c r="N19" s="9"/>
      <c r="O19" s="9"/>
      <c r="P19" s="9"/>
      <c r="Q19" s="9"/>
      <c r="R19" s="9"/>
      <c r="S19" s="9"/>
      <c r="T19" s="9"/>
      <c r="U19" s="9"/>
      <c r="V19" s="9"/>
      <c r="W19" s="9"/>
      <c r="X19" s="9"/>
      <c r="Y19" s="9"/>
      <c r="Z19" s="9"/>
      <c r="AA19" s="9"/>
      <c r="AB19" s="9"/>
    </row>
    <row r="20" spans="1:28" x14ac:dyDescent="0.25">
      <c r="A20" s="9">
        <v>0</v>
      </c>
      <c r="B20" s="9">
        <f t="shared" si="0"/>
        <v>62.5</v>
      </c>
      <c r="C20" s="9">
        <f t="shared" si="1"/>
        <v>44.3</v>
      </c>
      <c r="D20" s="9">
        <f t="shared" si="2"/>
        <v>19.600000000000009</v>
      </c>
      <c r="E20" s="9">
        <f t="shared" si="6"/>
        <v>23.59999999999998</v>
      </c>
      <c r="F20" s="9" t="s">
        <v>479</v>
      </c>
      <c r="G20" s="9">
        <v>0</v>
      </c>
      <c r="H20" s="9">
        <f t="shared" si="3"/>
        <v>0</v>
      </c>
      <c r="I20" s="9">
        <f t="shared" si="4"/>
        <v>4.28</v>
      </c>
      <c r="J20" s="9">
        <f t="shared" si="5"/>
        <v>23.82</v>
      </c>
      <c r="K20" s="9">
        <f t="shared" si="7"/>
        <v>21.9</v>
      </c>
      <c r="L20" s="9"/>
      <c r="M20" s="9"/>
      <c r="N20" s="9"/>
      <c r="O20" s="9"/>
      <c r="P20" s="9"/>
      <c r="Q20" s="9"/>
      <c r="R20" s="9"/>
      <c r="S20" s="9"/>
      <c r="T20" s="9"/>
      <c r="U20" s="9"/>
      <c r="V20" s="9"/>
      <c r="W20" s="9"/>
      <c r="X20" s="9"/>
      <c r="Y20" s="9"/>
      <c r="Z20" s="9"/>
      <c r="AA20" s="9"/>
      <c r="AB20" s="9"/>
    </row>
    <row r="21" spans="1:28" x14ac:dyDescent="0.25">
      <c r="A21" s="9">
        <v>0</v>
      </c>
      <c r="B21" s="9">
        <f t="shared" si="0"/>
        <v>76.7</v>
      </c>
      <c r="C21" s="9">
        <f t="shared" si="1"/>
        <v>25.599999999999994</v>
      </c>
      <c r="D21" s="9">
        <f t="shared" si="2"/>
        <v>22.900000000000006</v>
      </c>
      <c r="E21" s="9">
        <f t="shared" si="6"/>
        <v>24.799999999999997</v>
      </c>
      <c r="F21" s="9" t="s">
        <v>480</v>
      </c>
      <c r="G21" s="9">
        <v>0</v>
      </c>
      <c r="H21" s="9">
        <f t="shared" si="3"/>
        <v>0</v>
      </c>
      <c r="I21" s="9">
        <f t="shared" si="4"/>
        <v>3.78</v>
      </c>
      <c r="J21" s="9">
        <f t="shared" si="5"/>
        <v>21.52</v>
      </c>
      <c r="K21" s="9">
        <f t="shared" si="7"/>
        <v>24.7</v>
      </c>
      <c r="L21" s="9"/>
      <c r="M21" s="9"/>
      <c r="N21" s="9"/>
      <c r="O21" s="9"/>
      <c r="P21" s="9"/>
      <c r="Q21" s="9"/>
      <c r="R21" s="9"/>
      <c r="S21" s="9"/>
      <c r="T21" s="9"/>
      <c r="U21" s="9"/>
      <c r="V21" s="9"/>
      <c r="W21" s="9"/>
      <c r="X21" s="9"/>
      <c r="Y21" s="9"/>
      <c r="Z21" s="9"/>
      <c r="AA21" s="9"/>
      <c r="AB21" s="9"/>
    </row>
    <row r="22" spans="1:28" x14ac:dyDescent="0.25">
      <c r="A22" s="9">
        <v>0</v>
      </c>
      <c r="B22" s="9">
        <f t="shared" si="0"/>
        <v>0</v>
      </c>
      <c r="C22" s="9">
        <f t="shared" si="1"/>
        <v>26.2</v>
      </c>
      <c r="D22" s="9">
        <f t="shared" si="2"/>
        <v>40.899999999999991</v>
      </c>
      <c r="E22" s="9">
        <f t="shared" si="6"/>
        <v>82.9</v>
      </c>
      <c r="F22" s="9" t="s">
        <v>481</v>
      </c>
      <c r="G22" s="9">
        <v>0</v>
      </c>
      <c r="H22" s="9">
        <f t="shared" si="3"/>
        <v>0</v>
      </c>
      <c r="I22" s="9">
        <f t="shared" si="4"/>
        <v>6</v>
      </c>
      <c r="J22" s="9">
        <f t="shared" si="5"/>
        <v>23.7</v>
      </c>
      <c r="K22" s="9">
        <f t="shared" si="7"/>
        <v>20.3</v>
      </c>
      <c r="L22" s="9"/>
      <c r="M22" s="9"/>
      <c r="N22" s="9"/>
      <c r="O22" s="9"/>
      <c r="P22" s="9"/>
      <c r="Q22" s="9"/>
      <c r="R22" s="9"/>
      <c r="S22" s="9"/>
      <c r="T22" s="9"/>
      <c r="U22" s="9"/>
      <c r="V22" s="9"/>
      <c r="W22" s="9"/>
      <c r="X22" s="9"/>
      <c r="Y22" s="9"/>
      <c r="Z22" s="9"/>
      <c r="AA22" s="9"/>
      <c r="AB22" s="9"/>
    </row>
    <row r="23" spans="1:28" x14ac:dyDescent="0.25">
      <c r="A23" s="9">
        <v>0</v>
      </c>
      <c r="B23" s="9">
        <f t="shared" si="0"/>
        <v>0</v>
      </c>
      <c r="C23" s="9">
        <f t="shared" si="1"/>
        <v>1.6</v>
      </c>
      <c r="D23" s="9">
        <f t="shared" si="2"/>
        <v>25.099999999999998</v>
      </c>
      <c r="E23" s="9">
        <f t="shared" si="6"/>
        <v>123.30000000000001</v>
      </c>
      <c r="F23" s="9" t="s">
        <v>482</v>
      </c>
      <c r="G23" s="9">
        <v>0</v>
      </c>
      <c r="H23" s="9">
        <f t="shared" si="3"/>
        <v>0</v>
      </c>
      <c r="I23" s="9">
        <f t="shared" si="4"/>
        <v>1.03</v>
      </c>
      <c r="J23" s="9">
        <f t="shared" si="5"/>
        <v>18.07</v>
      </c>
      <c r="K23" s="9">
        <f t="shared" si="7"/>
        <v>30.9</v>
      </c>
      <c r="L23" s="9"/>
      <c r="M23" s="9"/>
      <c r="N23" s="9"/>
      <c r="O23" s="9"/>
      <c r="P23" s="9"/>
      <c r="Q23" s="9"/>
      <c r="R23" s="9"/>
      <c r="S23" s="9"/>
      <c r="T23" s="9"/>
      <c r="U23" s="9"/>
      <c r="V23" s="9"/>
      <c r="W23" s="9"/>
      <c r="X23" s="9"/>
      <c r="Y23" s="9"/>
      <c r="Z23" s="9"/>
      <c r="AA23" s="9"/>
      <c r="AB23" s="9"/>
    </row>
    <row r="24" spans="1:28" x14ac:dyDescent="0.25">
      <c r="A24" s="9">
        <v>0</v>
      </c>
      <c r="B24" s="9">
        <f t="shared" si="0"/>
        <v>0</v>
      </c>
      <c r="C24" s="9">
        <f t="shared" si="1"/>
        <v>23.1</v>
      </c>
      <c r="D24" s="9">
        <f t="shared" si="2"/>
        <v>67.099999999999994</v>
      </c>
      <c r="E24" s="9">
        <f t="shared" si="6"/>
        <v>59.800000000000004</v>
      </c>
      <c r="F24" s="9" t="s">
        <v>483</v>
      </c>
      <c r="G24" s="9">
        <v>0</v>
      </c>
      <c r="H24" s="9">
        <f t="shared" si="3"/>
        <v>0</v>
      </c>
      <c r="I24" s="9">
        <f t="shared" si="4"/>
        <v>9.7799999999999994</v>
      </c>
      <c r="J24" s="9">
        <f t="shared" si="5"/>
        <v>42.12</v>
      </c>
      <c r="K24" s="9">
        <f t="shared" si="7"/>
        <v>-1.8999999999999968</v>
      </c>
      <c r="L24" s="9"/>
      <c r="M24" s="9"/>
      <c r="N24" s="9"/>
      <c r="O24" s="9"/>
      <c r="P24" s="9"/>
      <c r="Q24" s="9"/>
      <c r="R24" s="9"/>
      <c r="S24" s="9"/>
      <c r="T24" s="9"/>
      <c r="U24" s="9"/>
      <c r="V24" s="9"/>
      <c r="W24" s="9"/>
      <c r="X24" s="9"/>
      <c r="Y24" s="9"/>
      <c r="Z24" s="9"/>
      <c r="AA24" s="9"/>
      <c r="AB24" s="9"/>
    </row>
    <row r="25" spans="1:28" x14ac:dyDescent="0.25">
      <c r="A25" s="9">
        <v>0</v>
      </c>
      <c r="B25" s="9">
        <f t="shared" si="0"/>
        <v>0</v>
      </c>
      <c r="C25" s="9">
        <f t="shared" si="1"/>
        <v>10.3</v>
      </c>
      <c r="D25" s="9">
        <f t="shared" si="2"/>
        <v>48</v>
      </c>
      <c r="E25" s="9">
        <f t="shared" si="6"/>
        <v>91.7</v>
      </c>
      <c r="F25" s="9" t="s">
        <v>484</v>
      </c>
      <c r="G25" s="9">
        <v>0</v>
      </c>
      <c r="H25" s="9">
        <f t="shared" si="3"/>
        <v>0</v>
      </c>
      <c r="I25" s="9">
        <f t="shared" si="4"/>
        <v>8.0399999999999991</v>
      </c>
      <c r="J25" s="9">
        <f t="shared" si="5"/>
        <v>44.26</v>
      </c>
      <c r="K25" s="9">
        <f t="shared" si="7"/>
        <v>-2.2999999999999972</v>
      </c>
      <c r="L25" s="9"/>
      <c r="M25" s="9"/>
      <c r="N25" s="9"/>
      <c r="O25" s="9"/>
      <c r="P25" s="9"/>
      <c r="Q25" s="9"/>
      <c r="R25" s="9"/>
      <c r="S25" s="9"/>
      <c r="T25" s="9"/>
      <c r="U25" s="9"/>
      <c r="V25" s="9"/>
      <c r="W25" s="9"/>
      <c r="X25" s="9"/>
      <c r="Y25" s="9"/>
      <c r="Z25" s="9"/>
      <c r="AA25" s="9"/>
      <c r="AB25" s="9"/>
    </row>
    <row r="26" spans="1:28" x14ac:dyDescent="0.25">
      <c r="A26" s="9">
        <v>0</v>
      </c>
      <c r="B26" s="9">
        <f t="shared" si="0"/>
        <v>0</v>
      </c>
      <c r="C26" s="9">
        <f t="shared" si="1"/>
        <v>17.2</v>
      </c>
      <c r="D26" s="9">
        <f t="shared" si="2"/>
        <v>29.2</v>
      </c>
      <c r="E26" s="9">
        <f t="shared" si="6"/>
        <v>103.6</v>
      </c>
      <c r="F26" s="9" t="s">
        <v>485</v>
      </c>
      <c r="G26" s="9">
        <v>0</v>
      </c>
      <c r="H26" s="9">
        <f t="shared" si="3"/>
        <v>0</v>
      </c>
      <c r="I26" s="9">
        <f t="shared" si="4"/>
        <v>3.47</v>
      </c>
      <c r="J26" s="9">
        <f t="shared" si="5"/>
        <v>16.330000000000002</v>
      </c>
      <c r="K26" s="9">
        <f t="shared" si="7"/>
        <v>30.200000000000003</v>
      </c>
      <c r="L26" s="9"/>
      <c r="M26" s="9"/>
      <c r="N26" s="9"/>
      <c r="O26" s="9"/>
      <c r="P26" s="9"/>
      <c r="Q26" s="9"/>
      <c r="R26" s="9"/>
      <c r="S26" s="9"/>
      <c r="T26" s="9"/>
      <c r="U26" s="9"/>
      <c r="V26" s="9"/>
      <c r="W26" s="9"/>
      <c r="X26" s="9"/>
      <c r="Y26" s="9"/>
      <c r="Z26" s="9"/>
      <c r="AA26" s="9"/>
      <c r="AB26" s="9"/>
    </row>
    <row r="27" spans="1:28" x14ac:dyDescent="0.25">
      <c r="A27" s="9">
        <v>0</v>
      </c>
      <c r="B27" s="9">
        <f t="shared" si="0"/>
        <v>0</v>
      </c>
      <c r="C27" s="9">
        <f t="shared" si="1"/>
        <v>11</v>
      </c>
      <c r="D27" s="9">
        <f t="shared" si="2"/>
        <v>34.299999999999997</v>
      </c>
      <c r="E27" s="9">
        <f t="shared" si="6"/>
        <v>104.7</v>
      </c>
      <c r="F27" s="9" t="s">
        <v>486</v>
      </c>
      <c r="G27" s="9">
        <v>0</v>
      </c>
      <c r="H27" s="9">
        <f t="shared" si="3"/>
        <v>0</v>
      </c>
      <c r="I27" s="9">
        <f t="shared" si="4"/>
        <v>3.16</v>
      </c>
      <c r="J27" s="9">
        <f t="shared" si="5"/>
        <v>19.940000000000001</v>
      </c>
      <c r="K27" s="9">
        <f t="shared" si="7"/>
        <v>26.9</v>
      </c>
      <c r="L27" s="9"/>
      <c r="M27" s="9"/>
      <c r="N27" s="9"/>
      <c r="O27" s="9"/>
      <c r="P27" s="9"/>
      <c r="Q27" s="9"/>
      <c r="R27" s="9"/>
      <c r="S27" s="9"/>
      <c r="T27" s="9"/>
      <c r="U27" s="9"/>
      <c r="V27" s="9"/>
      <c r="W27" s="9"/>
      <c r="X27" s="9"/>
      <c r="Y27" s="9"/>
      <c r="Z27" s="9"/>
      <c r="AA27" s="9"/>
      <c r="AB27" s="9"/>
    </row>
    <row r="28" spans="1:28" x14ac:dyDescent="0.25">
      <c r="A28" s="9">
        <v>0</v>
      </c>
      <c r="B28" s="9">
        <f t="shared" si="0"/>
        <v>5</v>
      </c>
      <c r="C28" s="9">
        <f t="shared" si="1"/>
        <v>5</v>
      </c>
      <c r="D28" s="9">
        <f t="shared" si="2"/>
        <v>74.8</v>
      </c>
      <c r="E28" s="9">
        <f t="shared" si="6"/>
        <v>65.2</v>
      </c>
      <c r="F28" s="9" t="s">
        <v>487</v>
      </c>
      <c r="G28" s="9">
        <v>0</v>
      </c>
      <c r="H28" s="9">
        <f t="shared" si="3"/>
        <v>0</v>
      </c>
      <c r="I28" s="9">
        <f t="shared" si="4"/>
        <v>2.37</v>
      </c>
      <c r="J28" s="9">
        <f t="shared" si="5"/>
        <v>34.53</v>
      </c>
      <c r="K28" s="9">
        <f t="shared" si="7"/>
        <v>13.099999999999998</v>
      </c>
      <c r="L28" s="9"/>
      <c r="M28" s="9"/>
      <c r="N28" s="9"/>
      <c r="O28" s="9"/>
      <c r="P28" s="9"/>
      <c r="Q28" s="9"/>
      <c r="R28" s="9"/>
      <c r="S28" s="9"/>
      <c r="T28" s="9"/>
      <c r="U28" s="9"/>
      <c r="V28" s="9"/>
      <c r="W28" s="9"/>
      <c r="X28" s="9"/>
      <c r="Y28" s="9"/>
      <c r="Z28" s="9"/>
      <c r="AA28" s="9"/>
      <c r="AB28" s="9"/>
    </row>
    <row r="29" spans="1:28" x14ac:dyDescent="0.25">
      <c r="A29" s="9">
        <v>0</v>
      </c>
      <c r="B29" s="9">
        <f t="shared" si="0"/>
        <v>5</v>
      </c>
      <c r="C29" s="9">
        <f t="shared" si="1"/>
        <v>38</v>
      </c>
      <c r="D29" s="9">
        <f t="shared" si="2"/>
        <v>46.3</v>
      </c>
      <c r="E29" s="9">
        <f t="shared" si="6"/>
        <v>60.7</v>
      </c>
      <c r="F29" s="9" t="s">
        <v>488</v>
      </c>
      <c r="G29" s="9">
        <v>0</v>
      </c>
      <c r="H29" s="9">
        <f t="shared" si="3"/>
        <v>0.1</v>
      </c>
      <c r="I29" s="9">
        <f t="shared" si="4"/>
        <v>7.8800000000000008</v>
      </c>
      <c r="J29" s="9">
        <f t="shared" si="5"/>
        <v>35.619999999999997</v>
      </c>
      <c r="K29" s="9">
        <f t="shared" si="7"/>
        <v>6.4000000000000021</v>
      </c>
      <c r="L29" s="9"/>
      <c r="M29" s="9"/>
      <c r="N29" s="9"/>
      <c r="O29" s="9"/>
      <c r="P29" s="9"/>
      <c r="Q29" s="9"/>
      <c r="R29" s="9"/>
      <c r="S29" s="9"/>
      <c r="T29" s="9"/>
      <c r="U29" s="9"/>
      <c r="V29" s="9"/>
      <c r="W29" s="9"/>
      <c r="X29" s="9"/>
      <c r="Y29" s="9"/>
      <c r="Z29" s="9"/>
      <c r="AA29" s="9"/>
      <c r="AB29" s="9"/>
    </row>
    <row r="30" spans="1:28"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row>
    <row r="31" spans="1:28"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row>
    <row r="32" spans="1:28"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row>
    <row r="33" spans="1:28"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row>
    <row r="34" spans="1:28"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row>
    <row r="35" spans="1:28"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8"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8"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row>
    <row r="38" spans="1:28"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row>
    <row r="39" spans="1:28"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row>
    <row r="40" spans="1:28"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row>
    <row r="41" spans="1:28"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row>
    <row r="42" spans="1:28"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row>
    <row r="43" spans="1:28"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row>
    <row r="44" spans="1:28"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row>
    <row r="45" spans="1:28"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row>
    <row r="46" spans="1:28"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row>
    <row r="47" spans="1:28"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row>
    <row r="48" spans="1:28"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row>
    <row r="49" spans="1:28"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row>
    <row r="50" spans="1:28"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row>
    <row r="51" spans="1:28"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row>
    <row r="52" spans="1:28"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row>
    <row r="53" spans="1:28"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row>
    <row r="54" spans="1:28"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row>
    <row r="55" spans="1:28"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row>
    <row r="56" spans="1:28"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row>
    <row r="57" spans="1:28"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row>
    <row r="58" spans="1:28"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row>
    <row r="59" spans="1:28"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row>
    <row r="60" spans="1:28"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row>
    <row r="61" spans="1:28"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row>
    <row r="62" spans="1:28"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row>
    <row r="63" spans="1:28"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row>
    <row r="64" spans="1:28"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row>
    <row r="65" spans="1:28"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row>
    <row r="66" spans="1:28"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row>
    <row r="67" spans="1:28"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row>
    <row r="68" spans="1:28"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row>
    <row r="69" spans="1:28"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row>
    <row r="70" spans="1:28"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1:28"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row>
    <row r="72" spans="1:28"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row>
    <row r="73" spans="1:28"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row>
    <row r="74" spans="1:28"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row>
    <row r="75" spans="1:28"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row>
    <row r="76" spans="1:28"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row>
    <row r="77" spans="1:28"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row>
    <row r="78" spans="1:28"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row>
    <row r="79" spans="1:28"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row>
    <row r="80" spans="1:28"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row>
    <row r="81" spans="1:28"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row>
    <row r="82" spans="1:28"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row>
    <row r="83" spans="1:28"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row>
    <row r="84" spans="1:28"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row>
    <row r="85" spans="1:28"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row>
    <row r="86" spans="1:28"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1:28"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row>
    <row r="88" spans="1:28"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row>
    <row r="89" spans="1:28"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row>
    <row r="90" spans="1:28"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row>
    <row r="91" spans="1:28"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row>
    <row r="92" spans="1:28"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row>
    <row r="93" spans="1:28"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row>
    <row r="94" spans="1:28"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row>
    <row r="95" spans="1:28"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row>
    <row r="96" spans="1:28"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row>
    <row r="97" spans="1:28"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row>
    <row r="98" spans="1:28"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row>
    <row r="99" spans="1:28"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row>
    <row r="100" spans="1:28"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row>
    <row r="101" spans="1:28"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row>
    <row r="102" spans="1:28"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row>
    <row r="103" spans="1:28"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row>
    <row r="104" spans="1:28"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row>
    <row r="105" spans="1:28"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row>
    <row r="106" spans="1:28"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row>
    <row r="107" spans="1:28"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row>
    <row r="108" spans="1:28"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row>
    <row r="109" spans="1:28"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row>
    <row r="110" spans="1:28"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row>
    <row r="111" spans="1:28"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row>
    <row r="112" spans="1:28"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row>
    <row r="113" spans="1:16" x14ac:dyDescent="0.25">
      <c r="A113" s="9"/>
      <c r="B113" s="9"/>
      <c r="C113" s="9"/>
      <c r="D113" s="9"/>
      <c r="E113" s="9"/>
      <c r="F113" s="9"/>
      <c r="G113" s="9"/>
      <c r="H113" s="9"/>
      <c r="I113" s="9"/>
      <c r="J113" s="9"/>
      <c r="K113" s="9"/>
      <c r="L113" s="9"/>
      <c r="M113" s="9"/>
      <c r="N113" s="9"/>
      <c r="O113" s="9"/>
      <c r="P113" s="9"/>
    </row>
    <row r="114" spans="1:16" x14ac:dyDescent="0.25">
      <c r="A114" s="9"/>
      <c r="B114" s="9"/>
      <c r="C114" s="9"/>
      <c r="D114" s="9"/>
      <c r="E114" s="9"/>
      <c r="F114" s="9"/>
      <c r="G114" s="9"/>
      <c r="H114" s="9"/>
      <c r="I114" s="9"/>
      <c r="J114" s="9"/>
      <c r="K114" s="9"/>
      <c r="L114" s="9"/>
      <c r="M114" s="9"/>
      <c r="N114" s="9"/>
      <c r="O114" s="9"/>
      <c r="P114" s="9"/>
    </row>
    <row r="115" spans="1:16" x14ac:dyDescent="0.25">
      <c r="A115" s="9"/>
      <c r="B115" s="9"/>
      <c r="C115" s="9"/>
      <c r="D115" s="9"/>
      <c r="E115" s="9"/>
      <c r="F115" s="9"/>
      <c r="G115" s="9"/>
      <c r="H115" s="9"/>
      <c r="I115" s="9"/>
      <c r="J115" s="9"/>
      <c r="K115" s="9"/>
      <c r="L115" s="9"/>
      <c r="M115" s="9"/>
      <c r="N115" s="9"/>
      <c r="O115" s="9"/>
      <c r="P115" s="9"/>
    </row>
    <row r="116" spans="1:16" x14ac:dyDescent="0.25">
      <c r="A116" s="9"/>
      <c r="B116" s="9"/>
      <c r="C116" s="9"/>
      <c r="D116" s="9"/>
      <c r="E116" s="9"/>
      <c r="F116" s="9"/>
      <c r="G116" s="9"/>
      <c r="H116" s="9"/>
      <c r="I116" s="9"/>
      <c r="J116" s="9"/>
      <c r="K116" s="9"/>
      <c r="L116" s="9"/>
      <c r="M116" s="9"/>
      <c r="N116" s="9"/>
      <c r="O116" s="9"/>
      <c r="P116" s="9"/>
    </row>
    <row r="117" spans="1:16" x14ac:dyDescent="0.25">
      <c r="A117" s="9"/>
      <c r="B117" s="9"/>
      <c r="C117" s="9"/>
      <c r="D117" s="9"/>
      <c r="E117" s="9"/>
      <c r="F117" s="9"/>
      <c r="G117" s="9"/>
      <c r="H117" s="9"/>
      <c r="I117" s="9"/>
      <c r="J117" s="9"/>
      <c r="K117" s="9"/>
      <c r="L117" s="9"/>
      <c r="M117" s="9"/>
      <c r="N117" s="9"/>
      <c r="O117" s="9"/>
      <c r="P117" s="9"/>
    </row>
    <row r="118" spans="1:16" x14ac:dyDescent="0.25">
      <c r="A118" s="9"/>
      <c r="B118" s="9"/>
      <c r="C118" s="9"/>
      <c r="D118" s="9"/>
      <c r="E118" s="9"/>
      <c r="F118" s="9"/>
      <c r="G118" s="9"/>
      <c r="H118" s="9"/>
      <c r="I118" s="9"/>
      <c r="J118" s="9"/>
      <c r="K118" s="9"/>
      <c r="L118" s="9"/>
      <c r="M118" s="9"/>
      <c r="N118" s="9"/>
      <c r="O118" s="9"/>
      <c r="P118" s="9"/>
    </row>
    <row r="119" spans="1:16" x14ac:dyDescent="0.25">
      <c r="A119" s="9"/>
      <c r="B119" s="9"/>
      <c r="C119" s="9"/>
      <c r="D119" s="9"/>
      <c r="E119" s="9"/>
      <c r="F119" s="9"/>
      <c r="G119" s="9"/>
      <c r="H119" s="9"/>
      <c r="I119" s="9"/>
      <c r="J119" s="9"/>
      <c r="K119" s="9"/>
      <c r="L119" s="9"/>
      <c r="M119" s="9"/>
      <c r="N119" s="9"/>
      <c r="O119" s="9"/>
      <c r="P119" s="9"/>
    </row>
    <row r="120" spans="1:16" x14ac:dyDescent="0.25">
      <c r="A120" s="9"/>
      <c r="B120" s="9"/>
      <c r="C120" s="9"/>
      <c r="D120" s="9"/>
      <c r="E120" s="9"/>
      <c r="F120" s="9"/>
      <c r="G120" s="9"/>
      <c r="H120" s="9"/>
      <c r="I120" s="9"/>
      <c r="J120" s="9"/>
      <c r="K120" s="9"/>
      <c r="L120" s="9"/>
      <c r="M120" s="9"/>
      <c r="N120" s="9"/>
      <c r="O120" s="9"/>
      <c r="P120" s="9"/>
    </row>
    <row r="121" spans="1:16" x14ac:dyDescent="0.25">
      <c r="A121" s="9"/>
      <c r="B121" s="9"/>
      <c r="C121" s="9"/>
      <c r="D121" s="9"/>
      <c r="E121" s="9"/>
      <c r="F121" s="9"/>
      <c r="G121" s="9"/>
      <c r="H121" s="9"/>
      <c r="I121" s="9"/>
      <c r="J121" s="9"/>
      <c r="K121" s="9"/>
      <c r="L121" s="9"/>
      <c r="M121" s="9"/>
      <c r="N121" s="9"/>
      <c r="O121" s="9"/>
      <c r="P121" s="9"/>
    </row>
    <row r="122" spans="1:16" x14ac:dyDescent="0.25">
      <c r="A122" s="9"/>
      <c r="B122" s="9"/>
      <c r="C122" s="9"/>
      <c r="D122" s="9"/>
      <c r="E122" s="9"/>
      <c r="F122" s="9"/>
      <c r="G122" s="9"/>
      <c r="H122" s="9"/>
      <c r="I122" s="9"/>
      <c r="J122" s="9"/>
      <c r="K122" s="9"/>
      <c r="L122" s="9"/>
      <c r="M122" s="9"/>
      <c r="N122" s="9"/>
      <c r="O122" s="9"/>
      <c r="P122" s="9"/>
    </row>
    <row r="123" spans="1:16" x14ac:dyDescent="0.25">
      <c r="A123" s="9"/>
      <c r="B123" s="9"/>
      <c r="C123" s="9"/>
      <c r="D123" s="9"/>
      <c r="E123" s="9"/>
      <c r="F123" s="9"/>
      <c r="G123" s="9"/>
      <c r="H123" s="9"/>
      <c r="I123" s="9"/>
      <c r="J123" s="9"/>
      <c r="K123" s="9"/>
      <c r="L123" s="9"/>
      <c r="M123" s="9"/>
      <c r="N123" s="9"/>
      <c r="O123" s="9"/>
      <c r="P123" s="9"/>
    </row>
    <row r="124" spans="1:16" x14ac:dyDescent="0.25">
      <c r="A124" s="9"/>
      <c r="B124" s="9"/>
      <c r="C124" s="9"/>
      <c r="D124" s="9"/>
      <c r="E124" s="9"/>
      <c r="F124" s="9"/>
      <c r="G124" s="9"/>
      <c r="H124" s="9"/>
      <c r="I124" s="9"/>
      <c r="J124" s="9"/>
      <c r="K124" s="9"/>
      <c r="L124" s="9"/>
      <c r="M124" s="9"/>
      <c r="N124" s="9"/>
      <c r="O124" s="9"/>
      <c r="P124" s="9"/>
    </row>
    <row r="125" spans="1:16" x14ac:dyDescent="0.25">
      <c r="A125" s="9"/>
      <c r="B125" s="9"/>
      <c r="C125" s="9"/>
      <c r="D125" s="9"/>
      <c r="E125" s="9"/>
      <c r="F125" s="9"/>
      <c r="G125" s="9"/>
      <c r="H125" s="9"/>
      <c r="I125" s="9"/>
      <c r="J125" s="9"/>
      <c r="K125" s="9"/>
      <c r="L125" s="9"/>
      <c r="M125" s="9"/>
      <c r="N125" s="9"/>
      <c r="O125" s="9"/>
      <c r="P125" s="9"/>
    </row>
    <row r="126" spans="1:16" x14ac:dyDescent="0.25">
      <c r="A126" s="9"/>
      <c r="B126" s="9"/>
      <c r="C126" s="9"/>
      <c r="D126" s="9"/>
      <c r="E126" s="9"/>
      <c r="F126" s="9"/>
      <c r="G126" s="9"/>
      <c r="H126" s="9"/>
      <c r="I126" s="9"/>
      <c r="J126" s="9"/>
      <c r="K126" s="9"/>
      <c r="L126" s="9"/>
      <c r="M126" s="9"/>
      <c r="N126" s="9"/>
      <c r="O126" s="9"/>
      <c r="P126" s="9"/>
    </row>
    <row r="127" spans="1:16" x14ac:dyDescent="0.25">
      <c r="A127" s="9"/>
      <c r="B127" s="9"/>
      <c r="C127" s="9"/>
      <c r="D127" s="9"/>
      <c r="E127" s="9"/>
      <c r="F127" s="9"/>
      <c r="G127" s="9"/>
      <c r="H127" s="9"/>
      <c r="I127" s="9"/>
      <c r="J127" s="9"/>
      <c r="K127" s="9"/>
      <c r="L127" s="9"/>
      <c r="M127" s="9"/>
      <c r="N127" s="9"/>
      <c r="O127" s="9"/>
      <c r="P127" s="9"/>
    </row>
    <row r="128" spans="1:16" x14ac:dyDescent="0.25">
      <c r="A128" s="9"/>
      <c r="B128" s="9"/>
      <c r="C128" s="9"/>
      <c r="D128" s="9"/>
      <c r="E128" s="9"/>
      <c r="F128" s="9"/>
      <c r="G128" s="9"/>
      <c r="H128" s="9"/>
      <c r="I128" s="9"/>
      <c r="J128" s="9"/>
      <c r="K128" s="9"/>
      <c r="L128" s="9"/>
      <c r="M128" s="9"/>
      <c r="N128" s="9"/>
      <c r="O128" s="9"/>
      <c r="P128" s="9"/>
    </row>
    <row r="129" spans="1:16" x14ac:dyDescent="0.25">
      <c r="A129" s="9"/>
      <c r="B129" s="9"/>
      <c r="C129" s="9"/>
      <c r="D129" s="9"/>
      <c r="E129" s="9"/>
      <c r="F129" s="9"/>
      <c r="G129" s="9"/>
      <c r="H129" s="9"/>
      <c r="I129" s="9"/>
      <c r="J129" s="9"/>
      <c r="K129" s="9"/>
      <c r="L129" s="9"/>
      <c r="M129" s="9"/>
      <c r="N129" s="9"/>
      <c r="O129" s="9"/>
      <c r="P129" s="9"/>
    </row>
    <row r="130" spans="1:16" x14ac:dyDescent="0.25">
      <c r="A130" s="9"/>
      <c r="B130" s="9"/>
      <c r="C130" s="9"/>
      <c r="D130" s="9"/>
      <c r="E130" s="9"/>
      <c r="F130" s="9"/>
      <c r="G130" s="9"/>
      <c r="H130" s="9"/>
      <c r="I130" s="9"/>
      <c r="J130" s="9"/>
      <c r="K130" s="9"/>
      <c r="L130" s="9"/>
      <c r="M130" s="9"/>
      <c r="N130" s="9"/>
      <c r="O130" s="9"/>
      <c r="P130" s="9"/>
    </row>
    <row r="131" spans="1:16" x14ac:dyDescent="0.25">
      <c r="A131" s="9"/>
      <c r="B131" s="9"/>
      <c r="C131" s="9"/>
      <c r="D131" s="9"/>
      <c r="E131" s="9"/>
      <c r="F131" s="9"/>
      <c r="G131" s="9"/>
      <c r="H131" s="9"/>
      <c r="I131" s="9"/>
      <c r="J131" s="9"/>
      <c r="K131" s="9"/>
      <c r="L131" s="9"/>
      <c r="M131" s="9"/>
      <c r="N131" s="9"/>
      <c r="O131" s="9"/>
      <c r="P131" s="9"/>
    </row>
    <row r="132" spans="1:16" x14ac:dyDescent="0.25">
      <c r="A132" s="9"/>
      <c r="B132" s="9"/>
      <c r="C132" s="9"/>
      <c r="D132" s="9"/>
      <c r="E132" s="9"/>
      <c r="F132" s="9"/>
      <c r="G132" s="9"/>
      <c r="H132" s="9"/>
      <c r="I132" s="9"/>
      <c r="J132" s="9"/>
      <c r="K132" s="9"/>
      <c r="L132" s="9"/>
      <c r="M132" s="9"/>
      <c r="N132" s="9"/>
      <c r="O132" s="9"/>
      <c r="P132" s="9"/>
    </row>
    <row r="133" spans="1:16" x14ac:dyDescent="0.25">
      <c r="A133" s="9"/>
      <c r="B133" s="9"/>
      <c r="C133" s="9"/>
      <c r="D133" s="9"/>
      <c r="E133" s="9"/>
      <c r="F133" s="9"/>
      <c r="G133" s="9"/>
      <c r="H133" s="9"/>
      <c r="I133" s="9"/>
      <c r="J133" s="9"/>
      <c r="K133" s="9"/>
      <c r="L133" s="9"/>
      <c r="M133" s="9"/>
      <c r="N133" s="9"/>
      <c r="O133" s="9"/>
      <c r="P133" s="9"/>
    </row>
    <row r="134" spans="1:16" x14ac:dyDescent="0.25">
      <c r="A134" s="9"/>
      <c r="B134" s="9"/>
      <c r="C134" s="9"/>
      <c r="D134" s="9"/>
      <c r="E134" s="9"/>
      <c r="F134" s="9"/>
      <c r="G134" s="9"/>
      <c r="H134" s="9"/>
      <c r="I134" s="9"/>
      <c r="J134" s="9"/>
      <c r="K134" s="9"/>
      <c r="L134" s="9"/>
      <c r="M134" s="9"/>
      <c r="N134" s="9"/>
      <c r="O134" s="9"/>
      <c r="P134" s="9"/>
    </row>
    <row r="135" spans="1:16" x14ac:dyDescent="0.25">
      <c r="A135" s="9"/>
      <c r="B135" s="9"/>
      <c r="C135" s="9"/>
      <c r="D135" s="9"/>
      <c r="E135" s="9"/>
      <c r="F135" s="9"/>
      <c r="G135" s="9"/>
      <c r="H135" s="9"/>
      <c r="I135" s="9"/>
      <c r="J135" s="9"/>
      <c r="K135" s="9"/>
      <c r="L135" s="9"/>
      <c r="M135" s="9"/>
      <c r="N135" s="9"/>
      <c r="O135" s="9"/>
      <c r="P135" s="9"/>
    </row>
    <row r="136" spans="1:16" x14ac:dyDescent="0.25">
      <c r="A136" s="9"/>
      <c r="B136" s="9"/>
      <c r="C136" s="9"/>
      <c r="D136" s="9"/>
      <c r="E136" s="9"/>
      <c r="F136" s="9"/>
      <c r="G136" s="9"/>
      <c r="H136" s="9"/>
      <c r="I136" s="9"/>
      <c r="J136" s="9"/>
      <c r="K136" s="9"/>
      <c r="L136" s="9"/>
      <c r="M136" s="9"/>
      <c r="N136" s="9"/>
      <c r="O136" s="9"/>
      <c r="P136" s="9"/>
    </row>
    <row r="137" spans="1:16" x14ac:dyDescent="0.25">
      <c r="A137" s="9"/>
      <c r="B137" s="9"/>
      <c r="C137" s="9"/>
      <c r="D137" s="9"/>
      <c r="E137" s="9"/>
      <c r="F137" s="9"/>
      <c r="G137" s="9"/>
      <c r="H137" s="9"/>
      <c r="I137" s="9"/>
      <c r="J137" s="9"/>
      <c r="K137" s="9"/>
      <c r="L137" s="9"/>
      <c r="M137" s="9"/>
      <c r="N137" s="9"/>
      <c r="O137" s="9"/>
      <c r="P137" s="9"/>
    </row>
    <row r="138" spans="1:16" x14ac:dyDescent="0.25">
      <c r="A138" s="9"/>
      <c r="B138" s="9"/>
      <c r="C138" s="9"/>
      <c r="D138" s="9"/>
      <c r="E138" s="9"/>
      <c r="F138" s="9"/>
      <c r="G138" s="9"/>
      <c r="H138" s="9"/>
      <c r="I138" s="9"/>
      <c r="J138" s="9"/>
      <c r="K138" s="9"/>
      <c r="L138" s="9"/>
      <c r="M138" s="9"/>
      <c r="N138" s="9"/>
      <c r="O138" s="9"/>
      <c r="P138" s="9"/>
    </row>
    <row r="139" spans="1:16" x14ac:dyDescent="0.25">
      <c r="A139" s="9"/>
      <c r="B139" s="9"/>
      <c r="C139" s="9"/>
      <c r="D139" s="9"/>
      <c r="E139" s="9"/>
      <c r="F139" s="9"/>
      <c r="G139" s="9"/>
      <c r="H139" s="9"/>
      <c r="I139" s="9"/>
      <c r="J139" s="9"/>
      <c r="K139" s="9"/>
      <c r="L139" s="9"/>
      <c r="M139" s="9"/>
      <c r="N139" s="9"/>
      <c r="O139" s="9"/>
      <c r="P139" s="9"/>
    </row>
    <row r="140" spans="1:16" x14ac:dyDescent="0.25">
      <c r="A140" s="9"/>
      <c r="B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row r="187" spans="1:16" x14ac:dyDescent="0.25">
      <c r="A187" s="9"/>
      <c r="B187" s="9"/>
      <c r="C187" s="9"/>
      <c r="D187" s="9"/>
      <c r="E187" s="9"/>
      <c r="F187" s="9"/>
      <c r="G187" s="9"/>
      <c r="H187" s="9"/>
      <c r="I187" s="9"/>
      <c r="J187" s="9"/>
      <c r="K187" s="9"/>
      <c r="L187" s="9"/>
      <c r="M187" s="9"/>
      <c r="N187" s="9"/>
      <c r="O187" s="9"/>
      <c r="P187" s="9"/>
    </row>
    <row r="188" spans="1:16" x14ac:dyDescent="0.25">
      <c r="A188" s="9"/>
      <c r="B188" s="9"/>
      <c r="C188" s="9"/>
      <c r="D188" s="9"/>
      <c r="E188" s="9"/>
      <c r="F188" s="9"/>
      <c r="G188" s="9"/>
      <c r="H188" s="9"/>
      <c r="I188" s="9"/>
      <c r="J188" s="9"/>
      <c r="K188" s="9"/>
      <c r="L188" s="9"/>
      <c r="M188" s="9"/>
      <c r="N188" s="9"/>
      <c r="O188" s="9"/>
      <c r="P188" s="9"/>
    </row>
    <row r="189" spans="1:16" x14ac:dyDescent="0.25">
      <c r="A189" s="9"/>
      <c r="B189" s="9"/>
      <c r="C189" s="9"/>
      <c r="D189" s="9"/>
      <c r="E189" s="9"/>
      <c r="F189" s="9"/>
      <c r="G189" s="9"/>
      <c r="H189" s="9"/>
      <c r="I189" s="9"/>
      <c r="J189" s="9"/>
      <c r="K189" s="9"/>
      <c r="L189" s="9"/>
      <c r="M189" s="9"/>
      <c r="N189" s="9"/>
      <c r="O189" s="9"/>
      <c r="P189" s="9"/>
    </row>
    <row r="190" spans="1:16" x14ac:dyDescent="0.25">
      <c r="A190" s="9"/>
      <c r="B190" s="9"/>
      <c r="C190" s="9"/>
      <c r="D190" s="9"/>
      <c r="E190" s="9"/>
      <c r="F190" s="9"/>
      <c r="G190" s="9"/>
      <c r="H190" s="9"/>
      <c r="I190" s="9"/>
      <c r="J190" s="9"/>
      <c r="K190" s="9"/>
      <c r="L190" s="9"/>
      <c r="M190" s="9"/>
      <c r="N190" s="9"/>
      <c r="O190" s="9"/>
      <c r="P190" s="9"/>
    </row>
    <row r="191" spans="1:16" x14ac:dyDescent="0.25">
      <c r="A191" s="9"/>
      <c r="B191" s="9"/>
      <c r="C191" s="9"/>
      <c r="D191" s="9"/>
      <c r="E191" s="9"/>
      <c r="F191" s="9"/>
      <c r="G191" s="9"/>
      <c r="H191" s="9"/>
      <c r="I191" s="9"/>
      <c r="J191" s="9"/>
      <c r="K191" s="9"/>
      <c r="L191" s="9"/>
      <c r="M191" s="9"/>
      <c r="N191" s="9"/>
      <c r="O191" s="9"/>
      <c r="P191" s="9"/>
    </row>
    <row r="192" spans="1:16" x14ac:dyDescent="0.25">
      <c r="A192" s="9"/>
      <c r="B192" s="9"/>
      <c r="C192" s="9"/>
      <c r="D192" s="9"/>
      <c r="E192" s="9"/>
      <c r="F192" s="9"/>
      <c r="G192" s="9"/>
      <c r="H192" s="9"/>
      <c r="I192" s="9"/>
      <c r="J192" s="9"/>
      <c r="K192" s="9"/>
      <c r="L192" s="9"/>
      <c r="M192" s="9"/>
      <c r="N192" s="9"/>
      <c r="O192" s="9"/>
      <c r="P192" s="9"/>
    </row>
    <row r="193" spans="1:16" x14ac:dyDescent="0.25">
      <c r="A193" s="9"/>
      <c r="B193" s="9"/>
      <c r="C193" s="9"/>
      <c r="D193" s="9"/>
      <c r="E193" s="9"/>
      <c r="F193" s="9"/>
      <c r="G193" s="9"/>
      <c r="H193" s="9"/>
      <c r="I193" s="9"/>
      <c r="J193" s="9"/>
      <c r="K193" s="9"/>
      <c r="L193" s="9"/>
      <c r="M193" s="9"/>
      <c r="N193" s="9"/>
      <c r="O193" s="9"/>
      <c r="P193" s="9"/>
    </row>
    <row r="194" spans="1:16" x14ac:dyDescent="0.25">
      <c r="A194" s="9"/>
      <c r="B194" s="9"/>
      <c r="C194" s="9"/>
      <c r="D194" s="9"/>
      <c r="E194" s="9"/>
      <c r="F194" s="9"/>
      <c r="G194" s="9"/>
      <c r="H194" s="9"/>
      <c r="I194" s="9"/>
      <c r="J194" s="9"/>
      <c r="K194" s="9"/>
      <c r="L194" s="9"/>
      <c r="M194" s="9"/>
      <c r="N194" s="9"/>
      <c r="O194" s="9"/>
      <c r="P194" s="9"/>
    </row>
    <row r="195" spans="1:16" x14ac:dyDescent="0.25">
      <c r="A195" s="9"/>
      <c r="B195" s="9"/>
      <c r="C195" s="9"/>
      <c r="D195" s="9"/>
      <c r="E195" s="9"/>
      <c r="F195" s="9"/>
      <c r="G195" s="9"/>
      <c r="H195" s="9"/>
      <c r="I195" s="9"/>
      <c r="J195" s="9"/>
      <c r="K195" s="9"/>
      <c r="L195" s="9"/>
      <c r="M195" s="9"/>
      <c r="N195" s="9"/>
      <c r="O195" s="9"/>
      <c r="P195" s="9"/>
    </row>
    <row r="196" spans="1:16" x14ac:dyDescent="0.25">
      <c r="A196" s="9"/>
      <c r="B196" s="9"/>
      <c r="C196" s="9"/>
      <c r="D196" s="9"/>
      <c r="E196" s="9"/>
      <c r="F196" s="9"/>
      <c r="G196" s="9"/>
      <c r="H196" s="9"/>
      <c r="I196" s="9"/>
      <c r="J196" s="9"/>
      <c r="K196" s="9"/>
      <c r="L196" s="9"/>
      <c r="M196" s="9"/>
      <c r="N196" s="9"/>
      <c r="O196" s="9"/>
      <c r="P196" s="9"/>
    </row>
    <row r="197" spans="1:16" x14ac:dyDescent="0.25">
      <c r="A197" s="9"/>
      <c r="B197" s="9"/>
      <c r="C197" s="9"/>
      <c r="D197" s="9"/>
      <c r="E197" s="9"/>
      <c r="F197" s="9"/>
      <c r="G197" s="9"/>
      <c r="H197" s="9"/>
      <c r="I197" s="9"/>
      <c r="J197" s="9"/>
      <c r="K197" s="9"/>
      <c r="L197" s="9"/>
      <c r="M197" s="9"/>
      <c r="N197" s="9"/>
      <c r="O197" s="9"/>
      <c r="P197" s="9"/>
    </row>
    <row r="198" spans="1:16" x14ac:dyDescent="0.25">
      <c r="A198" s="9"/>
      <c r="B198" s="9"/>
      <c r="C198" s="9"/>
      <c r="D198" s="9"/>
      <c r="E198" s="9"/>
      <c r="F198" s="9"/>
      <c r="G198" s="9"/>
      <c r="H198" s="9"/>
      <c r="I198" s="9"/>
      <c r="J198" s="9"/>
      <c r="K198" s="9"/>
      <c r="L198" s="9"/>
      <c r="M198" s="9"/>
      <c r="N198" s="9"/>
      <c r="O198" s="9"/>
      <c r="P198" s="9"/>
    </row>
    <row r="199" spans="1:16" x14ac:dyDescent="0.25">
      <c r="A199" s="9"/>
      <c r="B199" s="9"/>
      <c r="C199" s="9"/>
      <c r="D199" s="9"/>
      <c r="E199" s="9"/>
      <c r="F199" s="9"/>
      <c r="G199" s="9"/>
      <c r="H199" s="9"/>
      <c r="I199" s="9"/>
      <c r="J199" s="9"/>
      <c r="K199" s="9"/>
      <c r="L199" s="9"/>
      <c r="M199" s="9"/>
      <c r="N199" s="9"/>
      <c r="O199" s="9"/>
      <c r="P199" s="9"/>
    </row>
    <row r="200" spans="1:16" x14ac:dyDescent="0.25">
      <c r="A200" s="9"/>
      <c r="B200" s="9"/>
      <c r="C200" s="9"/>
      <c r="D200" s="9"/>
      <c r="E200" s="9"/>
      <c r="F200" s="9"/>
      <c r="G200" s="9"/>
      <c r="H200" s="9"/>
      <c r="I200" s="9"/>
      <c r="J200" s="9"/>
      <c r="K200" s="9"/>
      <c r="L200" s="9"/>
      <c r="M200" s="9"/>
      <c r="N200" s="9"/>
      <c r="O200" s="9"/>
      <c r="P200" s="9"/>
    </row>
    <row r="201" spans="1:16" x14ac:dyDescent="0.25">
      <c r="A201" s="9"/>
      <c r="B201" s="9"/>
      <c r="C201" s="9"/>
      <c r="D201" s="9"/>
      <c r="E201" s="9"/>
      <c r="F201" s="9"/>
      <c r="G201" s="9"/>
      <c r="H201" s="9"/>
      <c r="I201" s="9"/>
      <c r="J201" s="9"/>
      <c r="K201" s="9"/>
      <c r="L201" s="9"/>
      <c r="M201" s="9"/>
      <c r="N201" s="9"/>
      <c r="O201" s="9"/>
      <c r="P201" s="9"/>
    </row>
    <row r="202" spans="1:16" x14ac:dyDescent="0.25">
      <c r="A202" s="9"/>
      <c r="B202" s="9"/>
      <c r="C202" s="9"/>
      <c r="D202" s="9"/>
      <c r="E202" s="9"/>
      <c r="F202" s="9"/>
      <c r="G202" s="9"/>
      <c r="H202" s="9"/>
      <c r="I202" s="9"/>
      <c r="J202" s="9"/>
      <c r="K202" s="9"/>
      <c r="L202" s="9"/>
      <c r="M202" s="9"/>
      <c r="N202" s="9"/>
      <c r="O202" s="9"/>
      <c r="P202" s="9"/>
    </row>
    <row r="203" spans="1:16" x14ac:dyDescent="0.25">
      <c r="A203" s="9"/>
      <c r="B203" s="9"/>
      <c r="C203" s="9"/>
      <c r="D203" s="9"/>
      <c r="E203" s="9"/>
      <c r="F203" s="9"/>
      <c r="G203" s="9"/>
      <c r="H203" s="9"/>
      <c r="I203" s="9"/>
      <c r="J203" s="9"/>
      <c r="K203" s="9"/>
      <c r="L203" s="9"/>
      <c r="M203" s="9"/>
      <c r="N203" s="9"/>
      <c r="O203" s="9"/>
      <c r="P203" s="9"/>
    </row>
    <row r="204" spans="1:16" x14ac:dyDescent="0.25">
      <c r="A204" s="9"/>
      <c r="B204" s="9"/>
      <c r="C204" s="9"/>
      <c r="D204" s="9"/>
      <c r="E204" s="9"/>
      <c r="F204" s="9"/>
      <c r="G204" s="9"/>
      <c r="H204" s="9"/>
      <c r="I204" s="9"/>
      <c r="J204" s="9"/>
      <c r="K204" s="9"/>
      <c r="L204" s="9"/>
      <c r="M204" s="9"/>
      <c r="N204" s="9"/>
      <c r="O204" s="9"/>
      <c r="P204" s="9"/>
    </row>
    <row r="205" spans="1:16" x14ac:dyDescent="0.25">
      <c r="A205" s="9"/>
      <c r="B205" s="9"/>
      <c r="C205" s="9"/>
      <c r="D205" s="9"/>
      <c r="E205" s="9"/>
      <c r="F205" s="9"/>
      <c r="G205" s="9"/>
      <c r="H205" s="9"/>
      <c r="I205" s="9"/>
      <c r="J205" s="9"/>
      <c r="K205" s="9"/>
      <c r="L205" s="9"/>
      <c r="M205" s="9"/>
      <c r="N205" s="9"/>
      <c r="O205" s="9"/>
      <c r="P205" s="9"/>
    </row>
    <row r="206" spans="1:16" x14ac:dyDescent="0.25">
      <c r="A206" s="9"/>
      <c r="B206" s="9"/>
      <c r="C206" s="9"/>
      <c r="D206" s="9"/>
      <c r="E206" s="9"/>
      <c r="F206" s="9"/>
      <c r="G206" s="9"/>
      <c r="H206" s="9"/>
      <c r="I206" s="9"/>
      <c r="J206" s="9"/>
      <c r="K206" s="9"/>
      <c r="L206" s="9"/>
      <c r="M206" s="9"/>
      <c r="N206" s="9"/>
      <c r="O206" s="9"/>
      <c r="P206" s="9"/>
    </row>
    <row r="207" spans="1:16" x14ac:dyDescent="0.25">
      <c r="A207" s="9"/>
      <c r="B207" s="9"/>
      <c r="C207" s="9"/>
      <c r="D207" s="9"/>
      <c r="E207" s="9"/>
      <c r="F207" s="9"/>
      <c r="G207" s="9"/>
      <c r="H207" s="9"/>
      <c r="I207" s="9"/>
      <c r="J207" s="9"/>
      <c r="K207" s="9"/>
      <c r="L207" s="9"/>
      <c r="M207" s="9"/>
      <c r="N207" s="9"/>
      <c r="O207" s="9"/>
      <c r="P207" s="9"/>
    </row>
    <row r="208" spans="1:16" x14ac:dyDescent="0.25">
      <c r="A208" s="9"/>
      <c r="B208" s="9"/>
      <c r="C208" s="9"/>
      <c r="D208" s="9"/>
      <c r="E208" s="9"/>
      <c r="F208" s="9"/>
      <c r="G208" s="9"/>
      <c r="H208" s="9"/>
      <c r="I208" s="9"/>
      <c r="J208" s="9"/>
      <c r="K208" s="9"/>
      <c r="L208" s="9"/>
      <c r="M208" s="9"/>
      <c r="N208" s="9"/>
      <c r="O208" s="9"/>
      <c r="P208" s="9"/>
    </row>
    <row r="209" spans="1:16" x14ac:dyDescent="0.25">
      <c r="A209" s="9"/>
      <c r="B209" s="9"/>
      <c r="C209" s="9"/>
      <c r="D209" s="9"/>
      <c r="E209" s="9"/>
      <c r="F209" s="9"/>
      <c r="G209" s="9"/>
      <c r="H209" s="9"/>
      <c r="I209" s="9"/>
      <c r="J209" s="9"/>
      <c r="K209" s="9"/>
      <c r="L209" s="9"/>
      <c r="M209" s="9"/>
      <c r="N209" s="9"/>
      <c r="O209" s="9"/>
      <c r="P209" s="9"/>
    </row>
    <row r="210" spans="1:16" x14ac:dyDescent="0.25">
      <c r="A210" s="9"/>
      <c r="B210" s="9"/>
      <c r="C210" s="9"/>
      <c r="D210" s="9"/>
      <c r="E210" s="9"/>
      <c r="F210" s="9"/>
      <c r="G210" s="9"/>
      <c r="H210" s="9"/>
      <c r="I210" s="9"/>
      <c r="J210" s="9"/>
      <c r="K210" s="9"/>
      <c r="L210" s="9"/>
      <c r="M210" s="9"/>
      <c r="N210" s="9"/>
      <c r="O210" s="9"/>
      <c r="P210" s="9"/>
    </row>
    <row r="211" spans="1:16" x14ac:dyDescent="0.25">
      <c r="A211" s="9"/>
      <c r="B211" s="9"/>
      <c r="C211" s="9"/>
      <c r="D211" s="9"/>
      <c r="E211" s="9"/>
      <c r="F211" s="9"/>
      <c r="G211" s="9"/>
      <c r="H211" s="9"/>
      <c r="I211" s="9"/>
      <c r="J211" s="9"/>
      <c r="K211" s="9"/>
      <c r="L211" s="9"/>
      <c r="M211" s="9"/>
      <c r="N211" s="9"/>
      <c r="O211" s="9"/>
      <c r="P211" s="9"/>
    </row>
    <row r="212" spans="1:16" x14ac:dyDescent="0.25">
      <c r="A212" s="9"/>
      <c r="B212" s="9"/>
      <c r="C212" s="9"/>
      <c r="D212" s="9"/>
      <c r="E212" s="9"/>
      <c r="F212" s="9"/>
      <c r="G212" s="9"/>
      <c r="H212" s="9"/>
      <c r="I212" s="9"/>
      <c r="J212" s="9"/>
      <c r="K212" s="9"/>
      <c r="L212" s="9"/>
      <c r="M212" s="9"/>
      <c r="N212" s="9"/>
      <c r="O212" s="9"/>
      <c r="P212" s="9"/>
    </row>
    <row r="213" spans="1:16" x14ac:dyDescent="0.25">
      <c r="A213" s="9"/>
      <c r="B213" s="9"/>
      <c r="C213" s="9"/>
      <c r="D213" s="9"/>
      <c r="E213" s="9"/>
      <c r="F213" s="9"/>
      <c r="G213" s="9"/>
      <c r="H213" s="9"/>
      <c r="I213" s="9"/>
      <c r="J213" s="9"/>
      <c r="K213" s="9"/>
      <c r="L213" s="9"/>
      <c r="M213" s="9"/>
      <c r="N213" s="9"/>
      <c r="O213" s="9"/>
      <c r="P213" s="9"/>
    </row>
    <row r="214" spans="1:16" x14ac:dyDescent="0.25">
      <c r="A214" s="9"/>
      <c r="B214" s="9"/>
      <c r="C214" s="9"/>
      <c r="D214" s="9"/>
      <c r="E214" s="9"/>
      <c r="F214" s="9"/>
      <c r="G214" s="9"/>
      <c r="H214" s="9"/>
      <c r="I214" s="9"/>
      <c r="J214" s="9"/>
      <c r="K214" s="9"/>
      <c r="L214" s="9"/>
      <c r="M214" s="9"/>
      <c r="N214" s="9"/>
      <c r="O214" s="9"/>
      <c r="P214" s="9"/>
    </row>
    <row r="215" spans="1:16" x14ac:dyDescent="0.25">
      <c r="A215" s="9"/>
      <c r="B215" s="9"/>
      <c r="C215" s="9"/>
      <c r="D215" s="9"/>
      <c r="E215" s="9"/>
      <c r="F215" s="9"/>
      <c r="G215" s="9"/>
      <c r="H215" s="9"/>
      <c r="I215" s="9"/>
      <c r="J215" s="9"/>
      <c r="K215" s="9"/>
      <c r="L215" s="9"/>
      <c r="M215" s="9"/>
      <c r="N215" s="9"/>
      <c r="O215" s="9"/>
      <c r="P215" s="9"/>
    </row>
    <row r="216" spans="1:16" x14ac:dyDescent="0.25">
      <c r="A216" s="9"/>
      <c r="B216" s="9"/>
      <c r="C216" s="9"/>
      <c r="D216" s="9"/>
      <c r="E216" s="9"/>
      <c r="F216" s="9"/>
      <c r="G216" s="9"/>
      <c r="H216" s="9"/>
      <c r="I216" s="9"/>
      <c r="J216" s="9"/>
      <c r="K216" s="9"/>
      <c r="L216" s="9"/>
      <c r="M216" s="9"/>
      <c r="N216" s="9"/>
      <c r="O216" s="9"/>
      <c r="P216" s="9"/>
    </row>
    <row r="217" spans="1:16" x14ac:dyDescent="0.25">
      <c r="A217" s="9"/>
      <c r="B217" s="9"/>
      <c r="C217" s="9"/>
      <c r="D217" s="9"/>
      <c r="E217" s="9"/>
      <c r="F217" s="9"/>
      <c r="G217" s="9"/>
      <c r="H217" s="9"/>
      <c r="I217" s="9"/>
      <c r="J217" s="9"/>
      <c r="K217" s="9"/>
      <c r="L217" s="9"/>
      <c r="M217" s="9"/>
      <c r="N217" s="9"/>
      <c r="O217" s="9"/>
      <c r="P217" s="9"/>
    </row>
    <row r="218" spans="1:16" x14ac:dyDescent="0.25">
      <c r="A218" s="9"/>
      <c r="B218" s="9"/>
      <c r="C218" s="9"/>
      <c r="D218" s="9"/>
      <c r="E218" s="9"/>
      <c r="F218" s="9"/>
      <c r="G218" s="9"/>
      <c r="H218" s="9"/>
      <c r="I218" s="9"/>
      <c r="J218" s="9"/>
      <c r="K218" s="9"/>
      <c r="L218" s="9"/>
      <c r="M218" s="9"/>
      <c r="N218" s="9"/>
      <c r="O218" s="9"/>
      <c r="P218" s="9"/>
    </row>
    <row r="219" spans="1:16" x14ac:dyDescent="0.25">
      <c r="A219" s="9"/>
      <c r="B219" s="9"/>
      <c r="C219" s="9"/>
      <c r="D219" s="9"/>
      <c r="E219" s="9"/>
      <c r="F219" s="9"/>
      <c r="G219" s="9"/>
      <c r="H219" s="9"/>
      <c r="I219" s="9"/>
      <c r="J219" s="9"/>
      <c r="K219" s="9"/>
      <c r="L219" s="9"/>
      <c r="M219" s="9"/>
      <c r="N219" s="9"/>
      <c r="O219" s="9"/>
      <c r="P219" s="9"/>
    </row>
    <row r="220" spans="1:16" x14ac:dyDescent="0.25">
      <c r="A220" s="9"/>
      <c r="B220" s="9"/>
      <c r="C220" s="9"/>
      <c r="D220" s="9"/>
      <c r="E220" s="9"/>
      <c r="F220" s="9"/>
      <c r="G220" s="9"/>
      <c r="H220" s="9"/>
      <c r="I220" s="9"/>
      <c r="J220" s="9"/>
      <c r="K220" s="9"/>
      <c r="L220" s="9"/>
      <c r="M220" s="9"/>
      <c r="N220" s="9"/>
      <c r="O220" s="9"/>
      <c r="P220" s="9"/>
    </row>
    <row r="221" spans="1:16" x14ac:dyDescent="0.25">
      <c r="A221" s="9"/>
      <c r="B221" s="9"/>
      <c r="C221" s="9"/>
      <c r="D221" s="9"/>
      <c r="E221" s="9"/>
      <c r="F221" s="9"/>
      <c r="G221" s="9"/>
      <c r="H221" s="9"/>
      <c r="I221" s="9"/>
      <c r="J221" s="9"/>
      <c r="K221" s="9"/>
      <c r="L221" s="9"/>
      <c r="M221" s="9"/>
      <c r="N221" s="9"/>
      <c r="O221" s="9"/>
      <c r="P221" s="9"/>
    </row>
    <row r="222" spans="1:16" x14ac:dyDescent="0.25">
      <c r="A222" s="9"/>
      <c r="B222" s="9"/>
      <c r="C222" s="9"/>
      <c r="D222" s="9"/>
      <c r="E222" s="9"/>
      <c r="F222" s="9"/>
      <c r="G222" s="9"/>
      <c r="H222" s="9"/>
      <c r="I222" s="9"/>
      <c r="J222" s="9"/>
      <c r="K222" s="9"/>
      <c r="L222" s="9"/>
      <c r="M222" s="9"/>
      <c r="N222" s="9"/>
      <c r="O222" s="9"/>
      <c r="P222" s="9"/>
    </row>
    <row r="223" spans="1:16" x14ac:dyDescent="0.25">
      <c r="A223" s="9"/>
      <c r="B223" s="9"/>
      <c r="C223" s="9"/>
      <c r="D223" s="9"/>
      <c r="E223" s="9"/>
      <c r="F223" s="9"/>
      <c r="G223" s="9"/>
      <c r="H223" s="9"/>
      <c r="I223" s="9"/>
      <c r="J223" s="9"/>
      <c r="K223" s="9"/>
      <c r="L223" s="9"/>
      <c r="M223" s="9"/>
      <c r="N223" s="9"/>
      <c r="O223" s="9"/>
      <c r="P223" s="9"/>
    </row>
    <row r="224" spans="1:16" x14ac:dyDescent="0.25">
      <c r="A224" s="9"/>
      <c r="B224" s="9"/>
      <c r="C224" s="9"/>
      <c r="D224" s="9"/>
      <c r="E224" s="9"/>
      <c r="F224" s="9"/>
      <c r="G224" s="9"/>
      <c r="H224" s="9"/>
      <c r="I224" s="9"/>
      <c r="J224" s="9"/>
      <c r="K224" s="9"/>
      <c r="L224" s="9"/>
      <c r="M224" s="9"/>
      <c r="N224" s="9"/>
      <c r="O224" s="9"/>
      <c r="P224" s="9"/>
    </row>
    <row r="225" spans="1:16" x14ac:dyDescent="0.25">
      <c r="A225" s="9"/>
      <c r="B225" s="9"/>
      <c r="C225" s="9"/>
      <c r="D225" s="9"/>
      <c r="E225" s="9"/>
      <c r="F225" s="9"/>
      <c r="G225" s="9"/>
      <c r="H225" s="9"/>
      <c r="I225" s="9"/>
      <c r="J225" s="9"/>
      <c r="K225" s="9"/>
      <c r="L225" s="9"/>
      <c r="M225" s="9"/>
      <c r="N225" s="9"/>
      <c r="O225" s="9"/>
      <c r="P225" s="9"/>
    </row>
    <row r="226" spans="1:16" x14ac:dyDescent="0.25">
      <c r="A226" s="9"/>
      <c r="B226" s="9"/>
      <c r="C226" s="9"/>
      <c r="D226" s="9"/>
      <c r="E226" s="9"/>
      <c r="F226" s="9"/>
      <c r="G226" s="9"/>
      <c r="H226" s="9"/>
      <c r="I226" s="9"/>
      <c r="J226" s="9"/>
      <c r="K226" s="9"/>
      <c r="L226" s="9"/>
      <c r="M226" s="9"/>
      <c r="N226" s="9"/>
      <c r="O226" s="9"/>
      <c r="P226" s="9"/>
    </row>
    <row r="227" spans="1:16" x14ac:dyDescent="0.25">
      <c r="A227" s="9"/>
      <c r="B227" s="9"/>
      <c r="C227" s="9"/>
      <c r="D227" s="9"/>
      <c r="E227" s="9"/>
      <c r="F227" s="9"/>
      <c r="G227" s="9"/>
      <c r="H227" s="9"/>
      <c r="I227" s="9"/>
      <c r="J227" s="9"/>
      <c r="K227" s="9"/>
      <c r="L227" s="9"/>
      <c r="M227" s="9"/>
      <c r="N227" s="9"/>
      <c r="O227" s="9"/>
      <c r="P227" s="9"/>
    </row>
    <row r="228" spans="1:16" x14ac:dyDescent="0.25">
      <c r="A228" s="9"/>
      <c r="B228" s="9"/>
      <c r="C228" s="9"/>
      <c r="D228" s="9"/>
      <c r="E228" s="9"/>
      <c r="F228" s="9"/>
      <c r="G228" s="9"/>
      <c r="H228" s="9"/>
      <c r="I228" s="9"/>
      <c r="J228" s="9"/>
      <c r="K228" s="9"/>
      <c r="L228" s="9"/>
      <c r="M228" s="9"/>
      <c r="N228" s="9"/>
      <c r="O228" s="9"/>
      <c r="P228" s="9"/>
    </row>
    <row r="229" spans="1:16" x14ac:dyDescent="0.25">
      <c r="A229" s="9"/>
      <c r="B229" s="9"/>
      <c r="C229" s="9"/>
      <c r="D229" s="9"/>
      <c r="E229" s="9"/>
      <c r="F229" s="9"/>
      <c r="G229" s="9"/>
      <c r="H229" s="9"/>
      <c r="I229" s="9"/>
      <c r="J229" s="9"/>
      <c r="K229" s="9"/>
      <c r="L229" s="9"/>
      <c r="M229" s="9"/>
      <c r="N229" s="9"/>
      <c r="O229" s="9"/>
      <c r="P229" s="9"/>
    </row>
    <row r="230" spans="1:16" x14ac:dyDescent="0.25">
      <c r="A230" s="9"/>
      <c r="B230" s="9"/>
      <c r="C230" s="9"/>
      <c r="D230" s="9"/>
      <c r="E230" s="9"/>
      <c r="F230" s="9"/>
      <c r="G230" s="9"/>
      <c r="H230" s="9"/>
      <c r="I230" s="9"/>
      <c r="J230" s="9"/>
      <c r="K230" s="9"/>
      <c r="L230" s="9"/>
      <c r="M230" s="9"/>
      <c r="N230" s="9"/>
      <c r="O230" s="9"/>
      <c r="P230" s="9"/>
    </row>
    <row r="231" spans="1:16" x14ac:dyDescent="0.25">
      <c r="A231" s="9"/>
      <c r="B231" s="9"/>
      <c r="C231" s="9"/>
      <c r="D231" s="9"/>
      <c r="E231" s="9"/>
      <c r="F231" s="9"/>
      <c r="G231" s="9"/>
      <c r="H231" s="9"/>
      <c r="I231" s="9"/>
      <c r="J231" s="9"/>
      <c r="K231" s="9"/>
      <c r="L231" s="9"/>
      <c r="M231" s="9"/>
      <c r="N231" s="9"/>
      <c r="O231" s="9"/>
      <c r="P231" s="9"/>
    </row>
    <row r="232" spans="1:16" x14ac:dyDescent="0.25">
      <c r="A232" s="9"/>
      <c r="B232" s="9"/>
      <c r="C232" s="9"/>
      <c r="D232" s="9"/>
      <c r="E232" s="9"/>
      <c r="F232" s="9"/>
      <c r="G232" s="9"/>
      <c r="H232" s="9"/>
      <c r="I232" s="9"/>
      <c r="J232" s="9"/>
      <c r="K232" s="9"/>
      <c r="L232" s="9"/>
      <c r="M232" s="9"/>
      <c r="N232" s="9"/>
      <c r="O232" s="9"/>
      <c r="P232" s="9"/>
    </row>
    <row r="233" spans="1:16" x14ac:dyDescent="0.25">
      <c r="A233" s="9"/>
      <c r="B233" s="9"/>
      <c r="C233" s="9"/>
      <c r="D233" s="9"/>
      <c r="E233" s="9"/>
      <c r="F233" s="9"/>
      <c r="G233" s="9"/>
      <c r="H233" s="9"/>
      <c r="I233" s="9"/>
      <c r="J233" s="9"/>
      <c r="K233" s="9"/>
      <c r="L233" s="9"/>
      <c r="M233" s="9"/>
      <c r="N233" s="9"/>
      <c r="O233" s="9"/>
      <c r="P233" s="9"/>
    </row>
    <row r="234" spans="1:16" x14ac:dyDescent="0.25">
      <c r="A234" s="9"/>
      <c r="B234" s="9"/>
      <c r="C234" s="9"/>
      <c r="D234" s="9"/>
      <c r="E234" s="9"/>
      <c r="F234" s="9"/>
      <c r="G234" s="9"/>
      <c r="H234" s="9"/>
      <c r="I234" s="9"/>
      <c r="J234" s="9"/>
      <c r="K234" s="9"/>
      <c r="L234" s="9"/>
      <c r="M234" s="9"/>
      <c r="N234" s="9"/>
      <c r="O234" s="9"/>
      <c r="P234" s="9"/>
    </row>
    <row r="235" spans="1:16" x14ac:dyDescent="0.25">
      <c r="A235" s="9"/>
      <c r="B235" s="9"/>
      <c r="C235" s="9"/>
      <c r="D235" s="9"/>
      <c r="E235" s="9"/>
      <c r="F235" s="9"/>
      <c r="G235" s="9"/>
      <c r="H235" s="9"/>
      <c r="I235" s="9"/>
      <c r="J235" s="9"/>
      <c r="K235" s="9"/>
      <c r="L235" s="9"/>
      <c r="M235" s="9"/>
      <c r="N235" s="9"/>
      <c r="O235" s="9"/>
      <c r="P235" s="9"/>
    </row>
    <row r="236" spans="1:16" x14ac:dyDescent="0.25">
      <c r="A236" s="9"/>
      <c r="B236" s="9"/>
      <c r="C236" s="9"/>
      <c r="D236" s="9"/>
      <c r="E236" s="9"/>
      <c r="F236" s="9"/>
      <c r="G236" s="9"/>
      <c r="H236" s="9"/>
      <c r="I236" s="9"/>
      <c r="J236" s="9"/>
      <c r="K236" s="9"/>
      <c r="L236" s="9"/>
      <c r="M236" s="9"/>
      <c r="N236" s="9"/>
      <c r="O236" s="9"/>
      <c r="P236" s="9"/>
    </row>
    <row r="237" spans="1:16" x14ac:dyDescent="0.25">
      <c r="A237" s="9"/>
      <c r="B237" s="9"/>
      <c r="C237" s="9"/>
      <c r="D237" s="9"/>
      <c r="E237" s="9"/>
      <c r="F237" s="9"/>
      <c r="G237" s="9"/>
      <c r="H237" s="9"/>
      <c r="I237" s="9"/>
      <c r="J237" s="9"/>
      <c r="K237" s="9"/>
      <c r="L237" s="9"/>
      <c r="M237" s="9"/>
      <c r="N237" s="9"/>
      <c r="O237" s="9"/>
      <c r="P237" s="9"/>
    </row>
    <row r="238" spans="1:16" x14ac:dyDescent="0.25">
      <c r="A238" s="9"/>
      <c r="B238" s="9"/>
      <c r="C238" s="9"/>
      <c r="D238" s="9"/>
      <c r="E238" s="9"/>
      <c r="F238" s="9"/>
      <c r="G238" s="9"/>
      <c r="H238" s="9"/>
      <c r="I238" s="9"/>
      <c r="J238" s="9"/>
      <c r="K238" s="9"/>
      <c r="L238" s="9"/>
      <c r="M238" s="9"/>
      <c r="N238" s="9"/>
      <c r="O238" s="9"/>
      <c r="P238" s="9"/>
    </row>
    <row r="239" spans="1:16" x14ac:dyDescent="0.25">
      <c r="A239" s="9"/>
      <c r="B239" s="9"/>
      <c r="C239" s="9"/>
      <c r="D239" s="9"/>
      <c r="E239" s="9"/>
      <c r="F239" s="9"/>
      <c r="G239" s="9"/>
      <c r="H239" s="9"/>
      <c r="I239" s="9"/>
      <c r="J239" s="9"/>
      <c r="K239" s="9"/>
      <c r="L239" s="9"/>
      <c r="M239" s="9"/>
      <c r="N239" s="9"/>
      <c r="O239" s="9"/>
      <c r="P239" s="9"/>
    </row>
    <row r="240" spans="1:16" x14ac:dyDescent="0.25">
      <c r="A240" s="9"/>
      <c r="B240" s="9"/>
      <c r="C240" s="9"/>
      <c r="D240" s="9"/>
      <c r="E240" s="9"/>
      <c r="F240" s="9"/>
      <c r="G240" s="9"/>
      <c r="H240" s="9"/>
      <c r="I240" s="9"/>
      <c r="J240" s="9"/>
      <c r="K240" s="9"/>
      <c r="L240" s="9"/>
      <c r="M240" s="9"/>
      <c r="N240" s="9"/>
      <c r="O240" s="9"/>
      <c r="P240" s="9"/>
    </row>
    <row r="241" spans="1:16" x14ac:dyDescent="0.25">
      <c r="A241" s="9"/>
      <c r="B241" s="9"/>
      <c r="C241" s="9"/>
      <c r="D241" s="9"/>
      <c r="E241" s="9"/>
      <c r="F241" s="9"/>
      <c r="G241" s="9"/>
      <c r="H241" s="9"/>
      <c r="I241" s="9"/>
      <c r="J241" s="9"/>
      <c r="K241" s="9"/>
      <c r="L241" s="9"/>
      <c r="M241" s="9"/>
      <c r="N241" s="9"/>
      <c r="O241" s="9"/>
      <c r="P241" s="9"/>
    </row>
    <row r="242" spans="1:16" x14ac:dyDescent="0.25">
      <c r="A242" s="9"/>
      <c r="B242" s="9"/>
      <c r="C242" s="9"/>
      <c r="D242" s="9"/>
      <c r="E242" s="9"/>
      <c r="F242" s="9"/>
      <c r="G242" s="9"/>
      <c r="H242" s="9"/>
      <c r="I242" s="9"/>
      <c r="J242" s="9"/>
      <c r="K242" s="9"/>
      <c r="L242" s="9"/>
      <c r="M242" s="9"/>
      <c r="N242" s="9"/>
      <c r="O242" s="9"/>
      <c r="P242" s="9"/>
    </row>
    <row r="243" spans="1:16" x14ac:dyDescent="0.25">
      <c r="A243" s="9"/>
      <c r="B243" s="9"/>
      <c r="C243" s="9"/>
      <c r="D243" s="9"/>
      <c r="E243" s="9"/>
      <c r="F243" s="9"/>
      <c r="G243" s="9"/>
      <c r="H243" s="9"/>
      <c r="I243" s="9"/>
      <c r="J243" s="9"/>
      <c r="K243" s="9"/>
      <c r="L243" s="9"/>
      <c r="M243" s="9"/>
      <c r="N243" s="9"/>
      <c r="O243" s="9"/>
      <c r="P243" s="9"/>
    </row>
    <row r="244" spans="1:16" x14ac:dyDescent="0.25">
      <c r="A244" s="9"/>
      <c r="B244" s="9"/>
      <c r="C244" s="9"/>
      <c r="D244" s="9"/>
      <c r="E244" s="9"/>
      <c r="F244" s="9"/>
      <c r="G244" s="9"/>
      <c r="H244" s="9"/>
      <c r="I244" s="9"/>
      <c r="J244" s="9"/>
      <c r="K244" s="9"/>
      <c r="L244" s="9"/>
      <c r="M244" s="9"/>
      <c r="N244" s="9"/>
      <c r="O244" s="9"/>
      <c r="P244" s="9"/>
    </row>
    <row r="245" spans="1:16" x14ac:dyDescent="0.25">
      <c r="A245" s="9"/>
      <c r="B245" s="9"/>
      <c r="C245" s="9"/>
      <c r="D245" s="9"/>
      <c r="E245" s="9"/>
      <c r="F245" s="9"/>
      <c r="G245" s="9"/>
      <c r="H245" s="9"/>
      <c r="I245" s="9"/>
      <c r="J245" s="9"/>
      <c r="K245" s="9"/>
      <c r="L245" s="9"/>
      <c r="M245" s="9"/>
      <c r="N245" s="9"/>
      <c r="O245" s="9"/>
      <c r="P245" s="9"/>
    </row>
    <row r="246" spans="1:16" x14ac:dyDescent="0.25">
      <c r="A246" s="9"/>
      <c r="B246" s="9"/>
      <c r="C246" s="9"/>
      <c r="D246" s="9"/>
      <c r="E246" s="9"/>
      <c r="F246" s="9"/>
      <c r="G246" s="9"/>
      <c r="H246" s="9"/>
      <c r="I246" s="9"/>
      <c r="J246" s="9"/>
      <c r="K246" s="9"/>
      <c r="L246" s="9"/>
      <c r="M246" s="9"/>
      <c r="N246" s="9"/>
      <c r="O246" s="9"/>
      <c r="P246" s="9"/>
    </row>
    <row r="247" spans="1:16" x14ac:dyDescent="0.25">
      <c r="A247" s="9"/>
      <c r="B247" s="9"/>
      <c r="C247" s="9"/>
      <c r="D247" s="9"/>
      <c r="E247" s="9"/>
      <c r="F247" s="9"/>
      <c r="G247" s="9"/>
      <c r="H247" s="9"/>
      <c r="I247" s="9"/>
      <c r="J247" s="9"/>
      <c r="K247" s="9"/>
      <c r="L247" s="9"/>
      <c r="M247" s="9"/>
      <c r="N247" s="9"/>
      <c r="O247" s="9"/>
      <c r="P247" s="9"/>
    </row>
    <row r="248" spans="1:16" x14ac:dyDescent="0.25">
      <c r="A248" s="9"/>
      <c r="B248" s="9"/>
      <c r="C248" s="9"/>
      <c r="D248" s="9"/>
      <c r="E248" s="9"/>
      <c r="F248" s="9"/>
      <c r="G248" s="9"/>
      <c r="H248" s="9"/>
      <c r="I248" s="9"/>
      <c r="J248" s="9"/>
      <c r="K248" s="9"/>
      <c r="L248" s="9"/>
      <c r="M248" s="9"/>
      <c r="N248" s="9"/>
      <c r="O248" s="9"/>
      <c r="P248" s="9"/>
    </row>
    <row r="249" spans="1:16" x14ac:dyDescent="0.25">
      <c r="A249" s="9"/>
      <c r="B249" s="9"/>
      <c r="C249" s="9"/>
      <c r="D249" s="9"/>
      <c r="E249" s="9"/>
      <c r="F249" s="9"/>
      <c r="G249" s="9"/>
      <c r="H249" s="9"/>
      <c r="I249" s="9"/>
      <c r="J249" s="9"/>
      <c r="K249" s="9"/>
      <c r="L249" s="9"/>
      <c r="M249" s="9"/>
      <c r="N249" s="9"/>
      <c r="O249" s="9"/>
      <c r="P249" s="9"/>
    </row>
    <row r="250" spans="1:16" x14ac:dyDescent="0.25">
      <c r="A250" s="9"/>
      <c r="B250" s="9"/>
      <c r="C250" s="9"/>
      <c r="D250" s="9"/>
      <c r="E250" s="9"/>
      <c r="F250" s="9"/>
      <c r="G250" s="9"/>
      <c r="H250" s="9"/>
      <c r="I250" s="9"/>
      <c r="J250" s="9"/>
      <c r="K250" s="9"/>
      <c r="L250" s="9"/>
      <c r="M250" s="9"/>
      <c r="N250" s="9"/>
      <c r="O250" s="9"/>
      <c r="P250" s="9"/>
    </row>
    <row r="251" spans="1:16" x14ac:dyDescent="0.25">
      <c r="A251" s="9"/>
      <c r="B251" s="9"/>
      <c r="C251" s="9"/>
      <c r="D251" s="9"/>
      <c r="E251" s="9"/>
      <c r="F251" s="9"/>
      <c r="G251" s="9"/>
      <c r="H251" s="9"/>
      <c r="I251" s="9"/>
      <c r="J251" s="9"/>
      <c r="K251" s="9"/>
      <c r="L251" s="9"/>
      <c r="M251" s="9"/>
      <c r="N251" s="9"/>
      <c r="O251" s="9"/>
      <c r="P251" s="9"/>
    </row>
    <row r="252" spans="1:16" x14ac:dyDescent="0.25">
      <c r="A252" s="9"/>
      <c r="B252" s="9"/>
      <c r="C252" s="9"/>
      <c r="D252" s="9"/>
      <c r="E252" s="9"/>
      <c r="F252" s="9"/>
      <c r="G252" s="9"/>
      <c r="H252" s="9"/>
      <c r="I252" s="9"/>
      <c r="J252" s="9"/>
      <c r="K252" s="9"/>
      <c r="L252" s="9"/>
      <c r="M252" s="9"/>
      <c r="N252" s="9"/>
      <c r="O252" s="9"/>
      <c r="P252" s="9"/>
    </row>
    <row r="253" spans="1:16" x14ac:dyDescent="0.25">
      <c r="A253" s="9"/>
      <c r="B253" s="9"/>
      <c r="C253" s="9"/>
      <c r="D253" s="9"/>
      <c r="E253" s="9"/>
      <c r="F253" s="9"/>
      <c r="G253" s="9"/>
      <c r="H253" s="9"/>
      <c r="I253" s="9"/>
      <c r="J253" s="9"/>
      <c r="K253" s="9"/>
      <c r="L253" s="9"/>
      <c r="M253" s="9"/>
      <c r="N253" s="9"/>
      <c r="O253" s="9"/>
      <c r="P253" s="9"/>
    </row>
    <row r="254" spans="1:16" x14ac:dyDescent="0.25">
      <c r="A254" s="9"/>
      <c r="B254" s="9"/>
      <c r="C254" s="9"/>
      <c r="D254" s="9"/>
      <c r="E254" s="9"/>
      <c r="F254" s="9"/>
      <c r="G254" s="9"/>
      <c r="H254" s="9"/>
      <c r="I254" s="9"/>
      <c r="J254" s="9"/>
      <c r="K254" s="9"/>
      <c r="L254" s="9"/>
      <c r="M254" s="9"/>
      <c r="N254" s="9"/>
      <c r="O254" s="9"/>
      <c r="P254" s="9"/>
    </row>
    <row r="255" spans="1:16" x14ac:dyDescent="0.25">
      <c r="A255" s="9"/>
      <c r="B255" s="9"/>
      <c r="C255" s="9"/>
      <c r="D255" s="9"/>
      <c r="E255" s="9"/>
      <c r="F255" s="9"/>
      <c r="G255" s="9"/>
      <c r="H255" s="9"/>
      <c r="I255" s="9"/>
      <c r="J255" s="9"/>
      <c r="K255" s="9"/>
      <c r="L255" s="9"/>
      <c r="M255" s="9"/>
      <c r="N255" s="9"/>
      <c r="O255" s="9"/>
      <c r="P255" s="9"/>
    </row>
    <row r="256" spans="1:16" x14ac:dyDescent="0.25">
      <c r="A256" s="9"/>
      <c r="B256" s="9"/>
      <c r="C256" s="9"/>
      <c r="D256" s="9"/>
      <c r="E256" s="9"/>
      <c r="F256" s="9"/>
      <c r="G256" s="9"/>
      <c r="H256" s="9"/>
      <c r="I256" s="9"/>
      <c r="J256" s="9"/>
      <c r="K256" s="9"/>
      <c r="L256" s="9"/>
      <c r="M256" s="9"/>
      <c r="N256" s="9"/>
      <c r="O256" s="9"/>
      <c r="P256" s="9"/>
    </row>
    <row r="257" spans="1:16" x14ac:dyDescent="0.25">
      <c r="A257" s="9"/>
      <c r="B257" s="9"/>
      <c r="C257" s="9"/>
      <c r="D257" s="9"/>
      <c r="E257" s="9"/>
      <c r="F257" s="9"/>
      <c r="G257" s="9"/>
      <c r="H257" s="9"/>
      <c r="I257" s="9"/>
      <c r="J257" s="9"/>
      <c r="K257" s="9"/>
      <c r="L257" s="9"/>
      <c r="M257" s="9"/>
      <c r="N257" s="9"/>
      <c r="O257" s="9"/>
      <c r="P257" s="9"/>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6600"/>
  </sheetPr>
  <dimension ref="A1:AA54"/>
  <sheetViews>
    <sheetView zoomScale="80" zoomScaleNormal="80" workbookViewId="0">
      <selection activeCell="V17" sqref="V17"/>
    </sheetView>
  </sheetViews>
  <sheetFormatPr defaultRowHeight="15" x14ac:dyDescent="0.25"/>
  <sheetData>
    <row r="1" spans="1:27" s="130" customFormat="1" ht="18.75" x14ac:dyDescent="0.3">
      <c r="A1" s="130" t="s">
        <v>455</v>
      </c>
    </row>
    <row r="2" spans="1:27" s="3" customFormat="1" x14ac:dyDescent="0.25">
      <c r="A2" s="3" t="s">
        <v>29</v>
      </c>
      <c r="B2" s="3" t="s">
        <v>30</v>
      </c>
      <c r="C2" s="3" t="s">
        <v>31</v>
      </c>
    </row>
    <row r="3" spans="1:27" x14ac:dyDescent="0.25">
      <c r="A3" s="9" t="s">
        <v>32</v>
      </c>
      <c r="B3" s="9">
        <v>4</v>
      </c>
      <c r="C3" s="9">
        <v>19</v>
      </c>
      <c r="D3" s="9"/>
      <c r="E3" s="9"/>
      <c r="F3" s="9"/>
      <c r="G3" s="9"/>
      <c r="H3" s="9"/>
      <c r="I3" s="9"/>
      <c r="J3" s="9"/>
      <c r="K3" s="9"/>
      <c r="L3" s="9"/>
      <c r="M3" s="9"/>
      <c r="N3" s="9"/>
      <c r="O3" s="9"/>
      <c r="P3" s="9"/>
      <c r="Q3" s="9"/>
      <c r="R3" s="9"/>
      <c r="S3" s="9"/>
      <c r="T3" s="9"/>
      <c r="U3" s="9"/>
      <c r="V3" s="9"/>
      <c r="W3" s="9"/>
      <c r="X3" s="9"/>
      <c r="Y3" s="9"/>
      <c r="Z3" s="9"/>
      <c r="AA3" s="9"/>
    </row>
    <row r="4" spans="1:27" x14ac:dyDescent="0.25">
      <c r="A4" s="9" t="s">
        <v>33</v>
      </c>
      <c r="B4" s="9">
        <v>5</v>
      </c>
      <c r="C4" s="9">
        <v>19</v>
      </c>
      <c r="D4" s="9"/>
      <c r="E4" s="9"/>
      <c r="F4" s="9"/>
      <c r="G4" s="9"/>
      <c r="H4" s="9"/>
      <c r="I4" s="9"/>
      <c r="J4" s="9"/>
      <c r="K4" s="9"/>
      <c r="L4" s="9"/>
      <c r="M4" s="9"/>
      <c r="N4" s="9"/>
      <c r="O4" s="9"/>
      <c r="P4" s="9"/>
      <c r="Q4" s="9"/>
      <c r="R4" s="9"/>
      <c r="S4" s="9"/>
      <c r="T4" s="9"/>
      <c r="U4" s="9"/>
      <c r="V4" s="9"/>
      <c r="W4" s="9"/>
      <c r="X4" s="9"/>
      <c r="Y4" s="9"/>
      <c r="Z4" s="9"/>
      <c r="AA4" s="9"/>
    </row>
    <row r="5" spans="1:27" x14ac:dyDescent="0.25">
      <c r="A5" s="9" t="s">
        <v>34</v>
      </c>
      <c r="B5" s="9">
        <v>5</v>
      </c>
      <c r="C5" s="9">
        <v>18</v>
      </c>
      <c r="D5" s="9"/>
      <c r="E5" s="9"/>
      <c r="F5" s="9"/>
      <c r="G5" s="9"/>
      <c r="H5" s="9"/>
      <c r="I5" s="9"/>
      <c r="J5" s="9"/>
      <c r="K5" s="9"/>
      <c r="L5" s="9"/>
      <c r="M5" s="9"/>
      <c r="N5" s="9"/>
      <c r="O5" s="9"/>
      <c r="P5" s="9"/>
      <c r="Q5" s="9"/>
      <c r="R5" s="9"/>
      <c r="S5" s="9"/>
      <c r="T5" s="9"/>
      <c r="U5" s="9"/>
      <c r="V5" s="9"/>
      <c r="W5" s="9"/>
      <c r="X5" s="9"/>
      <c r="Y5" s="9"/>
      <c r="Z5" s="9"/>
      <c r="AA5" s="9"/>
    </row>
    <row r="6" spans="1:27" x14ac:dyDescent="0.25">
      <c r="A6" s="9" t="s">
        <v>35</v>
      </c>
      <c r="B6" s="9">
        <v>7</v>
      </c>
      <c r="C6" s="9">
        <v>17</v>
      </c>
      <c r="D6" s="9"/>
      <c r="E6" s="9"/>
      <c r="F6" s="9"/>
      <c r="G6" s="9"/>
      <c r="H6" s="9"/>
      <c r="I6" s="9"/>
      <c r="J6" s="9"/>
      <c r="K6" s="9"/>
      <c r="L6" s="9"/>
      <c r="M6" s="9"/>
      <c r="N6" s="9"/>
      <c r="O6" s="9"/>
      <c r="P6" s="9"/>
      <c r="Q6" s="9"/>
      <c r="R6" s="9"/>
      <c r="S6" s="9"/>
      <c r="T6" s="9"/>
      <c r="U6" s="9"/>
      <c r="V6" s="9"/>
      <c r="W6" s="9"/>
      <c r="X6" s="9"/>
      <c r="Y6" s="9"/>
      <c r="Z6" s="9"/>
      <c r="AA6" s="9"/>
    </row>
    <row r="7" spans="1:27" x14ac:dyDescent="0.25">
      <c r="A7" s="9" t="s">
        <v>36</v>
      </c>
      <c r="B7" s="9">
        <v>7</v>
      </c>
      <c r="C7" s="9">
        <v>19</v>
      </c>
      <c r="D7" s="9"/>
      <c r="E7" s="9"/>
      <c r="F7" s="9"/>
      <c r="G7" s="9"/>
      <c r="H7" s="9"/>
      <c r="I7" s="9"/>
      <c r="J7" s="9"/>
      <c r="K7" s="9"/>
      <c r="L7" s="9"/>
      <c r="M7" s="9"/>
      <c r="N7" s="9"/>
      <c r="O7" s="9"/>
      <c r="P7" s="9"/>
      <c r="Q7" s="9"/>
      <c r="R7" s="9"/>
      <c r="S7" s="9"/>
      <c r="T7" s="9"/>
      <c r="U7" s="9"/>
      <c r="V7" s="9"/>
      <c r="W7" s="9"/>
      <c r="X7" s="9"/>
      <c r="Y7" s="9"/>
      <c r="Z7" s="9"/>
      <c r="AA7" s="9"/>
    </row>
    <row r="8" spans="1:27" x14ac:dyDescent="0.25">
      <c r="A8" s="9" t="s">
        <v>37</v>
      </c>
      <c r="B8" s="9">
        <v>7</v>
      </c>
      <c r="C8" s="9">
        <v>20</v>
      </c>
      <c r="D8" s="9"/>
      <c r="E8" s="9"/>
      <c r="F8" s="9"/>
      <c r="G8" s="9"/>
      <c r="H8" s="9"/>
      <c r="I8" s="9"/>
      <c r="J8" s="9"/>
      <c r="K8" s="9"/>
      <c r="L8" s="9"/>
      <c r="M8" s="9"/>
      <c r="N8" s="9"/>
      <c r="O8" s="9"/>
      <c r="P8" s="9"/>
      <c r="Q8" s="9"/>
      <c r="R8" s="9"/>
      <c r="S8" s="9"/>
      <c r="T8" s="9"/>
      <c r="U8" s="9"/>
      <c r="V8" s="9"/>
      <c r="W8" s="9"/>
      <c r="X8" s="9"/>
      <c r="Y8" s="9"/>
      <c r="Z8" s="9"/>
      <c r="AA8" s="9"/>
    </row>
    <row r="9" spans="1:27" x14ac:dyDescent="0.25">
      <c r="A9" s="9" t="s">
        <v>38</v>
      </c>
      <c r="B9" s="9">
        <v>9</v>
      </c>
      <c r="C9" s="9">
        <v>19</v>
      </c>
      <c r="D9" s="9"/>
      <c r="E9" s="9"/>
      <c r="F9" s="9"/>
      <c r="G9" s="9"/>
      <c r="H9" s="9"/>
      <c r="I9" s="9"/>
      <c r="J9" s="9"/>
      <c r="K9" s="9"/>
      <c r="L9" s="9"/>
      <c r="M9" s="9"/>
      <c r="N9" s="9"/>
      <c r="O9" s="9"/>
      <c r="P9" s="9"/>
      <c r="Q9" s="9"/>
      <c r="R9" s="9"/>
      <c r="S9" s="9"/>
      <c r="T9" s="9"/>
      <c r="U9" s="9"/>
      <c r="V9" s="9"/>
      <c r="W9" s="9"/>
      <c r="X9" s="9"/>
      <c r="Y9" s="9"/>
      <c r="Z9" s="9"/>
      <c r="AA9" s="9"/>
    </row>
    <row r="10" spans="1:27" x14ac:dyDescent="0.25">
      <c r="A10" s="9" t="s">
        <v>39</v>
      </c>
      <c r="B10" s="9">
        <v>7</v>
      </c>
      <c r="C10" s="9">
        <v>22</v>
      </c>
      <c r="D10" s="9"/>
      <c r="E10" s="9"/>
      <c r="F10" s="9"/>
      <c r="G10" s="9"/>
      <c r="H10" s="9"/>
      <c r="I10" s="9"/>
      <c r="J10" s="9"/>
      <c r="K10" s="9"/>
      <c r="L10" s="9"/>
      <c r="M10" s="9"/>
      <c r="N10" s="9"/>
      <c r="O10" s="9"/>
      <c r="P10" s="9"/>
      <c r="Q10" s="9"/>
      <c r="R10" s="9"/>
      <c r="S10" s="9"/>
      <c r="T10" s="9"/>
      <c r="U10" s="9"/>
      <c r="V10" s="9"/>
      <c r="W10" s="9"/>
      <c r="X10" s="9"/>
      <c r="Y10" s="9"/>
      <c r="Z10" s="9"/>
      <c r="AA10" s="9"/>
    </row>
    <row r="11" spans="1:27" x14ac:dyDescent="0.25">
      <c r="A11" s="9" t="s">
        <v>40</v>
      </c>
      <c r="B11" s="9">
        <v>8</v>
      </c>
      <c r="C11" s="9">
        <v>21</v>
      </c>
      <c r="D11" s="9"/>
      <c r="E11" s="9"/>
      <c r="F11" s="9"/>
      <c r="G11" s="9"/>
      <c r="H11" s="9"/>
      <c r="I11" s="9"/>
      <c r="J11" s="9"/>
      <c r="K11" s="9"/>
      <c r="L11" s="9"/>
      <c r="M11" s="9"/>
      <c r="N11" s="9"/>
      <c r="O11" s="9"/>
      <c r="P11" s="9"/>
      <c r="Q11" s="9"/>
      <c r="R11" s="9"/>
      <c r="S11" s="9"/>
      <c r="T11" s="9"/>
      <c r="U11" s="9"/>
      <c r="V11" s="9"/>
      <c r="W11" s="9"/>
      <c r="X11" s="9"/>
      <c r="Y11" s="9"/>
      <c r="Z11" s="9"/>
      <c r="AA11" s="9"/>
    </row>
    <row r="12" spans="1:27" x14ac:dyDescent="0.25">
      <c r="A12" s="9" t="s">
        <v>41</v>
      </c>
      <c r="B12" s="9">
        <v>10</v>
      </c>
      <c r="C12" s="9">
        <v>26</v>
      </c>
      <c r="D12" s="9"/>
      <c r="E12" s="9"/>
      <c r="F12" s="9"/>
      <c r="G12" s="9"/>
      <c r="H12" s="9"/>
      <c r="I12" s="9"/>
      <c r="J12" s="9"/>
      <c r="K12" s="9"/>
      <c r="L12" s="9"/>
      <c r="M12" s="9"/>
      <c r="N12" s="9"/>
      <c r="O12" s="9"/>
      <c r="P12" s="9"/>
      <c r="Q12" s="9"/>
      <c r="R12" s="9"/>
      <c r="S12" s="9"/>
      <c r="T12" s="9"/>
      <c r="U12" s="9"/>
      <c r="V12" s="9"/>
      <c r="W12" s="9"/>
      <c r="X12" s="9"/>
      <c r="Y12" s="9"/>
      <c r="Z12" s="9"/>
      <c r="AA12" s="9"/>
    </row>
    <row r="13" spans="1:27" x14ac:dyDescent="0.25">
      <c r="A13" s="9" t="s">
        <v>42</v>
      </c>
      <c r="B13" s="9">
        <v>11</v>
      </c>
      <c r="C13" s="9">
        <v>28</v>
      </c>
      <c r="D13" s="9"/>
      <c r="E13" s="9"/>
      <c r="F13" s="9"/>
      <c r="G13" s="9"/>
      <c r="H13" s="9"/>
      <c r="I13" s="9"/>
      <c r="J13" s="9"/>
      <c r="K13" s="9"/>
      <c r="L13" s="9"/>
      <c r="M13" s="9"/>
      <c r="N13" s="9"/>
      <c r="O13" s="9"/>
      <c r="P13" s="9"/>
      <c r="Q13" s="9"/>
      <c r="R13" s="9"/>
      <c r="S13" s="9"/>
      <c r="T13" s="9"/>
      <c r="U13" s="9"/>
      <c r="V13" s="9"/>
      <c r="W13" s="9"/>
      <c r="X13" s="9"/>
      <c r="Y13" s="9"/>
      <c r="Z13" s="9"/>
      <c r="AA13" s="9"/>
    </row>
    <row r="14" spans="1:27" x14ac:dyDescent="0.25">
      <c r="A14" s="9" t="s">
        <v>43</v>
      </c>
      <c r="B14" s="9">
        <v>14</v>
      </c>
      <c r="C14" s="9">
        <v>30</v>
      </c>
      <c r="D14" s="9"/>
      <c r="E14" s="9"/>
      <c r="F14" s="9"/>
      <c r="G14" s="9"/>
      <c r="H14" s="9"/>
      <c r="I14" s="9"/>
      <c r="J14" s="9"/>
      <c r="K14" s="9"/>
      <c r="L14" s="9"/>
      <c r="M14" s="9"/>
      <c r="N14" s="9"/>
      <c r="O14" s="9"/>
      <c r="P14" s="9"/>
      <c r="Q14" s="9"/>
      <c r="R14" s="9"/>
      <c r="S14" s="9"/>
      <c r="T14" s="9"/>
      <c r="U14" s="9"/>
      <c r="V14" s="9"/>
      <c r="W14" s="9"/>
      <c r="X14" s="9"/>
      <c r="Y14" s="9"/>
      <c r="Z14" s="9"/>
      <c r="AA14" s="9"/>
    </row>
    <row r="15" spans="1:27" x14ac:dyDescent="0.25">
      <c r="A15" s="9" t="s">
        <v>44</v>
      </c>
      <c r="B15" s="9">
        <v>15</v>
      </c>
      <c r="C15" s="9">
        <v>29</v>
      </c>
      <c r="D15" s="9"/>
      <c r="E15" s="9"/>
      <c r="F15" s="9"/>
      <c r="G15" s="9"/>
      <c r="H15" s="9"/>
      <c r="I15" s="9"/>
      <c r="J15" s="9"/>
      <c r="K15" s="9"/>
      <c r="L15" s="9"/>
      <c r="M15" s="9"/>
      <c r="N15" s="9"/>
      <c r="O15" s="9"/>
      <c r="P15" s="9"/>
      <c r="Q15" s="9"/>
      <c r="R15" s="9"/>
      <c r="S15" s="9"/>
      <c r="T15" s="9"/>
      <c r="U15" s="9"/>
      <c r="V15" s="9"/>
      <c r="W15" s="9"/>
      <c r="X15" s="9"/>
      <c r="Y15" s="9"/>
      <c r="Z15" s="9"/>
      <c r="AA15" s="9"/>
    </row>
    <row r="16" spans="1:27" x14ac:dyDescent="0.25">
      <c r="A16" s="9" t="s">
        <v>45</v>
      </c>
      <c r="B16" s="9">
        <v>15</v>
      </c>
      <c r="C16" s="9">
        <v>39</v>
      </c>
      <c r="D16" s="9"/>
      <c r="E16" s="9"/>
      <c r="F16" s="9"/>
      <c r="G16" s="9"/>
      <c r="H16" s="9"/>
      <c r="I16" s="9"/>
      <c r="J16" s="9"/>
      <c r="K16" s="9"/>
      <c r="L16" s="9"/>
      <c r="M16" s="9"/>
      <c r="N16" s="9"/>
      <c r="O16" s="9"/>
      <c r="P16" s="9"/>
      <c r="Q16" s="9"/>
      <c r="R16" s="9"/>
      <c r="S16" s="9"/>
      <c r="T16" s="9"/>
      <c r="U16" s="9"/>
      <c r="V16" s="9"/>
      <c r="W16" s="9"/>
      <c r="X16" s="9"/>
      <c r="Y16" s="9"/>
      <c r="Z16" s="9"/>
      <c r="AA16" s="9"/>
    </row>
    <row r="17" spans="1:27" x14ac:dyDescent="0.25">
      <c r="A17" s="9" t="s">
        <v>46</v>
      </c>
      <c r="B17" s="9">
        <v>11</v>
      </c>
      <c r="C17" s="9">
        <v>28</v>
      </c>
      <c r="D17" s="9"/>
      <c r="E17" s="9"/>
      <c r="F17" s="9"/>
      <c r="G17" s="9"/>
      <c r="H17" s="9"/>
      <c r="I17" s="9"/>
      <c r="J17" s="9"/>
      <c r="K17" s="9"/>
      <c r="L17" s="9"/>
      <c r="M17" s="9"/>
      <c r="N17" s="9"/>
      <c r="O17" s="9"/>
      <c r="P17" s="9"/>
      <c r="Q17" s="9"/>
      <c r="R17" s="9"/>
      <c r="S17" s="9"/>
      <c r="T17" s="9"/>
      <c r="U17" s="9"/>
      <c r="V17" s="9"/>
      <c r="W17" s="9"/>
      <c r="X17" s="9"/>
      <c r="Y17" s="9"/>
      <c r="Z17" s="9"/>
      <c r="AA17" s="9"/>
    </row>
    <row r="18" spans="1:27" x14ac:dyDescent="0.25">
      <c r="A18" s="9" t="s">
        <v>47</v>
      </c>
      <c r="B18" s="9">
        <v>12</v>
      </c>
      <c r="C18" s="9">
        <v>30</v>
      </c>
      <c r="D18" s="9"/>
      <c r="E18" s="9"/>
      <c r="F18" s="9"/>
      <c r="G18" s="9"/>
      <c r="H18" s="9"/>
      <c r="I18" s="9"/>
      <c r="J18" s="9"/>
      <c r="K18" s="9"/>
      <c r="L18" s="9"/>
      <c r="M18" s="9"/>
      <c r="N18" s="9"/>
      <c r="O18" s="9"/>
      <c r="P18" s="9"/>
      <c r="Q18" s="9"/>
      <c r="R18" s="9"/>
      <c r="S18" s="9"/>
      <c r="T18" s="9"/>
      <c r="U18" s="9"/>
      <c r="V18" s="9"/>
      <c r="W18" s="9"/>
      <c r="X18" s="9"/>
      <c r="Y18" s="9"/>
      <c r="Z18" s="9"/>
      <c r="AA18" s="9"/>
    </row>
    <row r="19" spans="1:27" x14ac:dyDescent="0.25">
      <c r="A19" s="9" t="s">
        <v>48</v>
      </c>
      <c r="B19" s="9">
        <v>15</v>
      </c>
      <c r="C19" s="9">
        <v>39</v>
      </c>
      <c r="D19" s="9"/>
      <c r="E19" s="9"/>
      <c r="F19" s="9"/>
      <c r="G19" s="9"/>
      <c r="H19" s="9"/>
      <c r="I19" s="9"/>
      <c r="J19" s="9"/>
      <c r="K19" s="9"/>
      <c r="L19" s="9"/>
      <c r="M19" s="9"/>
      <c r="N19" s="9"/>
      <c r="O19" s="9"/>
      <c r="P19" s="9"/>
      <c r="Q19" s="9"/>
      <c r="R19" s="9"/>
      <c r="S19" s="9"/>
      <c r="T19" s="9"/>
      <c r="U19" s="9"/>
      <c r="V19" s="9"/>
      <c r="W19" s="9"/>
      <c r="X19" s="9"/>
      <c r="Y19" s="9"/>
      <c r="Z19" s="9"/>
      <c r="AA19" s="9"/>
    </row>
    <row r="20" spans="1:27" x14ac:dyDescent="0.25">
      <c r="A20" s="9" t="s">
        <v>49</v>
      </c>
      <c r="B20" s="9">
        <v>14</v>
      </c>
      <c r="C20" s="9">
        <v>33</v>
      </c>
      <c r="D20" s="9"/>
      <c r="E20" s="9"/>
      <c r="F20" s="9"/>
      <c r="G20" s="9"/>
      <c r="H20" s="9"/>
      <c r="I20" s="9"/>
      <c r="J20" s="9"/>
      <c r="K20" s="9"/>
      <c r="L20" s="9"/>
      <c r="M20" s="9"/>
      <c r="N20" s="9"/>
      <c r="O20" s="9"/>
      <c r="P20" s="9"/>
      <c r="Q20" s="9"/>
      <c r="R20" s="9"/>
      <c r="S20" s="9"/>
      <c r="T20" s="9"/>
      <c r="U20" s="9"/>
      <c r="V20" s="9"/>
      <c r="W20" s="9"/>
      <c r="X20" s="9"/>
      <c r="Y20" s="9"/>
      <c r="Z20" s="9"/>
      <c r="AA20" s="9"/>
    </row>
    <row r="21" spans="1:27"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row>
    <row r="22" spans="1:27"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row>
    <row r="23" spans="1:27"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row>
    <row r="25" spans="1:27"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row>
    <row r="26" spans="1:27"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row>
    <row r="27" spans="1:27"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row>
    <row r="28" spans="1:27"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row>
    <row r="29" spans="1:27"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row>
    <row r="30" spans="1:27"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row>
    <row r="31" spans="1:27"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row>
    <row r="32" spans="1:27"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row>
    <row r="33" spans="1:27"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6600"/>
  </sheetPr>
  <dimension ref="A1:Z66"/>
  <sheetViews>
    <sheetView zoomScale="80" zoomScaleNormal="80" workbookViewId="0">
      <selection activeCell="B2" sqref="B2"/>
    </sheetView>
  </sheetViews>
  <sheetFormatPr defaultRowHeight="15" x14ac:dyDescent="0.25"/>
  <cols>
    <col min="1" max="1" width="11.28515625" customWidth="1"/>
    <col min="2" max="2" width="15.5703125" bestFit="1" customWidth="1"/>
  </cols>
  <sheetData>
    <row r="1" spans="1:26" s="148" customFormat="1" ht="18.75" x14ac:dyDescent="0.3">
      <c r="A1" s="130" t="s">
        <v>456</v>
      </c>
    </row>
    <row r="2" spans="1:26" x14ac:dyDescent="0.25">
      <c r="A2" s="3" t="s">
        <v>29</v>
      </c>
      <c r="B2" s="3" t="s">
        <v>462</v>
      </c>
      <c r="C2" s="9"/>
      <c r="D2" s="9"/>
      <c r="E2" s="9"/>
      <c r="F2" s="9"/>
      <c r="G2" s="9"/>
      <c r="H2" s="9"/>
      <c r="I2" s="9"/>
      <c r="J2" s="9"/>
      <c r="K2" s="9"/>
      <c r="L2" s="9"/>
      <c r="M2" s="9"/>
      <c r="N2" s="9"/>
      <c r="O2" s="9"/>
      <c r="P2" s="9"/>
      <c r="Q2" s="9"/>
      <c r="R2" s="9"/>
      <c r="S2" s="9"/>
      <c r="T2" s="9"/>
      <c r="U2" s="9"/>
      <c r="V2" s="9"/>
      <c r="W2" s="9"/>
      <c r="X2" s="9"/>
      <c r="Y2" s="9"/>
      <c r="Z2" s="9"/>
    </row>
    <row r="3" spans="1:26" x14ac:dyDescent="0.25">
      <c r="A3" s="9" t="s">
        <v>50</v>
      </c>
      <c r="B3" s="9">
        <v>24.5</v>
      </c>
      <c r="C3" s="9"/>
      <c r="D3" s="9"/>
      <c r="E3" s="9"/>
      <c r="F3" s="9"/>
      <c r="G3" s="9"/>
      <c r="H3" s="9"/>
      <c r="I3" s="9"/>
      <c r="J3" s="9"/>
      <c r="K3" s="9"/>
      <c r="L3" s="9"/>
      <c r="M3" s="9"/>
      <c r="N3" s="9"/>
      <c r="O3" s="9"/>
      <c r="P3" s="9"/>
      <c r="Q3" s="9"/>
      <c r="R3" s="9"/>
      <c r="S3" s="9"/>
      <c r="T3" s="9"/>
      <c r="U3" s="9"/>
      <c r="V3" s="9"/>
      <c r="W3" s="9"/>
      <c r="X3" s="9"/>
      <c r="Y3" s="9"/>
      <c r="Z3" s="9"/>
    </row>
    <row r="4" spans="1:26" x14ac:dyDescent="0.25">
      <c r="A4" s="9" t="s">
        <v>51</v>
      </c>
      <c r="B4" s="9">
        <v>23.1</v>
      </c>
      <c r="C4" s="9"/>
      <c r="D4" s="9"/>
      <c r="E4" s="9"/>
      <c r="F4" s="9"/>
      <c r="G4" s="9"/>
      <c r="H4" s="9"/>
      <c r="I4" s="9"/>
      <c r="J4" s="9"/>
      <c r="K4" s="9"/>
      <c r="L4" s="9"/>
      <c r="M4" s="9"/>
      <c r="N4" s="9"/>
      <c r="O4" s="9"/>
      <c r="P4" s="9"/>
      <c r="Q4" s="9"/>
      <c r="R4" s="9"/>
      <c r="S4" s="9"/>
      <c r="T4" s="9"/>
      <c r="U4" s="9"/>
      <c r="V4" s="9"/>
      <c r="W4" s="9"/>
      <c r="X4" s="9"/>
      <c r="Y4" s="9"/>
      <c r="Z4" s="9"/>
    </row>
    <row r="5" spans="1:26" x14ac:dyDescent="0.25">
      <c r="A5" s="9" t="s">
        <v>52</v>
      </c>
      <c r="B5" s="9">
        <v>22.3</v>
      </c>
      <c r="C5" s="9"/>
      <c r="D5" s="9"/>
      <c r="E5" s="9"/>
      <c r="F5" s="9"/>
      <c r="G5" s="9"/>
      <c r="H5" s="9"/>
      <c r="I5" s="9"/>
      <c r="J5" s="9"/>
      <c r="K5" s="9"/>
      <c r="L5" s="9"/>
      <c r="M5" s="9"/>
      <c r="N5" s="9"/>
      <c r="O5" s="9"/>
      <c r="P5" s="9"/>
      <c r="Q5" s="9"/>
      <c r="R5" s="9"/>
      <c r="S5" s="9"/>
      <c r="T5" s="9"/>
      <c r="U5" s="9"/>
      <c r="V5" s="9"/>
      <c r="W5" s="9"/>
      <c r="X5" s="9"/>
      <c r="Y5" s="9"/>
      <c r="Z5" s="9"/>
    </row>
    <row r="6" spans="1:26" x14ac:dyDescent="0.25">
      <c r="A6" s="9" t="s">
        <v>53</v>
      </c>
      <c r="B6" s="9">
        <v>49.6</v>
      </c>
      <c r="C6" s="9"/>
      <c r="D6" s="9"/>
      <c r="E6" s="9"/>
      <c r="F6" s="9"/>
      <c r="G6" s="9"/>
      <c r="H6" s="9"/>
      <c r="I6" s="9"/>
      <c r="J6" s="9"/>
      <c r="K6" s="9"/>
      <c r="L6" s="9"/>
      <c r="M6" s="9"/>
      <c r="N6" s="9"/>
      <c r="O6" s="9"/>
      <c r="P6" s="9"/>
      <c r="Q6" s="9"/>
      <c r="R6" s="9"/>
      <c r="S6" s="9"/>
      <c r="T6" s="9"/>
      <c r="U6" s="9"/>
      <c r="V6" s="9"/>
      <c r="W6" s="9"/>
      <c r="X6" s="9"/>
      <c r="Y6" s="9"/>
      <c r="Z6" s="9"/>
    </row>
    <row r="7" spans="1:26" x14ac:dyDescent="0.25">
      <c r="A7" s="9" t="s">
        <v>10</v>
      </c>
      <c r="B7" s="9">
        <v>49.7</v>
      </c>
      <c r="C7" s="9"/>
      <c r="D7" s="9"/>
      <c r="E7" s="9"/>
      <c r="F7" s="9"/>
      <c r="G7" s="9"/>
      <c r="H7" s="9"/>
      <c r="I7" s="9"/>
      <c r="J7" s="9"/>
      <c r="K7" s="9"/>
      <c r="L7" s="9"/>
      <c r="M7" s="9"/>
      <c r="N7" s="9"/>
      <c r="O7" s="9"/>
      <c r="P7" s="9"/>
      <c r="Q7" s="9"/>
      <c r="R7" s="9"/>
      <c r="S7" s="9"/>
      <c r="T7" s="9"/>
      <c r="U7" s="9"/>
      <c r="V7" s="9"/>
      <c r="W7" s="9"/>
      <c r="X7" s="9"/>
      <c r="Y7" s="9"/>
      <c r="Z7" s="9"/>
    </row>
    <row r="8" spans="1:26" x14ac:dyDescent="0.25">
      <c r="A8" s="9" t="s">
        <v>11</v>
      </c>
      <c r="B8" s="9">
        <v>20.9</v>
      </c>
      <c r="C8" s="9"/>
      <c r="D8" s="9"/>
      <c r="E8" s="9"/>
      <c r="F8" s="9"/>
      <c r="G8" s="9"/>
      <c r="H8" s="9"/>
      <c r="I8" s="9"/>
      <c r="J8" s="9"/>
      <c r="K8" s="9"/>
      <c r="L8" s="9"/>
      <c r="M8" s="9"/>
      <c r="N8" s="9"/>
      <c r="O8" s="9"/>
      <c r="P8" s="9"/>
      <c r="Q8" s="9"/>
      <c r="R8" s="9"/>
      <c r="S8" s="9"/>
      <c r="T8" s="9"/>
      <c r="U8" s="9"/>
      <c r="V8" s="9"/>
      <c r="W8" s="9"/>
      <c r="X8" s="9"/>
      <c r="Y8" s="9"/>
      <c r="Z8" s="9"/>
    </row>
    <row r="9" spans="1:26" x14ac:dyDescent="0.25">
      <c r="A9" s="9"/>
      <c r="B9" s="9"/>
      <c r="C9" s="9"/>
      <c r="D9" s="9"/>
      <c r="E9" s="9"/>
      <c r="F9" s="9"/>
      <c r="G9" s="9"/>
      <c r="H9" s="9"/>
      <c r="I9" s="9"/>
      <c r="J9" s="9"/>
      <c r="K9" s="9"/>
      <c r="L9" s="9"/>
      <c r="M9" s="9"/>
      <c r="N9" s="9"/>
      <c r="O9" s="9"/>
      <c r="P9" s="9"/>
      <c r="Q9" s="9"/>
      <c r="R9" s="9"/>
      <c r="S9" s="9"/>
      <c r="T9" s="9"/>
      <c r="U9" s="9"/>
      <c r="V9" s="9"/>
      <c r="W9" s="9"/>
      <c r="X9" s="9"/>
      <c r="Y9" s="9"/>
      <c r="Z9" s="9"/>
    </row>
    <row r="10" spans="1:26" x14ac:dyDescent="0.25">
      <c r="A10" s="9"/>
      <c r="B10" s="9"/>
      <c r="C10" s="9"/>
      <c r="D10" s="9"/>
      <c r="E10" s="9"/>
      <c r="F10" s="9"/>
      <c r="G10" s="9"/>
      <c r="H10" s="9"/>
      <c r="I10" s="9"/>
      <c r="J10" s="9"/>
      <c r="K10" s="9"/>
      <c r="L10" s="9"/>
      <c r="M10" s="9"/>
      <c r="N10" s="9"/>
      <c r="O10" s="9"/>
      <c r="P10" s="9"/>
      <c r="Q10" s="9"/>
      <c r="R10" s="9"/>
      <c r="S10" s="9"/>
      <c r="T10" s="9"/>
      <c r="U10" s="9"/>
      <c r="V10" s="9"/>
      <c r="W10" s="9"/>
      <c r="X10" s="9"/>
      <c r="Y10" s="9"/>
      <c r="Z10" s="9"/>
    </row>
    <row r="11" spans="1:26" x14ac:dyDescent="0.25">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x14ac:dyDescent="0.25">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x14ac:dyDescent="0.25">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x14ac:dyDescent="0.25">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x14ac:dyDescent="0.25">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x14ac:dyDescent="0.25">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x14ac:dyDescent="0.25">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x14ac:dyDescent="0.25">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x14ac:dyDescent="0.25">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x14ac:dyDescent="0.2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x14ac:dyDescent="0.25">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x14ac:dyDescent="0.25">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x14ac:dyDescent="0.25">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x14ac:dyDescent="0.25">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x14ac:dyDescent="0.25">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DD903"/>
  </sheetPr>
  <dimension ref="A1:D25"/>
  <sheetViews>
    <sheetView zoomScale="80" zoomScaleNormal="80" workbookViewId="0">
      <selection activeCell="A13" sqref="A13"/>
    </sheetView>
  </sheetViews>
  <sheetFormatPr defaultRowHeight="15" x14ac:dyDescent="0.25"/>
  <sheetData>
    <row r="1" spans="1:4" s="79" customFormat="1" ht="18.75" x14ac:dyDescent="0.3">
      <c r="A1" s="79" t="s">
        <v>302</v>
      </c>
    </row>
    <row r="2" spans="1:4" x14ac:dyDescent="0.25">
      <c r="A2">
        <v>142</v>
      </c>
      <c r="B2" t="s">
        <v>66</v>
      </c>
      <c r="C2" s="4">
        <f>A2/A4</f>
        <v>0.21289355322338829</v>
      </c>
      <c r="D2" s="4"/>
    </row>
    <row r="3" spans="1:4" x14ac:dyDescent="0.25">
      <c r="A3">
        <v>525</v>
      </c>
      <c r="B3" t="s">
        <v>67</v>
      </c>
      <c r="C3" s="4">
        <f>A3/A4</f>
        <v>0.78710644677661168</v>
      </c>
      <c r="D3" s="1"/>
    </row>
    <row r="4" spans="1:4" x14ac:dyDescent="0.25">
      <c r="A4">
        <v>667</v>
      </c>
    </row>
    <row r="13" spans="1:4" s="79" customFormat="1" ht="18.75" x14ac:dyDescent="0.3">
      <c r="A13" s="79" t="s">
        <v>303</v>
      </c>
    </row>
    <row r="14" spans="1:4" x14ac:dyDescent="0.25">
      <c r="A14" s="3"/>
      <c r="B14" t="s">
        <v>69</v>
      </c>
      <c r="C14" t="s">
        <v>70</v>
      </c>
    </row>
    <row r="15" spans="1:4" x14ac:dyDescent="0.25">
      <c r="A15" t="s">
        <v>71</v>
      </c>
      <c r="B15">
        <v>605</v>
      </c>
      <c r="C15">
        <v>962</v>
      </c>
    </row>
    <row r="16" spans="1:4" x14ac:dyDescent="0.25">
      <c r="A16" t="s">
        <v>67</v>
      </c>
      <c r="B16">
        <v>1894</v>
      </c>
      <c r="C16">
        <v>4422</v>
      </c>
    </row>
    <row r="25" spans="2:2" x14ac:dyDescent="0.25">
      <c r="B25" t="s">
        <v>298</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6600"/>
  </sheetPr>
  <dimension ref="A1:BY402"/>
  <sheetViews>
    <sheetView zoomScale="80" zoomScaleNormal="80" workbookViewId="0">
      <selection activeCell="F11" sqref="F11"/>
    </sheetView>
  </sheetViews>
  <sheetFormatPr defaultRowHeight="15" x14ac:dyDescent="0.25"/>
  <cols>
    <col min="1" max="1" width="17.140625" bestFit="1" customWidth="1"/>
  </cols>
  <sheetData>
    <row r="1" spans="1:77" s="148" customFormat="1" ht="18.75" x14ac:dyDescent="0.3">
      <c r="A1" s="130" t="s">
        <v>457</v>
      </c>
    </row>
    <row r="2" spans="1:77" x14ac:dyDescent="0.25">
      <c r="A2" s="9" t="s">
        <v>4</v>
      </c>
      <c r="B2" s="9" t="s">
        <v>5</v>
      </c>
      <c r="C2" s="9" t="s">
        <v>6</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row>
    <row r="3" spans="1:77" x14ac:dyDescent="0.25">
      <c r="A3" s="74">
        <v>43374</v>
      </c>
      <c r="B3" s="9">
        <v>208.5</v>
      </c>
      <c r="C3" s="9">
        <v>194.6</v>
      </c>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row>
    <row r="4" spans="1:77" x14ac:dyDescent="0.25">
      <c r="A4" s="74">
        <v>43375</v>
      </c>
      <c r="B4" s="9">
        <v>172.3</v>
      </c>
      <c r="C4" s="9">
        <v>195.5</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row>
    <row r="5" spans="1:77" x14ac:dyDescent="0.25">
      <c r="A5" s="74">
        <v>43376</v>
      </c>
      <c r="B5" s="9">
        <v>186</v>
      </c>
      <c r="C5" s="9">
        <v>196.3</v>
      </c>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row>
    <row r="6" spans="1:77" x14ac:dyDescent="0.25">
      <c r="A6" s="74">
        <v>43377</v>
      </c>
      <c r="B6" s="9">
        <v>180.9</v>
      </c>
      <c r="C6" s="9">
        <v>196.7</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row>
    <row r="7" spans="1:77" x14ac:dyDescent="0.25">
      <c r="A7" s="74">
        <v>43378</v>
      </c>
      <c r="B7" s="9">
        <v>187.7</v>
      </c>
      <c r="C7" s="9">
        <v>197.6</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row>
    <row r="8" spans="1:77" x14ac:dyDescent="0.25">
      <c r="A8" s="74">
        <v>43379</v>
      </c>
      <c r="B8" s="9">
        <v>193.6</v>
      </c>
      <c r="C8" s="9">
        <v>194.6</v>
      </c>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row>
    <row r="9" spans="1:77" x14ac:dyDescent="0.25">
      <c r="A9" s="74">
        <v>43380</v>
      </c>
      <c r="B9" s="9">
        <v>194.7</v>
      </c>
      <c r="C9" s="9">
        <v>193.3</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row>
    <row r="10" spans="1:77" x14ac:dyDescent="0.25">
      <c r="A10" s="74">
        <v>43381</v>
      </c>
      <c r="B10" s="9">
        <v>192.3</v>
      </c>
      <c r="C10" s="9">
        <v>200</v>
      </c>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row>
    <row r="11" spans="1:77" x14ac:dyDescent="0.25">
      <c r="A11" s="74">
        <v>43382</v>
      </c>
      <c r="B11" s="9">
        <v>180.9</v>
      </c>
      <c r="C11" s="9">
        <v>200.9</v>
      </c>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row>
    <row r="12" spans="1:77" x14ac:dyDescent="0.25">
      <c r="A12" s="74">
        <v>43383</v>
      </c>
      <c r="B12" s="9">
        <v>174.9</v>
      </c>
      <c r="C12" s="9">
        <v>201.7</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row>
    <row r="13" spans="1:77" x14ac:dyDescent="0.25">
      <c r="A13" s="74">
        <v>43384</v>
      </c>
      <c r="B13" s="9">
        <v>180.8</v>
      </c>
      <c r="C13" s="9">
        <v>202.4</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row>
    <row r="14" spans="1:77" x14ac:dyDescent="0.25">
      <c r="A14" s="74">
        <v>43385</v>
      </c>
      <c r="B14" s="9">
        <v>192.1</v>
      </c>
      <c r="C14" s="9">
        <v>203.6</v>
      </c>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row>
    <row r="15" spans="1:77" x14ac:dyDescent="0.25">
      <c r="A15" s="74">
        <v>43386</v>
      </c>
      <c r="B15" s="9">
        <v>187.6</v>
      </c>
      <c r="C15" s="9">
        <v>200.5</v>
      </c>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row>
    <row r="16" spans="1:77" x14ac:dyDescent="0.25">
      <c r="A16" s="74">
        <v>43387</v>
      </c>
      <c r="B16" s="9">
        <v>209.5</v>
      </c>
      <c r="C16" s="9">
        <v>199.3</v>
      </c>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row>
    <row r="17" spans="1:77" x14ac:dyDescent="0.25">
      <c r="A17" s="74">
        <v>43388</v>
      </c>
      <c r="B17" s="9">
        <v>222.8</v>
      </c>
      <c r="C17" s="9">
        <v>206.5</v>
      </c>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row>
    <row r="18" spans="1:77" x14ac:dyDescent="0.25">
      <c r="A18" s="74">
        <v>43389</v>
      </c>
      <c r="B18" s="9">
        <v>223.7</v>
      </c>
      <c r="C18" s="9">
        <v>207.5</v>
      </c>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row>
    <row r="19" spans="1:77" x14ac:dyDescent="0.25">
      <c r="A19" s="74">
        <v>43390</v>
      </c>
      <c r="B19" s="9">
        <v>224.6</v>
      </c>
      <c r="C19" s="9">
        <v>208.3</v>
      </c>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row>
    <row r="20" spans="1:77" x14ac:dyDescent="0.25">
      <c r="A20" s="74">
        <v>43391</v>
      </c>
      <c r="B20" s="9">
        <v>215.9</v>
      </c>
      <c r="C20" s="9">
        <v>209</v>
      </c>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row>
    <row r="21" spans="1:77" x14ac:dyDescent="0.25">
      <c r="A21" s="74">
        <v>43392</v>
      </c>
      <c r="B21" s="9">
        <v>222.4</v>
      </c>
      <c r="C21" s="9">
        <v>210.4</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row>
    <row r="22" spans="1:77" x14ac:dyDescent="0.25">
      <c r="A22" s="74">
        <v>43393</v>
      </c>
      <c r="B22" s="9">
        <v>212.8</v>
      </c>
      <c r="C22" s="9">
        <v>206.3</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row>
    <row r="23" spans="1:77" x14ac:dyDescent="0.25">
      <c r="A23" s="74">
        <v>43394</v>
      </c>
      <c r="B23" s="9">
        <v>180</v>
      </c>
      <c r="C23" s="9">
        <v>204.5</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row>
    <row r="24" spans="1:77" x14ac:dyDescent="0.25">
      <c r="A24" s="74">
        <v>43395</v>
      </c>
      <c r="B24" s="9">
        <v>207.9</v>
      </c>
      <c r="C24" s="9">
        <v>211.3</v>
      </c>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row>
    <row r="25" spans="1:77" x14ac:dyDescent="0.25">
      <c r="A25" s="74">
        <v>43396</v>
      </c>
      <c r="B25" s="9">
        <v>196.2</v>
      </c>
      <c r="C25" s="9">
        <v>211.8</v>
      </c>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row>
    <row r="26" spans="1:77" x14ac:dyDescent="0.25">
      <c r="A26" s="74">
        <v>43397</v>
      </c>
      <c r="B26" s="9">
        <v>202.8</v>
      </c>
      <c r="C26" s="9">
        <v>212</v>
      </c>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row>
    <row r="27" spans="1:77" x14ac:dyDescent="0.25">
      <c r="A27" s="74">
        <v>43398</v>
      </c>
      <c r="B27" s="9">
        <v>222.7</v>
      </c>
      <c r="C27" s="9">
        <v>212.9</v>
      </c>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row>
    <row r="28" spans="1:77" x14ac:dyDescent="0.25">
      <c r="A28" s="74">
        <v>43399</v>
      </c>
      <c r="B28" s="9">
        <v>218.5</v>
      </c>
      <c r="C28" s="9">
        <v>214.2</v>
      </c>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row>
    <row r="29" spans="1:77" x14ac:dyDescent="0.25">
      <c r="A29" s="74">
        <v>43400</v>
      </c>
      <c r="B29" s="9">
        <v>255.5</v>
      </c>
      <c r="C29" s="9">
        <v>210.5</v>
      </c>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row>
    <row r="30" spans="1:77" x14ac:dyDescent="0.25">
      <c r="A30" s="74">
        <v>43401</v>
      </c>
      <c r="B30" s="9">
        <v>263.8</v>
      </c>
      <c r="C30" s="9">
        <v>209.5</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row>
    <row r="31" spans="1:77" x14ac:dyDescent="0.25">
      <c r="A31" s="74">
        <v>43402</v>
      </c>
      <c r="B31" s="9">
        <v>297.7</v>
      </c>
      <c r="C31" s="9">
        <v>216.6</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row>
    <row r="32" spans="1:77" x14ac:dyDescent="0.25">
      <c r="A32" s="74">
        <v>43403</v>
      </c>
      <c r="B32" s="9">
        <v>309.8</v>
      </c>
      <c r="C32" s="9">
        <v>217.6</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row>
    <row r="33" spans="1:77" x14ac:dyDescent="0.25">
      <c r="A33" s="74">
        <v>43404</v>
      </c>
      <c r="B33" s="9">
        <v>288.2</v>
      </c>
      <c r="C33" s="9">
        <v>218.8</v>
      </c>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row>
    <row r="34" spans="1:77" x14ac:dyDescent="0.25">
      <c r="A34" s="74">
        <v>43405</v>
      </c>
      <c r="B34" s="9">
        <v>277.5</v>
      </c>
      <c r="C34" s="9">
        <v>220.2</v>
      </c>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row>
    <row r="35" spans="1:77" x14ac:dyDescent="0.25">
      <c r="A35" s="74">
        <v>43406</v>
      </c>
      <c r="B35" s="9">
        <v>278.2</v>
      </c>
      <c r="C35" s="9">
        <v>221.7</v>
      </c>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row>
    <row r="36" spans="1:77" x14ac:dyDescent="0.25">
      <c r="A36" s="74">
        <v>43407</v>
      </c>
      <c r="B36" s="9">
        <v>240.7</v>
      </c>
      <c r="C36" s="9">
        <v>217.9</v>
      </c>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row>
    <row r="37" spans="1:77" x14ac:dyDescent="0.25">
      <c r="A37" s="74">
        <v>43408</v>
      </c>
      <c r="B37" s="9">
        <v>240</v>
      </c>
      <c r="C37" s="9">
        <v>216.4</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row>
    <row r="38" spans="1:77" x14ac:dyDescent="0.25">
      <c r="A38" s="74">
        <v>43409</v>
      </c>
      <c r="B38" s="9">
        <v>250</v>
      </c>
      <c r="C38" s="9">
        <v>228.4</v>
      </c>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row>
    <row r="39" spans="1:77" x14ac:dyDescent="0.25">
      <c r="A39" s="74">
        <v>43410</v>
      </c>
      <c r="B39" s="9">
        <v>215</v>
      </c>
      <c r="C39" s="9">
        <v>230.4</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row>
    <row r="40" spans="1:77" x14ac:dyDescent="0.25">
      <c r="A40" s="74">
        <v>43411</v>
      </c>
      <c r="B40" s="9">
        <v>224</v>
      </c>
      <c r="C40" s="9">
        <v>232.5</v>
      </c>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row>
    <row r="41" spans="1:77" x14ac:dyDescent="0.25">
      <c r="A41" s="74">
        <v>43412</v>
      </c>
      <c r="B41" s="9">
        <v>231.6</v>
      </c>
      <c r="C41" s="9">
        <v>234.5</v>
      </c>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row>
    <row r="42" spans="1:77" x14ac:dyDescent="0.25">
      <c r="A42" s="74">
        <v>43413</v>
      </c>
      <c r="B42" s="9">
        <v>225</v>
      </c>
      <c r="C42" s="9">
        <v>234.1</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row>
    <row r="43" spans="1:77" x14ac:dyDescent="0.25">
      <c r="A43" s="74">
        <v>43414</v>
      </c>
      <c r="B43" s="9">
        <v>241.2</v>
      </c>
      <c r="C43" s="9">
        <v>229.1</v>
      </c>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row>
    <row r="44" spans="1:77" x14ac:dyDescent="0.25">
      <c r="A44" s="74">
        <v>43415</v>
      </c>
      <c r="B44" s="9">
        <v>238.9</v>
      </c>
      <c r="C44" s="9">
        <v>227.2</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row>
    <row r="45" spans="1:77" x14ac:dyDescent="0.25">
      <c r="A45" s="74">
        <v>43416</v>
      </c>
      <c r="B45" s="9">
        <v>244.6</v>
      </c>
      <c r="C45" s="9">
        <v>239.4</v>
      </c>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row>
    <row r="46" spans="1:77" x14ac:dyDescent="0.25">
      <c r="A46" s="74">
        <v>43417</v>
      </c>
      <c r="B46" s="9">
        <v>228.9</v>
      </c>
      <c r="C46" s="9">
        <v>240.8</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row>
    <row r="47" spans="1:77" x14ac:dyDescent="0.25">
      <c r="A47" s="74">
        <v>43418</v>
      </c>
      <c r="B47" s="9">
        <v>211.1</v>
      </c>
      <c r="C47" s="9">
        <v>242.7</v>
      </c>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row>
    <row r="48" spans="1:77" x14ac:dyDescent="0.25">
      <c r="A48" s="74">
        <v>43419</v>
      </c>
      <c r="B48" s="9">
        <v>224.6</v>
      </c>
      <c r="C48" s="9">
        <v>244.8</v>
      </c>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row>
    <row r="49" spans="1:77" x14ac:dyDescent="0.25">
      <c r="A49" s="74">
        <v>43420</v>
      </c>
      <c r="B49" s="9">
        <v>230.7</v>
      </c>
      <c r="C49" s="9">
        <v>244.8</v>
      </c>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row>
    <row r="50" spans="1:77" x14ac:dyDescent="0.25">
      <c r="A50" s="74">
        <v>43421</v>
      </c>
      <c r="B50" s="9">
        <v>217.2</v>
      </c>
      <c r="C50" s="9">
        <v>233.8</v>
      </c>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row>
    <row r="51" spans="1:77" x14ac:dyDescent="0.25">
      <c r="A51" s="74">
        <v>43422</v>
      </c>
      <c r="B51" s="9">
        <v>228</v>
      </c>
      <c r="C51" s="9">
        <v>232.6</v>
      </c>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row>
    <row r="52" spans="1:77" x14ac:dyDescent="0.25">
      <c r="A52" s="74">
        <v>43423</v>
      </c>
      <c r="B52" s="9">
        <v>280.5</v>
      </c>
      <c r="C52" s="9">
        <v>255.2</v>
      </c>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row>
    <row r="53" spans="1:77" x14ac:dyDescent="0.25">
      <c r="A53" s="74">
        <v>43424</v>
      </c>
      <c r="B53" s="9">
        <v>307.5</v>
      </c>
      <c r="C53" s="9">
        <v>255.6</v>
      </c>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row>
    <row r="54" spans="1:77" x14ac:dyDescent="0.25">
      <c r="A54" s="74">
        <v>43425</v>
      </c>
      <c r="B54" s="9">
        <v>328.4</v>
      </c>
      <c r="C54" s="9">
        <v>256.2</v>
      </c>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row>
    <row r="55" spans="1:77" x14ac:dyDescent="0.25">
      <c r="A55" s="74">
        <v>43426</v>
      </c>
      <c r="B55" s="9">
        <v>346.1</v>
      </c>
      <c r="C55" s="9">
        <v>256.89999999999998</v>
      </c>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row>
    <row r="56" spans="1:77" x14ac:dyDescent="0.25">
      <c r="A56" s="74">
        <v>43427</v>
      </c>
      <c r="B56" s="9">
        <v>317.2</v>
      </c>
      <c r="C56" s="9">
        <v>255.5</v>
      </c>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row>
    <row r="57" spans="1:77" x14ac:dyDescent="0.25">
      <c r="A57" s="74">
        <v>43428</v>
      </c>
      <c r="B57" s="9">
        <v>279.2</v>
      </c>
      <c r="C57" s="9">
        <v>242.2</v>
      </c>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row>
    <row r="58" spans="1:77" x14ac:dyDescent="0.25">
      <c r="A58" s="74">
        <v>43429</v>
      </c>
      <c r="B58" s="9">
        <v>276.60000000000002</v>
      </c>
      <c r="C58" s="9">
        <v>239.9</v>
      </c>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row>
    <row r="59" spans="1:77" x14ac:dyDescent="0.25">
      <c r="A59" s="74">
        <v>43430</v>
      </c>
      <c r="B59" s="9">
        <v>315.5</v>
      </c>
      <c r="C59" s="9">
        <v>259.89999999999998</v>
      </c>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row>
    <row r="60" spans="1:77" x14ac:dyDescent="0.25">
      <c r="A60" s="74">
        <v>43431</v>
      </c>
      <c r="B60" s="9">
        <v>297.7</v>
      </c>
      <c r="C60" s="9">
        <v>261.2</v>
      </c>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row>
    <row r="61" spans="1:77" x14ac:dyDescent="0.25">
      <c r="A61" s="74">
        <v>43432</v>
      </c>
      <c r="B61" s="9">
        <v>235.5</v>
      </c>
      <c r="C61" s="9">
        <v>262.60000000000002</v>
      </c>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row>
    <row r="62" spans="1:77" x14ac:dyDescent="0.25">
      <c r="A62" s="74">
        <v>43433</v>
      </c>
      <c r="B62" s="9">
        <v>235.9</v>
      </c>
      <c r="C62" s="9">
        <v>264.7</v>
      </c>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row>
    <row r="63" spans="1:77" x14ac:dyDescent="0.25">
      <c r="A63" s="74">
        <v>43434</v>
      </c>
      <c r="B63" s="9">
        <v>253.7</v>
      </c>
      <c r="C63" s="9">
        <v>264.8</v>
      </c>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row>
    <row r="64" spans="1:77" x14ac:dyDescent="0.25">
      <c r="A64" s="74">
        <v>43435</v>
      </c>
      <c r="B64" s="9">
        <v>250.1</v>
      </c>
      <c r="C64" s="9">
        <v>252.6</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row>
    <row r="65" spans="1:77" x14ac:dyDescent="0.25">
      <c r="A65" s="74">
        <v>43436</v>
      </c>
      <c r="B65" s="9">
        <v>234.6</v>
      </c>
      <c r="C65" s="9">
        <v>250.4</v>
      </c>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row>
    <row r="66" spans="1:77" x14ac:dyDescent="0.25">
      <c r="A66" s="74">
        <v>43437</v>
      </c>
      <c r="B66" s="9">
        <v>277.2</v>
      </c>
      <c r="C66" s="9">
        <v>270.60000000000002</v>
      </c>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row>
    <row r="67" spans="1:77" x14ac:dyDescent="0.25">
      <c r="A67" s="74">
        <v>43438</v>
      </c>
      <c r="B67" s="9">
        <v>327.3</v>
      </c>
      <c r="C67" s="9">
        <v>271.60000000000002</v>
      </c>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row>
    <row r="68" spans="1:77" x14ac:dyDescent="0.25">
      <c r="A68" s="74">
        <v>43439</v>
      </c>
      <c r="B68" s="9">
        <v>292.89999999999998</v>
      </c>
      <c r="C68" s="9">
        <v>272.5</v>
      </c>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row>
    <row r="69" spans="1:77" x14ac:dyDescent="0.25">
      <c r="A69" s="74">
        <v>43440</v>
      </c>
      <c r="B69" s="9">
        <v>249.1</v>
      </c>
      <c r="C69" s="9">
        <v>273.39999999999998</v>
      </c>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row>
    <row r="70" spans="1:77" x14ac:dyDescent="0.25">
      <c r="A70" s="74">
        <v>43441</v>
      </c>
      <c r="B70" s="9">
        <v>254.5</v>
      </c>
      <c r="C70" s="9">
        <v>273</v>
      </c>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row>
    <row r="71" spans="1:77" x14ac:dyDescent="0.25">
      <c r="A71" s="74">
        <v>43442</v>
      </c>
      <c r="B71" s="9">
        <v>250.7</v>
      </c>
      <c r="C71" s="9">
        <v>260.10000000000002</v>
      </c>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row>
    <row r="72" spans="1:77" x14ac:dyDescent="0.25">
      <c r="A72" s="74">
        <v>43443</v>
      </c>
      <c r="B72" s="9">
        <v>252.7</v>
      </c>
      <c r="C72" s="9">
        <v>257.60000000000002</v>
      </c>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row>
    <row r="73" spans="1:77" x14ac:dyDescent="0.25">
      <c r="A73" s="74">
        <v>43444</v>
      </c>
      <c r="B73" s="9">
        <v>314.60000000000002</v>
      </c>
      <c r="C73" s="9">
        <v>277.5</v>
      </c>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row>
    <row r="74" spans="1:77" x14ac:dyDescent="0.25">
      <c r="A74" s="74">
        <v>43445</v>
      </c>
      <c r="B74" s="9">
        <v>305</v>
      </c>
      <c r="C74" s="9">
        <v>278.10000000000002</v>
      </c>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row>
    <row r="75" spans="1:77" x14ac:dyDescent="0.25">
      <c r="A75" s="74">
        <v>43446</v>
      </c>
      <c r="B75" s="9">
        <v>304.7</v>
      </c>
      <c r="C75" s="9">
        <v>278.39999999999998</v>
      </c>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row>
    <row r="76" spans="1:77" x14ac:dyDescent="0.25">
      <c r="A76" s="74">
        <v>43447</v>
      </c>
      <c r="B76" s="9">
        <v>332.6</v>
      </c>
      <c r="C76" s="9">
        <v>278.89999999999998</v>
      </c>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row>
    <row r="77" spans="1:77" x14ac:dyDescent="0.25">
      <c r="A77" s="74">
        <v>43448</v>
      </c>
      <c r="B77" s="9">
        <v>347.5</v>
      </c>
      <c r="C77" s="9">
        <v>278.10000000000002</v>
      </c>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row>
    <row r="78" spans="1:77" x14ac:dyDescent="0.25">
      <c r="A78" s="74">
        <v>43449</v>
      </c>
      <c r="B78" s="9">
        <v>318.8</v>
      </c>
      <c r="C78" s="9">
        <v>264.5</v>
      </c>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row>
    <row r="79" spans="1:77" x14ac:dyDescent="0.25">
      <c r="A79" s="74">
        <v>43450</v>
      </c>
      <c r="B79" s="9">
        <v>298.2</v>
      </c>
      <c r="C79" s="9">
        <v>261.5</v>
      </c>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row>
    <row r="80" spans="1:77" x14ac:dyDescent="0.25">
      <c r="A80" s="74">
        <v>43451</v>
      </c>
      <c r="B80" s="9">
        <v>297.89999999999998</v>
      </c>
      <c r="C80" s="9">
        <v>282.10000000000002</v>
      </c>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row>
    <row r="81" spans="1:77" x14ac:dyDescent="0.25">
      <c r="A81" s="74">
        <v>43452</v>
      </c>
      <c r="B81" s="9">
        <v>278.60000000000002</v>
      </c>
      <c r="C81" s="9">
        <v>283.10000000000002</v>
      </c>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row>
    <row r="82" spans="1:77" x14ac:dyDescent="0.25">
      <c r="A82" s="74">
        <v>43453</v>
      </c>
      <c r="B82" s="9">
        <v>280.7</v>
      </c>
      <c r="C82" s="9">
        <v>284.10000000000002</v>
      </c>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row>
    <row r="83" spans="1:77" x14ac:dyDescent="0.25">
      <c r="A83" s="74">
        <v>43454</v>
      </c>
      <c r="B83" s="9">
        <v>273.10000000000002</v>
      </c>
      <c r="C83" s="9">
        <v>284.60000000000002</v>
      </c>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row>
    <row r="84" spans="1:77" x14ac:dyDescent="0.25">
      <c r="A84" s="74">
        <v>43455</v>
      </c>
      <c r="B84" s="9">
        <v>282.60000000000002</v>
      </c>
      <c r="C84" s="9">
        <v>272.10000000000002</v>
      </c>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row>
    <row r="85" spans="1:77" x14ac:dyDescent="0.25">
      <c r="A85" s="74">
        <v>43456</v>
      </c>
      <c r="B85" s="9">
        <v>272.39999999999998</v>
      </c>
      <c r="C85" s="9">
        <v>255.2</v>
      </c>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row>
    <row r="86" spans="1:77" x14ac:dyDescent="0.25">
      <c r="A86" s="74">
        <v>43457</v>
      </c>
      <c r="B86" s="9">
        <v>274.5</v>
      </c>
      <c r="C86" s="9">
        <v>255.8</v>
      </c>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row>
    <row r="87" spans="1:77" x14ac:dyDescent="0.25">
      <c r="A87" s="74">
        <v>43458</v>
      </c>
      <c r="B87" s="9">
        <v>295.3</v>
      </c>
      <c r="C87" s="9">
        <v>266.60000000000002</v>
      </c>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row>
    <row r="88" spans="1:77" x14ac:dyDescent="0.25">
      <c r="A88" s="74">
        <v>43459</v>
      </c>
      <c r="B88" s="9">
        <v>283.3</v>
      </c>
      <c r="C88" s="9">
        <v>251</v>
      </c>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row>
    <row r="89" spans="1:77" x14ac:dyDescent="0.25">
      <c r="A89" s="74">
        <v>43460</v>
      </c>
      <c r="B89" s="9">
        <v>267.10000000000002</v>
      </c>
      <c r="C89" s="9">
        <v>257.89999999999998</v>
      </c>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row>
    <row r="90" spans="1:77" x14ac:dyDescent="0.25">
      <c r="A90" s="74">
        <v>43461</v>
      </c>
      <c r="B90" s="9">
        <v>282.89999999999998</v>
      </c>
      <c r="C90" s="9">
        <v>268.3</v>
      </c>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row>
    <row r="91" spans="1:77" x14ac:dyDescent="0.25">
      <c r="A91" s="74">
        <v>43462</v>
      </c>
      <c r="B91" s="9">
        <v>256.10000000000002</v>
      </c>
      <c r="C91" s="9">
        <v>268.5</v>
      </c>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row>
    <row r="92" spans="1:77" x14ac:dyDescent="0.25">
      <c r="A92" s="74">
        <v>43463</v>
      </c>
      <c r="B92" s="9">
        <v>251.7</v>
      </c>
      <c r="C92" s="9">
        <v>258.39999999999998</v>
      </c>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row>
    <row r="93" spans="1:77" x14ac:dyDescent="0.25">
      <c r="A93" s="74">
        <v>43464</v>
      </c>
      <c r="B93" s="9">
        <v>248.8</v>
      </c>
      <c r="C93" s="9">
        <v>258.2</v>
      </c>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row>
    <row r="94" spans="1:77" x14ac:dyDescent="0.25">
      <c r="A94" s="74">
        <v>43465</v>
      </c>
      <c r="B94" s="9">
        <v>239.2</v>
      </c>
      <c r="C94" s="9">
        <v>268.60000000000002</v>
      </c>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row>
    <row r="95" spans="1:77" x14ac:dyDescent="0.25">
      <c r="A95" s="74">
        <v>43466</v>
      </c>
      <c r="B95" s="9">
        <v>256.10000000000002</v>
      </c>
      <c r="C95" s="9">
        <v>258.60000000000002</v>
      </c>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row>
    <row r="96" spans="1:77" x14ac:dyDescent="0.25">
      <c r="A96" s="74">
        <v>43467</v>
      </c>
      <c r="B96" s="9">
        <v>342.6</v>
      </c>
      <c r="C96" s="9">
        <v>280</v>
      </c>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row>
    <row r="97" spans="1:77" x14ac:dyDescent="0.25">
      <c r="A97" s="74">
        <v>43468</v>
      </c>
      <c r="B97" s="9">
        <v>359.6</v>
      </c>
      <c r="C97" s="9">
        <v>290.3</v>
      </c>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row>
    <row r="98" spans="1:77" x14ac:dyDescent="0.25">
      <c r="A98" s="74">
        <v>43469</v>
      </c>
      <c r="B98" s="9">
        <v>361.3</v>
      </c>
      <c r="C98" s="9">
        <v>288.7</v>
      </c>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row>
    <row r="99" spans="1:77" x14ac:dyDescent="0.25">
      <c r="A99" s="74">
        <v>43470</v>
      </c>
      <c r="B99" s="9">
        <v>330.6</v>
      </c>
      <c r="C99" s="9">
        <v>273.7</v>
      </c>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row>
    <row r="100" spans="1:77" x14ac:dyDescent="0.25">
      <c r="A100" s="74">
        <v>43471</v>
      </c>
      <c r="B100" s="9">
        <v>314.3</v>
      </c>
      <c r="C100" s="9">
        <v>270</v>
      </c>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row>
    <row r="101" spans="1:77" x14ac:dyDescent="0.25">
      <c r="A101" s="74">
        <v>43472</v>
      </c>
      <c r="B101" s="9">
        <v>272.60000000000002</v>
      </c>
      <c r="C101" s="9">
        <v>289.2</v>
      </c>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row>
    <row r="102" spans="1:77" x14ac:dyDescent="0.25">
      <c r="A102" s="74">
        <v>43473</v>
      </c>
      <c r="B102" s="9">
        <v>303.89999999999998</v>
      </c>
      <c r="C102" s="9">
        <v>289.10000000000002</v>
      </c>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row>
    <row r="103" spans="1:77" x14ac:dyDescent="0.25">
      <c r="A103" s="74">
        <v>43474</v>
      </c>
      <c r="B103" s="9">
        <v>354.5</v>
      </c>
      <c r="C103" s="9">
        <v>289.3</v>
      </c>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row>
    <row r="104" spans="1:77" x14ac:dyDescent="0.25">
      <c r="A104" s="74">
        <v>43475</v>
      </c>
      <c r="B104" s="9">
        <v>353.7</v>
      </c>
      <c r="C104" s="9">
        <v>289.8</v>
      </c>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row>
    <row r="105" spans="1:77" x14ac:dyDescent="0.25">
      <c r="A105" s="74">
        <v>43476</v>
      </c>
      <c r="B105" s="9">
        <v>307.60000000000002</v>
      </c>
      <c r="C105" s="9">
        <v>288.8</v>
      </c>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row>
    <row r="106" spans="1:77" x14ac:dyDescent="0.25">
      <c r="A106" s="74">
        <v>43477</v>
      </c>
      <c r="B106" s="9">
        <v>264.2</v>
      </c>
      <c r="C106" s="9">
        <v>275.3</v>
      </c>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row>
    <row r="107" spans="1:77" x14ac:dyDescent="0.25">
      <c r="A107" s="74">
        <v>43478</v>
      </c>
      <c r="B107" s="9">
        <v>256.60000000000002</v>
      </c>
      <c r="C107" s="9">
        <v>272.7</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row>
    <row r="108" spans="1:77" x14ac:dyDescent="0.25">
      <c r="A108" s="74">
        <v>43479</v>
      </c>
      <c r="B108" s="9">
        <v>313.10000000000002</v>
      </c>
      <c r="C108" s="9">
        <v>292.7</v>
      </c>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row>
    <row r="109" spans="1:77" x14ac:dyDescent="0.25">
      <c r="A109" s="74">
        <v>43480</v>
      </c>
      <c r="B109" s="9">
        <v>285.3</v>
      </c>
      <c r="C109" s="9">
        <v>293.10000000000002</v>
      </c>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row>
    <row r="110" spans="1:77" x14ac:dyDescent="0.25">
      <c r="A110" s="74">
        <v>43481</v>
      </c>
      <c r="B110" s="9">
        <v>312.10000000000002</v>
      </c>
      <c r="C110" s="9">
        <v>293.39999999999998</v>
      </c>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row>
    <row r="111" spans="1:77" x14ac:dyDescent="0.25">
      <c r="A111" s="74">
        <v>43482</v>
      </c>
      <c r="B111" s="9">
        <v>353.1</v>
      </c>
      <c r="C111" s="9">
        <v>293.5</v>
      </c>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row>
    <row r="112" spans="1:77" x14ac:dyDescent="0.25">
      <c r="A112" s="74">
        <v>43483</v>
      </c>
      <c r="B112" s="9">
        <v>362.4</v>
      </c>
      <c r="C112" s="9">
        <v>291.60000000000002</v>
      </c>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row>
    <row r="113" spans="1:77" x14ac:dyDescent="0.25">
      <c r="A113" s="74">
        <v>43484</v>
      </c>
      <c r="B113" s="9">
        <v>342.9</v>
      </c>
      <c r="C113" s="9">
        <v>277</v>
      </c>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row>
    <row r="114" spans="1:77" x14ac:dyDescent="0.25">
      <c r="A114" s="74">
        <v>43485</v>
      </c>
      <c r="B114" s="9">
        <v>340</v>
      </c>
      <c r="C114" s="9">
        <v>273.2</v>
      </c>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row>
    <row r="115" spans="1:77" x14ac:dyDescent="0.25">
      <c r="A115" s="74">
        <v>43486</v>
      </c>
      <c r="B115" s="9">
        <v>357.7</v>
      </c>
      <c r="C115" s="9">
        <v>292.2</v>
      </c>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row>
    <row r="116" spans="1:77" x14ac:dyDescent="0.25">
      <c r="A116" s="74">
        <v>43487</v>
      </c>
      <c r="B116" s="9">
        <v>378.8</v>
      </c>
      <c r="C116" s="9">
        <v>291.60000000000002</v>
      </c>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row>
    <row r="117" spans="1:77" x14ac:dyDescent="0.25">
      <c r="A117" s="74">
        <v>43488</v>
      </c>
      <c r="B117" s="9">
        <v>402</v>
      </c>
      <c r="C117" s="9">
        <v>291.2</v>
      </c>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row>
    <row r="118" spans="1:77" x14ac:dyDescent="0.25">
      <c r="A118" s="74">
        <v>43489</v>
      </c>
      <c r="B118" s="9">
        <v>383.5</v>
      </c>
      <c r="C118" s="9">
        <v>290.8</v>
      </c>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row>
    <row r="119" spans="1:77" x14ac:dyDescent="0.25">
      <c r="A119" s="74">
        <v>43490</v>
      </c>
      <c r="B119" s="9">
        <v>305.60000000000002</v>
      </c>
      <c r="C119" s="9">
        <v>288.7</v>
      </c>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row>
    <row r="120" spans="1:77" x14ac:dyDescent="0.25">
      <c r="A120" s="74">
        <v>43491</v>
      </c>
      <c r="B120" s="9">
        <v>304.39999999999998</v>
      </c>
      <c r="C120" s="9">
        <v>274</v>
      </c>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row>
    <row r="121" spans="1:77" x14ac:dyDescent="0.25">
      <c r="A121" s="74">
        <v>43492</v>
      </c>
      <c r="B121" s="9">
        <v>318.5</v>
      </c>
      <c r="C121" s="9">
        <v>270.39999999999998</v>
      </c>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row>
    <row r="122" spans="1:77" x14ac:dyDescent="0.25">
      <c r="A122" s="74">
        <v>43493</v>
      </c>
      <c r="B122" s="9">
        <v>360</v>
      </c>
      <c r="C122" s="9">
        <v>289.39999999999998</v>
      </c>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row>
    <row r="123" spans="1:77" x14ac:dyDescent="0.25">
      <c r="A123" s="74">
        <v>43494</v>
      </c>
      <c r="B123" s="9">
        <v>375.8</v>
      </c>
      <c r="C123" s="9">
        <v>289.5</v>
      </c>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row>
    <row r="124" spans="1:77" x14ac:dyDescent="0.25">
      <c r="A124" s="74">
        <v>43495</v>
      </c>
      <c r="B124" s="9">
        <v>389.1</v>
      </c>
      <c r="C124" s="9">
        <v>289.60000000000002</v>
      </c>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row>
    <row r="125" spans="1:77" x14ac:dyDescent="0.25">
      <c r="A125" s="74">
        <v>43496</v>
      </c>
      <c r="B125" s="9">
        <v>400.8</v>
      </c>
      <c r="C125" s="9">
        <v>289.39999999999998</v>
      </c>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row>
    <row r="126" spans="1:77" x14ac:dyDescent="0.25">
      <c r="A126" s="74">
        <v>43497</v>
      </c>
      <c r="B126" s="9">
        <v>395.7</v>
      </c>
      <c r="C126" s="9">
        <v>287.5</v>
      </c>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row>
    <row r="127" spans="1:77" x14ac:dyDescent="0.25">
      <c r="A127" s="74">
        <v>43498</v>
      </c>
      <c r="B127" s="9">
        <v>361.3</v>
      </c>
      <c r="C127" s="9">
        <v>273</v>
      </c>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row>
    <row r="128" spans="1:77" x14ac:dyDescent="0.25">
      <c r="A128" s="74">
        <v>43499</v>
      </c>
      <c r="B128" s="9">
        <v>337.4</v>
      </c>
      <c r="C128" s="9">
        <v>269.60000000000002</v>
      </c>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row>
    <row r="129" spans="1:77" x14ac:dyDescent="0.25">
      <c r="A129" s="74">
        <v>43500</v>
      </c>
      <c r="B129" s="9">
        <v>343.5</v>
      </c>
      <c r="C129" s="9">
        <v>288.8</v>
      </c>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row>
    <row r="130" spans="1:77" x14ac:dyDescent="0.25">
      <c r="A130" s="74">
        <v>43501</v>
      </c>
      <c r="B130" s="9">
        <v>333.2</v>
      </c>
      <c r="C130" s="9">
        <v>289</v>
      </c>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row>
    <row r="131" spans="1:77" x14ac:dyDescent="0.25">
      <c r="A131" s="74">
        <v>43502</v>
      </c>
      <c r="B131" s="9">
        <v>303.8</v>
      </c>
      <c r="C131" s="9">
        <v>289.3</v>
      </c>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row>
    <row r="132" spans="1:77" x14ac:dyDescent="0.25">
      <c r="A132" s="74">
        <v>43503</v>
      </c>
      <c r="B132" s="9">
        <v>295.3</v>
      </c>
      <c r="C132" s="9">
        <v>289.60000000000002</v>
      </c>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row>
    <row r="133" spans="1:77" x14ac:dyDescent="0.25">
      <c r="A133" s="74">
        <v>43504</v>
      </c>
      <c r="B133" s="9">
        <v>277.3</v>
      </c>
      <c r="C133" s="9">
        <v>288.10000000000002</v>
      </c>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row>
    <row r="134" spans="1:77" x14ac:dyDescent="0.25">
      <c r="A134" s="74">
        <v>43505</v>
      </c>
      <c r="B134" s="9">
        <v>279.10000000000002</v>
      </c>
      <c r="C134" s="9">
        <v>273.39999999999998</v>
      </c>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row>
    <row r="135" spans="1:77" x14ac:dyDescent="0.25">
      <c r="A135" s="74">
        <v>43506</v>
      </c>
      <c r="B135" s="9">
        <v>300.7</v>
      </c>
      <c r="C135" s="9">
        <v>269.60000000000002</v>
      </c>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row>
    <row r="136" spans="1:77" x14ac:dyDescent="0.25">
      <c r="A136" s="74">
        <v>43507</v>
      </c>
      <c r="B136" s="9">
        <v>330.6</v>
      </c>
      <c r="C136" s="9">
        <v>288</v>
      </c>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row>
    <row r="137" spans="1:77" x14ac:dyDescent="0.25">
      <c r="A137" s="74">
        <v>43508</v>
      </c>
      <c r="B137" s="9">
        <v>295</v>
      </c>
      <c r="C137" s="9">
        <v>287</v>
      </c>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row>
    <row r="138" spans="1:77" x14ac:dyDescent="0.25">
      <c r="A138" s="74">
        <v>43509</v>
      </c>
      <c r="B138" s="9">
        <v>265</v>
      </c>
      <c r="C138" s="9">
        <v>285.89999999999998</v>
      </c>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row>
    <row r="139" spans="1:77" x14ac:dyDescent="0.25">
      <c r="A139" s="74">
        <v>43510</v>
      </c>
      <c r="B139" s="9">
        <v>272.2</v>
      </c>
      <c r="C139" s="9">
        <v>285.10000000000002</v>
      </c>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row>
    <row r="140" spans="1:77" x14ac:dyDescent="0.25">
      <c r="A140" s="74">
        <v>43511</v>
      </c>
      <c r="B140" s="9">
        <v>252.3</v>
      </c>
      <c r="C140" s="9">
        <v>282.39999999999998</v>
      </c>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row>
    <row r="141" spans="1:77" x14ac:dyDescent="0.25">
      <c r="A141" s="74">
        <v>43512</v>
      </c>
      <c r="B141" s="9">
        <v>243.8</v>
      </c>
      <c r="C141" s="9">
        <v>267.60000000000002</v>
      </c>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row>
    <row r="142" spans="1:77" x14ac:dyDescent="0.25">
      <c r="A142" s="74">
        <v>43513</v>
      </c>
      <c r="B142" s="9">
        <v>232.1</v>
      </c>
      <c r="C142" s="9">
        <v>264.10000000000002</v>
      </c>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row>
    <row r="143" spans="1:77" x14ac:dyDescent="0.25">
      <c r="A143" s="74">
        <v>43514</v>
      </c>
      <c r="B143" s="9">
        <v>257.89999999999998</v>
      </c>
      <c r="C143" s="9">
        <v>282.5</v>
      </c>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row>
    <row r="144" spans="1:77" x14ac:dyDescent="0.25">
      <c r="A144" s="74">
        <v>43515</v>
      </c>
      <c r="B144" s="9">
        <v>266.60000000000002</v>
      </c>
      <c r="C144" s="9">
        <v>281.7</v>
      </c>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row>
    <row r="145" spans="1:77" x14ac:dyDescent="0.25">
      <c r="A145" s="74">
        <v>43516</v>
      </c>
      <c r="B145" s="9">
        <v>249</v>
      </c>
      <c r="C145" s="9">
        <v>281.39999999999998</v>
      </c>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row>
    <row r="146" spans="1:77" x14ac:dyDescent="0.25">
      <c r="A146" s="74">
        <v>43517</v>
      </c>
      <c r="B146" s="9">
        <v>242.2</v>
      </c>
      <c r="C146" s="9">
        <v>280.39999999999998</v>
      </c>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row>
    <row r="147" spans="1:77" x14ac:dyDescent="0.25">
      <c r="A147" s="74">
        <v>43518</v>
      </c>
      <c r="B147" s="9">
        <v>223.7</v>
      </c>
      <c r="C147" s="9">
        <v>277.10000000000002</v>
      </c>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row>
    <row r="148" spans="1:77" x14ac:dyDescent="0.25">
      <c r="A148" s="74">
        <v>43519</v>
      </c>
      <c r="B148" s="9">
        <v>209.8</v>
      </c>
      <c r="C148" s="9">
        <v>261.5</v>
      </c>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row>
    <row r="149" spans="1:77" x14ac:dyDescent="0.25">
      <c r="A149" s="74">
        <v>43520</v>
      </c>
      <c r="B149" s="9">
        <v>234.2</v>
      </c>
      <c r="C149" s="9">
        <v>257.3</v>
      </c>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row>
    <row r="150" spans="1:77" x14ac:dyDescent="0.25">
      <c r="A150" s="74">
        <v>43521</v>
      </c>
      <c r="B150" s="9">
        <v>258.3</v>
      </c>
      <c r="C150" s="9">
        <v>275.10000000000002</v>
      </c>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row>
    <row r="151" spans="1:77" x14ac:dyDescent="0.25">
      <c r="A151" s="74">
        <v>43522</v>
      </c>
      <c r="B151" s="9">
        <v>248.3</v>
      </c>
      <c r="C151" s="9">
        <v>273.89999999999998</v>
      </c>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row>
    <row r="152" spans="1:77" x14ac:dyDescent="0.25">
      <c r="A152" s="74">
        <v>43523</v>
      </c>
      <c r="B152" s="9">
        <v>252.7</v>
      </c>
      <c r="C152" s="9">
        <v>273.10000000000002</v>
      </c>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row>
    <row r="153" spans="1:77" x14ac:dyDescent="0.25">
      <c r="A153" s="74">
        <v>43524</v>
      </c>
      <c r="B153" s="9">
        <v>280.10000000000002</v>
      </c>
      <c r="C153" s="9">
        <v>272.39999999999998</v>
      </c>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row>
    <row r="154" spans="1:77" x14ac:dyDescent="0.25">
      <c r="A154" s="74">
        <v>43525</v>
      </c>
      <c r="B154" s="9">
        <v>271.2</v>
      </c>
      <c r="C154" s="9">
        <v>269.39999999999998</v>
      </c>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row>
    <row r="155" spans="1:77" x14ac:dyDescent="0.25">
      <c r="A155" s="74">
        <v>43526</v>
      </c>
      <c r="B155" s="9">
        <v>232.9</v>
      </c>
      <c r="C155" s="9">
        <v>254.5</v>
      </c>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row>
    <row r="156" spans="1:77" x14ac:dyDescent="0.25">
      <c r="A156" s="74">
        <v>43527</v>
      </c>
      <c r="B156" s="9">
        <v>247.5</v>
      </c>
      <c r="C156" s="9">
        <v>250.3</v>
      </c>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row>
    <row r="157" spans="1:77" x14ac:dyDescent="0.25">
      <c r="A157" s="74">
        <v>43528</v>
      </c>
      <c r="B157" s="9">
        <v>268</v>
      </c>
      <c r="C157" s="9">
        <v>268.2</v>
      </c>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row>
    <row r="158" spans="1:77" x14ac:dyDescent="0.25">
      <c r="A158" s="74">
        <v>43529</v>
      </c>
      <c r="B158" s="9">
        <v>273.10000000000002</v>
      </c>
      <c r="C158" s="9">
        <v>267.10000000000002</v>
      </c>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row>
    <row r="159" spans="1:77" x14ac:dyDescent="0.25">
      <c r="A159" s="74">
        <v>43530</v>
      </c>
      <c r="B159" s="9">
        <v>252</v>
      </c>
      <c r="C159" s="9">
        <v>265.60000000000002</v>
      </c>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row>
    <row r="160" spans="1:77" x14ac:dyDescent="0.25">
      <c r="A160" s="74">
        <v>43531</v>
      </c>
      <c r="B160" s="9">
        <v>262.2</v>
      </c>
      <c r="C160" s="9">
        <v>264</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row>
    <row r="161" spans="1:77" x14ac:dyDescent="0.25">
      <c r="A161" s="74">
        <v>43532</v>
      </c>
      <c r="B161" s="9">
        <v>273.3</v>
      </c>
      <c r="C161" s="9">
        <v>260.7</v>
      </c>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row>
    <row r="162" spans="1:77" x14ac:dyDescent="0.25">
      <c r="A162" s="74">
        <v>43533</v>
      </c>
      <c r="B162" s="9">
        <v>244.1</v>
      </c>
      <c r="C162" s="9">
        <v>247.2</v>
      </c>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row>
    <row r="163" spans="1:77" x14ac:dyDescent="0.25">
      <c r="A163" s="74">
        <v>43534</v>
      </c>
      <c r="B163" s="9">
        <v>254.8</v>
      </c>
      <c r="C163" s="9">
        <v>245.5</v>
      </c>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row>
    <row r="164" spans="1:77" x14ac:dyDescent="0.25">
      <c r="A164" s="74">
        <v>43535</v>
      </c>
      <c r="B164" s="9">
        <v>271.39999999999998</v>
      </c>
      <c r="C164" s="9">
        <v>258.7</v>
      </c>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row>
    <row r="165" spans="1:77" x14ac:dyDescent="0.25">
      <c r="A165" s="74">
        <v>43536</v>
      </c>
      <c r="B165" s="9">
        <v>283.5</v>
      </c>
      <c r="C165" s="9">
        <v>257.60000000000002</v>
      </c>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row>
    <row r="166" spans="1:77" x14ac:dyDescent="0.25">
      <c r="A166" s="74">
        <v>43537</v>
      </c>
      <c r="B166" s="9">
        <v>265.8</v>
      </c>
      <c r="C166" s="9">
        <v>256.3</v>
      </c>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row>
    <row r="167" spans="1:77" x14ac:dyDescent="0.25">
      <c r="A167" s="74">
        <v>43538</v>
      </c>
      <c r="B167" s="9">
        <v>241.3</v>
      </c>
      <c r="C167" s="9">
        <v>255.6</v>
      </c>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row>
    <row r="168" spans="1:77" x14ac:dyDescent="0.25">
      <c r="A168" s="74">
        <v>43539</v>
      </c>
      <c r="B168" s="9">
        <v>234.4</v>
      </c>
      <c r="C168" s="9">
        <v>252.9</v>
      </c>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row>
    <row r="169" spans="1:77" x14ac:dyDescent="0.25">
      <c r="A169" s="74">
        <v>43540</v>
      </c>
      <c r="B169" s="9">
        <v>233.3</v>
      </c>
      <c r="C169" s="9">
        <v>239.3</v>
      </c>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row>
    <row r="170" spans="1:77" x14ac:dyDescent="0.25">
      <c r="A170" s="74">
        <v>43541</v>
      </c>
      <c r="B170" s="9">
        <v>241.4</v>
      </c>
      <c r="C170" s="9">
        <v>237</v>
      </c>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row>
    <row r="171" spans="1:77" x14ac:dyDescent="0.25">
      <c r="A171" s="74">
        <v>43542</v>
      </c>
      <c r="B171" s="9">
        <v>297.39999999999998</v>
      </c>
      <c r="C171" s="9">
        <v>249.3</v>
      </c>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row>
    <row r="172" spans="1:77" x14ac:dyDescent="0.25">
      <c r="A172" s="74">
        <v>43543</v>
      </c>
      <c r="B172" s="9">
        <v>261.5</v>
      </c>
      <c r="C172" s="9">
        <v>248.8</v>
      </c>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row>
    <row r="173" spans="1:77" x14ac:dyDescent="0.25">
      <c r="A173" s="74">
        <v>43544</v>
      </c>
      <c r="B173" s="9">
        <v>235.6</v>
      </c>
      <c r="C173" s="9">
        <v>248.2</v>
      </c>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row>
    <row r="174" spans="1:77" x14ac:dyDescent="0.25">
      <c r="A174" s="74">
        <v>43545</v>
      </c>
      <c r="B174" s="9">
        <v>240.1</v>
      </c>
      <c r="C174" s="9">
        <v>246.7</v>
      </c>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row>
    <row r="175" spans="1:77" x14ac:dyDescent="0.25">
      <c r="A175" s="74">
        <v>43546</v>
      </c>
      <c r="B175" s="9">
        <v>230.2</v>
      </c>
      <c r="C175" s="9">
        <v>243.3</v>
      </c>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row>
    <row r="176" spans="1:77" x14ac:dyDescent="0.25">
      <c r="A176" s="74">
        <v>43547</v>
      </c>
      <c r="B176" s="9">
        <v>240.9</v>
      </c>
      <c r="C176" s="9">
        <v>237.4</v>
      </c>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row>
    <row r="177" spans="1:77" x14ac:dyDescent="0.25">
      <c r="A177" s="74">
        <v>43548</v>
      </c>
      <c r="B177" s="9">
        <v>233.4</v>
      </c>
      <c r="C177" s="9">
        <v>234.3</v>
      </c>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row>
    <row r="178" spans="1:77" x14ac:dyDescent="0.25">
      <c r="A178" s="74">
        <v>43549</v>
      </c>
      <c r="B178" s="9">
        <v>249.6</v>
      </c>
      <c r="C178" s="9">
        <v>238.6</v>
      </c>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row>
    <row r="179" spans="1:77" x14ac:dyDescent="0.25">
      <c r="A179" s="74">
        <v>43550</v>
      </c>
      <c r="B179" s="9">
        <v>251.2</v>
      </c>
      <c r="C179" s="9">
        <v>236.7</v>
      </c>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row>
    <row r="180" spans="1:77" x14ac:dyDescent="0.25">
      <c r="A180" s="74">
        <v>43551</v>
      </c>
      <c r="B180" s="9">
        <v>254</v>
      </c>
      <c r="C180" s="9">
        <v>236.2</v>
      </c>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row>
    <row r="181" spans="1:77" x14ac:dyDescent="0.25">
      <c r="A181" s="74">
        <v>43552</v>
      </c>
      <c r="B181" s="9">
        <v>233.6</v>
      </c>
      <c r="C181" s="9">
        <v>235.5</v>
      </c>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row>
    <row r="182" spans="1:77" x14ac:dyDescent="0.25">
      <c r="A182" s="74">
        <v>43553</v>
      </c>
      <c r="B182" s="9">
        <v>229.2</v>
      </c>
      <c r="C182" s="9">
        <v>228.6</v>
      </c>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row>
    <row r="183" spans="1:77" x14ac:dyDescent="0.25">
      <c r="A183" s="74">
        <v>43554</v>
      </c>
      <c r="B183" s="9">
        <v>219.2</v>
      </c>
      <c r="C183" s="9">
        <v>218.2</v>
      </c>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row>
    <row r="184" spans="1:77" x14ac:dyDescent="0.25">
      <c r="A184" s="74">
        <v>43555</v>
      </c>
      <c r="B184" s="9">
        <v>230</v>
      </c>
      <c r="C184" s="9">
        <v>214.1</v>
      </c>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row>
    <row r="185" spans="1:77"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row>
    <row r="186" spans="1:77"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row>
    <row r="187" spans="1:77"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row>
    <row r="188" spans="1:77"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row>
    <row r="189" spans="1:77"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row>
    <row r="190" spans="1:77"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row>
    <row r="191" spans="1:77"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row>
    <row r="192" spans="1:77"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row>
    <row r="193" spans="1:77"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row>
    <row r="194" spans="1:77"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row>
    <row r="195" spans="1:77"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row>
    <row r="196" spans="1:77"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row>
    <row r="197" spans="1:77"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row>
    <row r="198" spans="1:77"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row>
    <row r="199" spans="1:77"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row>
    <row r="200" spans="1:77"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row>
    <row r="201" spans="1:77"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row>
    <row r="202" spans="1:77"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row>
    <row r="203" spans="1:77"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row>
    <row r="204" spans="1:77"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row>
    <row r="205" spans="1:77"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row>
    <row r="206" spans="1:77"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row>
    <row r="207" spans="1:77"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row>
    <row r="208" spans="1:77"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row>
    <row r="209" spans="1:77"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row>
    <row r="210" spans="1:77"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row>
    <row r="211" spans="1:77"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row>
    <row r="212" spans="1:77"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row>
    <row r="213" spans="1:77"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row>
    <row r="214" spans="1:77"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row>
    <row r="215" spans="1:77"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row>
    <row r="216" spans="1:77"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row>
    <row r="217" spans="1:77"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row>
    <row r="218" spans="1:77"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row>
    <row r="219" spans="1:77"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row>
    <row r="220" spans="1:77"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row>
    <row r="221" spans="1:77"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row>
    <row r="222" spans="1:77"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row>
    <row r="223" spans="1:77"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row>
    <row r="224" spans="1:77"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row>
    <row r="225" spans="1:77"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row>
    <row r="226" spans="1:77"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row>
    <row r="227" spans="1:77"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row>
    <row r="228" spans="1:77"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row>
    <row r="229" spans="1:77"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row>
    <row r="230" spans="1:77"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row>
    <row r="231" spans="1:77"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row>
    <row r="232" spans="1:77"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row>
    <row r="233" spans="1:77"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row>
    <row r="234" spans="1:77"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row>
    <row r="235" spans="1:77"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row>
    <row r="236" spans="1:77"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row>
    <row r="237" spans="1:77"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row>
    <row r="238" spans="1:77"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row>
    <row r="239" spans="1:77"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row>
    <row r="240" spans="1:77"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row>
    <row r="241" spans="1:77"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row>
    <row r="242" spans="1:77"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row>
    <row r="243" spans="1:77"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row>
    <row r="244" spans="1:77"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row>
    <row r="245" spans="1:77"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row>
    <row r="246" spans="1:77"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row>
    <row r="247" spans="1:77"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row>
    <row r="248" spans="1:77"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row>
    <row r="249" spans="1:77"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row>
    <row r="250" spans="1:77"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row>
    <row r="251" spans="1:77"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row>
    <row r="252" spans="1:77"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row>
    <row r="253" spans="1:77"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row>
    <row r="254" spans="1:77"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row>
    <row r="255" spans="1:77"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row>
    <row r="256" spans="1:77"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row>
    <row r="257" spans="1:77"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row>
    <row r="258" spans="1:77"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row>
    <row r="259" spans="1:77"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row>
    <row r="260" spans="1:77"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row>
    <row r="261" spans="1:77"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row>
    <row r="262" spans="1:77"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row>
    <row r="263" spans="1:77"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row>
    <row r="264" spans="1:77"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row>
    <row r="265" spans="1:77"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row>
    <row r="266" spans="1:77"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row>
    <row r="267" spans="1:77"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row>
    <row r="268" spans="1:77"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row>
    <row r="269" spans="1:77"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row>
    <row r="270" spans="1:77"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row>
    <row r="271" spans="1:77"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row>
    <row r="272" spans="1:77"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row>
    <row r="273" spans="1:77"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row>
    <row r="274" spans="1:77"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row>
    <row r="275" spans="1:77"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row>
    <row r="276" spans="1:77"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row>
    <row r="277" spans="1:77"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row>
    <row r="278" spans="1:77"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row>
    <row r="279" spans="1:77"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row>
    <row r="280" spans="1:77"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row>
    <row r="281" spans="1:77"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row>
    <row r="282" spans="1:77"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row>
    <row r="283" spans="1:77"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row>
    <row r="284" spans="1:77"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row>
    <row r="285" spans="1:77"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row>
    <row r="286" spans="1:77"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row>
    <row r="287" spans="1:77"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row>
    <row r="288" spans="1:77"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row>
    <row r="289" spans="1:77"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row>
    <row r="290" spans="1:77"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row>
    <row r="291" spans="1:77"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row>
    <row r="292" spans="1:77"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row>
    <row r="293" spans="1:77"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row>
    <row r="294" spans="1:77"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row>
    <row r="295" spans="1:77"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row>
    <row r="296" spans="1:77"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row>
    <row r="297" spans="1:77"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row>
    <row r="298" spans="1:77"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row>
    <row r="299" spans="1:77"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row>
    <row r="300" spans="1:77"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row>
    <row r="301" spans="1:77"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row>
    <row r="302" spans="1:77"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row>
    <row r="303" spans="1:77"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row>
    <row r="304" spans="1:77"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row>
    <row r="305" spans="1:77"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row>
    <row r="306" spans="1:77"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row>
    <row r="307" spans="1:77"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row>
    <row r="308" spans="1:77"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row>
    <row r="309" spans="1:77"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row>
    <row r="310" spans="1:77"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row>
    <row r="311" spans="1:77"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row>
    <row r="312" spans="1:77"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row>
    <row r="313" spans="1:77"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row>
    <row r="314" spans="1:77"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row>
    <row r="315" spans="1:77"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row>
    <row r="316" spans="1:77"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row>
    <row r="317" spans="1:77"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row>
    <row r="318" spans="1:77"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row>
    <row r="319" spans="1:77"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row>
    <row r="320" spans="1:77"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row>
    <row r="321" spans="1:77"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row>
    <row r="322" spans="1:77"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row>
    <row r="323" spans="1:77"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row>
    <row r="324" spans="1:77"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row>
    <row r="325" spans="1:77"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row>
    <row r="326" spans="1:77"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row>
    <row r="327" spans="1:77"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row>
    <row r="328" spans="1:77"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row>
    <row r="329" spans="1:77"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row>
    <row r="330" spans="1:77"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row>
    <row r="331" spans="1:77"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row>
    <row r="332" spans="1:77"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row>
    <row r="333" spans="1:77"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row>
    <row r="334" spans="1:77"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row>
    <row r="335" spans="1:77"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row>
    <row r="336" spans="1:77"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row>
    <row r="337" spans="1:77"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row>
    <row r="338" spans="1:77"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row>
    <row r="339" spans="1:77"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row>
    <row r="340" spans="1:77"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row>
    <row r="341" spans="1:77"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row>
    <row r="342" spans="1:77"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row>
    <row r="343" spans="1:77"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row>
    <row r="344" spans="1:77"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row>
    <row r="345" spans="1:77"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row>
    <row r="346" spans="1:77"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row>
    <row r="347" spans="1:77"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row>
    <row r="348" spans="1:77"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row>
    <row r="349" spans="1:77"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row>
    <row r="350" spans="1:77"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row>
    <row r="351" spans="1:77"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row>
    <row r="352" spans="1:77"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row>
    <row r="353" spans="1:77"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row>
    <row r="354" spans="1:77"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row>
    <row r="355" spans="1:77"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row>
    <row r="356" spans="1:77"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row>
    <row r="357" spans="1:77"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row>
    <row r="358" spans="1:77"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row>
    <row r="359" spans="1:77"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row>
    <row r="360" spans="1:77"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row>
    <row r="361" spans="1:77"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row>
    <row r="362" spans="1:77"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row>
    <row r="363" spans="1:77"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row>
    <row r="364" spans="1:77"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row>
    <row r="365" spans="1:77"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row>
    <row r="366" spans="1:77"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row>
    <row r="367" spans="1:77"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row>
    <row r="368" spans="1:77"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row>
    <row r="369" spans="1:77"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row>
    <row r="370" spans="1:77"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row>
    <row r="371" spans="1:77"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row>
    <row r="372" spans="1:77"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row>
    <row r="373" spans="1:77"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row>
    <row r="374" spans="1:77"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row>
    <row r="375" spans="1:77"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row>
    <row r="376" spans="1:77"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row>
    <row r="377" spans="1:77"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row>
    <row r="378" spans="1:77"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row>
    <row r="379" spans="1:77"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row>
    <row r="380" spans="1:77"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row>
    <row r="381" spans="1:77"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row>
    <row r="382" spans="1:77"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row>
    <row r="383" spans="1:77"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row>
    <row r="384" spans="1:77"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row>
    <row r="385" spans="1:77"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row>
    <row r="386" spans="1:77"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row>
    <row r="387" spans="1:77"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row>
    <row r="388" spans="1:77"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row>
    <row r="389" spans="1:77"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row>
    <row r="390" spans="1:77"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row>
    <row r="391" spans="1:77"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row>
    <row r="392" spans="1:77"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row>
    <row r="393" spans="1:77"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row>
    <row r="394" spans="1:77"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row>
    <row r="395" spans="1:77"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row>
    <row r="396" spans="1:77"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row>
    <row r="397" spans="1:77"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row>
    <row r="398" spans="1:77"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row>
    <row r="399" spans="1:77"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row>
    <row r="400" spans="1:77"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row>
    <row r="401" spans="1:77"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row>
    <row r="402" spans="1:77"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6600"/>
  </sheetPr>
  <dimension ref="A1:O20"/>
  <sheetViews>
    <sheetView zoomScale="80" zoomScaleNormal="80" workbookViewId="0">
      <selection activeCell="P18" sqref="P18"/>
    </sheetView>
  </sheetViews>
  <sheetFormatPr defaultRowHeight="15" x14ac:dyDescent="0.25"/>
  <cols>
    <col min="2" max="3" width="15.28515625" bestFit="1" customWidth="1"/>
  </cols>
  <sheetData>
    <row r="1" spans="1:15" s="129" customFormat="1" ht="18.75" x14ac:dyDescent="0.3">
      <c r="A1" s="130" t="s">
        <v>458</v>
      </c>
    </row>
    <row r="2" spans="1:15" x14ac:dyDescent="0.25">
      <c r="A2" s="9"/>
      <c r="B2" s="76"/>
      <c r="C2" s="76"/>
      <c r="D2" s="76"/>
      <c r="E2" s="76"/>
      <c r="F2" s="76"/>
      <c r="G2" s="76"/>
      <c r="H2" s="76"/>
      <c r="I2" s="76"/>
      <c r="J2" s="76"/>
      <c r="K2" s="76"/>
      <c r="L2" s="76"/>
      <c r="M2" s="9"/>
      <c r="N2" s="9"/>
      <c r="O2" s="9"/>
    </row>
    <row r="3" spans="1:15" x14ac:dyDescent="0.25">
      <c r="A3" s="9"/>
      <c r="B3" s="77" t="s">
        <v>286</v>
      </c>
      <c r="C3" s="77" t="s">
        <v>287</v>
      </c>
      <c r="D3" s="9"/>
      <c r="E3" s="9"/>
      <c r="F3" s="9"/>
      <c r="G3" s="9"/>
      <c r="H3" s="9"/>
      <c r="I3" s="9"/>
      <c r="J3" s="9"/>
      <c r="K3" s="9"/>
      <c r="L3" s="5"/>
      <c r="M3" s="9"/>
      <c r="N3" s="9"/>
      <c r="O3" s="9"/>
    </row>
    <row r="4" spans="1:15" x14ac:dyDescent="0.25">
      <c r="A4" s="77" t="s">
        <v>288</v>
      </c>
      <c r="B4" s="9">
        <v>1</v>
      </c>
      <c r="C4" s="9">
        <v>4</v>
      </c>
      <c r="D4" s="9"/>
      <c r="E4" s="9"/>
      <c r="F4" s="9"/>
      <c r="G4" s="9"/>
      <c r="H4" s="9"/>
      <c r="I4" s="9"/>
      <c r="J4" s="9"/>
      <c r="K4" s="9"/>
      <c r="L4" s="5"/>
      <c r="M4" s="9"/>
      <c r="N4" s="9"/>
      <c r="O4" s="9"/>
    </row>
    <row r="5" spans="1:15" x14ac:dyDescent="0.25">
      <c r="A5" s="77" t="s">
        <v>289</v>
      </c>
      <c r="B5" s="9">
        <v>0</v>
      </c>
      <c r="C5" s="9">
        <v>1</v>
      </c>
      <c r="D5" s="9"/>
      <c r="E5" s="9"/>
      <c r="F5" s="9"/>
      <c r="G5" s="9"/>
      <c r="H5" s="9"/>
      <c r="I5" s="9"/>
      <c r="J5" s="9"/>
      <c r="K5" s="9"/>
      <c r="L5" s="5"/>
      <c r="M5" s="9"/>
      <c r="N5" s="9"/>
      <c r="O5" s="9"/>
    </row>
    <row r="6" spans="1:15" x14ac:dyDescent="0.25">
      <c r="A6" s="77" t="s">
        <v>290</v>
      </c>
      <c r="B6" s="9">
        <v>0</v>
      </c>
      <c r="C6" s="9">
        <v>1</v>
      </c>
      <c r="D6" s="9"/>
      <c r="E6" s="9"/>
      <c r="F6" s="9"/>
      <c r="G6" s="9"/>
      <c r="H6" s="9"/>
      <c r="I6" s="9"/>
      <c r="J6" s="9"/>
      <c r="K6" s="9"/>
      <c r="L6" s="5"/>
      <c r="M6" s="9"/>
      <c r="N6" s="9"/>
      <c r="O6" s="9"/>
    </row>
    <row r="7" spans="1:15" x14ac:dyDescent="0.25">
      <c r="A7" s="77" t="s">
        <v>291</v>
      </c>
      <c r="B7" s="9">
        <v>0</v>
      </c>
      <c r="C7" s="9">
        <v>2</v>
      </c>
      <c r="D7" s="9"/>
      <c r="E7" s="9"/>
      <c r="F7" s="9"/>
      <c r="G7" s="9"/>
      <c r="H7" s="9"/>
      <c r="I7" s="9"/>
      <c r="J7" s="9"/>
      <c r="K7" s="9"/>
      <c r="L7" s="5"/>
      <c r="M7" s="9"/>
      <c r="N7" s="9"/>
      <c r="O7" s="9"/>
    </row>
    <row r="8" spans="1:15" x14ac:dyDescent="0.25">
      <c r="A8" s="77" t="s">
        <v>292</v>
      </c>
      <c r="B8" s="9">
        <v>0</v>
      </c>
      <c r="C8" s="9">
        <v>2</v>
      </c>
      <c r="D8" s="9"/>
      <c r="E8" s="9"/>
      <c r="F8" s="9"/>
      <c r="G8" s="9"/>
      <c r="H8" s="9"/>
      <c r="I8" s="9"/>
      <c r="J8" s="9"/>
      <c r="K8" s="9"/>
      <c r="L8" s="5"/>
      <c r="M8" s="9"/>
      <c r="N8" s="9"/>
      <c r="O8" s="9"/>
    </row>
    <row r="9" spans="1:15" x14ac:dyDescent="0.25">
      <c r="A9" s="77" t="s">
        <v>28</v>
      </c>
      <c r="B9" s="9">
        <v>1</v>
      </c>
      <c r="C9" s="9">
        <v>1</v>
      </c>
      <c r="D9" s="9"/>
      <c r="E9" s="9"/>
      <c r="F9" s="9"/>
      <c r="G9" s="9"/>
      <c r="H9" s="9"/>
      <c r="I9" s="9"/>
      <c r="J9" s="9"/>
      <c r="K9" s="9"/>
      <c r="L9" s="5"/>
      <c r="M9" s="9"/>
      <c r="N9" s="9"/>
      <c r="O9" s="9"/>
    </row>
    <row r="10" spans="1:15" x14ac:dyDescent="0.25">
      <c r="A10" s="77" t="s">
        <v>293</v>
      </c>
      <c r="B10" s="9">
        <v>0</v>
      </c>
      <c r="C10" s="9">
        <v>3</v>
      </c>
      <c r="D10" s="9"/>
      <c r="E10" s="9"/>
      <c r="F10" s="9"/>
      <c r="G10" s="9"/>
      <c r="H10" s="9"/>
      <c r="I10" s="9"/>
      <c r="J10" s="9"/>
      <c r="K10" s="9"/>
      <c r="L10" s="5"/>
      <c r="M10" s="9"/>
      <c r="N10" s="9"/>
      <c r="O10" s="9"/>
    </row>
    <row r="11" spans="1:15" x14ac:dyDescent="0.25">
      <c r="A11" s="77" t="s">
        <v>294</v>
      </c>
      <c r="B11" s="9">
        <v>11</v>
      </c>
      <c r="C11" s="9">
        <v>20</v>
      </c>
      <c r="D11" s="9"/>
      <c r="E11" s="9"/>
      <c r="F11" s="9"/>
      <c r="G11" s="9"/>
      <c r="H11" s="9"/>
      <c r="I11" s="9"/>
      <c r="J11" s="9"/>
      <c r="K11" s="9"/>
      <c r="L11" s="5"/>
      <c r="M11" s="9"/>
      <c r="N11" s="9"/>
      <c r="O11" s="9"/>
    </row>
    <row r="12" spans="1:15" x14ac:dyDescent="0.25">
      <c r="A12" s="77" t="s">
        <v>295</v>
      </c>
      <c r="B12" s="9">
        <v>4</v>
      </c>
      <c r="C12" s="9">
        <v>25</v>
      </c>
      <c r="D12" s="9"/>
      <c r="E12" s="9"/>
      <c r="F12" s="9"/>
      <c r="G12" s="9"/>
      <c r="H12" s="9"/>
      <c r="I12" s="9"/>
      <c r="J12" s="9"/>
      <c r="K12" s="9"/>
      <c r="L12" s="5"/>
      <c r="M12" s="9"/>
      <c r="N12" s="9"/>
      <c r="O12" s="9"/>
    </row>
    <row r="13" spans="1:15" x14ac:dyDescent="0.25">
      <c r="A13" s="77" t="s">
        <v>296</v>
      </c>
      <c r="B13" s="9">
        <v>2</v>
      </c>
      <c r="C13" s="9">
        <v>4</v>
      </c>
      <c r="D13" s="9"/>
      <c r="E13" s="9"/>
      <c r="F13" s="9"/>
      <c r="G13" s="9"/>
      <c r="H13" s="9"/>
      <c r="I13" s="9"/>
      <c r="J13" s="9"/>
      <c r="K13" s="9"/>
      <c r="L13" s="5"/>
      <c r="M13" s="9"/>
      <c r="N13" s="9"/>
      <c r="O13" s="9"/>
    </row>
    <row r="14" spans="1:15" x14ac:dyDescent="0.25">
      <c r="A14" s="77" t="s">
        <v>297</v>
      </c>
      <c r="B14" s="9">
        <v>1</v>
      </c>
      <c r="C14" s="9">
        <v>17</v>
      </c>
      <c r="D14" s="9"/>
      <c r="E14" s="9"/>
      <c r="F14" s="9"/>
      <c r="G14" s="9"/>
      <c r="H14" s="9"/>
      <c r="I14" s="9"/>
      <c r="J14" s="9"/>
      <c r="K14" s="9"/>
      <c r="L14" s="5"/>
      <c r="M14" s="9"/>
      <c r="N14" s="9"/>
      <c r="O14" s="9"/>
    </row>
    <row r="15" spans="1:15" x14ac:dyDescent="0.25">
      <c r="A15" s="9"/>
      <c r="B15" s="9"/>
      <c r="C15" s="9"/>
      <c r="D15" s="9"/>
      <c r="E15" s="9"/>
      <c r="F15" s="9"/>
      <c r="G15" s="9"/>
      <c r="H15" s="9"/>
      <c r="I15" s="9"/>
      <c r="J15" s="9"/>
      <c r="K15" s="9"/>
      <c r="L15" s="5"/>
      <c r="M15" s="9"/>
      <c r="N15" s="9"/>
      <c r="O15" s="9"/>
    </row>
    <row r="16" spans="1:15" x14ac:dyDescent="0.25">
      <c r="A16" s="9"/>
      <c r="B16" s="9"/>
      <c r="C16" s="9"/>
      <c r="D16" s="9"/>
      <c r="E16" s="9"/>
      <c r="F16" s="9"/>
      <c r="G16" s="9"/>
      <c r="H16" s="9"/>
      <c r="I16" s="9"/>
      <c r="J16" s="9"/>
      <c r="K16" s="9"/>
      <c r="L16" s="5"/>
      <c r="M16" s="9"/>
      <c r="N16" s="9"/>
      <c r="O16" s="9"/>
    </row>
    <row r="17" spans="1:15" x14ac:dyDescent="0.25">
      <c r="A17" s="9"/>
      <c r="B17" s="9"/>
      <c r="C17" s="9"/>
      <c r="D17" s="9"/>
      <c r="E17" s="9"/>
      <c r="F17" s="9"/>
      <c r="G17" s="9"/>
      <c r="H17" s="9"/>
      <c r="I17" s="9"/>
      <c r="J17" s="9"/>
      <c r="K17" s="9"/>
      <c r="L17" s="5"/>
      <c r="M17" s="9"/>
      <c r="N17" s="9"/>
      <c r="O17" s="9"/>
    </row>
    <row r="18" spans="1:15" x14ac:dyDescent="0.25">
      <c r="A18" s="9"/>
      <c r="B18" s="9"/>
      <c r="C18" s="9"/>
      <c r="D18" s="9"/>
      <c r="E18" s="9"/>
      <c r="F18" s="9"/>
      <c r="G18" s="9"/>
      <c r="H18" s="9"/>
      <c r="I18" s="9"/>
      <c r="J18" s="9"/>
      <c r="K18" s="9"/>
      <c r="L18" s="5"/>
      <c r="M18" s="9"/>
      <c r="N18" s="9"/>
      <c r="O18" s="9"/>
    </row>
    <row r="19" spans="1:15" x14ac:dyDescent="0.25">
      <c r="A19" s="9"/>
      <c r="B19" s="9"/>
      <c r="C19" s="9"/>
      <c r="D19" s="9"/>
      <c r="E19" s="9"/>
      <c r="F19" s="9"/>
      <c r="G19" s="9"/>
      <c r="H19" s="9"/>
      <c r="I19" s="9"/>
      <c r="J19" s="9"/>
      <c r="K19" s="9"/>
      <c r="L19" s="5"/>
      <c r="M19" s="9"/>
      <c r="N19" s="9"/>
      <c r="O19" s="9"/>
    </row>
    <row r="20" spans="1:15" x14ac:dyDescent="0.25">
      <c r="A20" s="9"/>
      <c r="B20" s="9"/>
      <c r="C20" s="9"/>
      <c r="D20" s="9"/>
      <c r="E20" s="9"/>
      <c r="F20" s="9"/>
      <c r="G20" s="9"/>
      <c r="H20" s="9"/>
      <c r="I20" s="9"/>
      <c r="J20" s="9"/>
      <c r="K20" s="9"/>
      <c r="L20" s="5"/>
      <c r="M20" s="9"/>
      <c r="N20" s="9"/>
      <c r="O20" s="9"/>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6600"/>
  </sheetPr>
  <dimension ref="A1:Z131"/>
  <sheetViews>
    <sheetView zoomScale="80" zoomScaleNormal="80" workbookViewId="0">
      <selection activeCell="E10" sqref="E10"/>
    </sheetView>
  </sheetViews>
  <sheetFormatPr defaultRowHeight="15" x14ac:dyDescent="0.25"/>
  <cols>
    <col min="3" max="4" width="10.5703125" bestFit="1" customWidth="1"/>
  </cols>
  <sheetData>
    <row r="1" spans="1:26" s="129" customFormat="1" ht="18.75" x14ac:dyDescent="0.3">
      <c r="A1" s="130" t="s">
        <v>459</v>
      </c>
    </row>
    <row r="2" spans="1:26" s="3" customFormat="1" x14ac:dyDescent="0.25">
      <c r="A2" s="3" t="s">
        <v>54</v>
      </c>
      <c r="B2" s="3" t="s">
        <v>54</v>
      </c>
      <c r="C2" s="3" t="s">
        <v>55</v>
      </c>
      <c r="D2" s="3" t="s">
        <v>55</v>
      </c>
    </row>
    <row r="3" spans="1:26" x14ac:dyDescent="0.25">
      <c r="A3" s="9" t="s">
        <v>56</v>
      </c>
      <c r="B3" s="9" t="s">
        <v>57</v>
      </c>
      <c r="C3" s="9" t="s">
        <v>56</v>
      </c>
      <c r="D3" s="9" t="s">
        <v>57</v>
      </c>
      <c r="E3" s="9"/>
      <c r="F3" s="9"/>
      <c r="G3" s="9"/>
      <c r="H3" s="9"/>
      <c r="I3" s="9"/>
      <c r="J3" s="9"/>
      <c r="K3" s="9"/>
      <c r="L3" s="9"/>
      <c r="M3" s="9"/>
      <c r="N3" s="9"/>
      <c r="O3" s="9"/>
      <c r="P3" s="9"/>
      <c r="Q3" s="9"/>
      <c r="R3" s="9"/>
      <c r="S3" s="9"/>
      <c r="T3" s="9"/>
      <c r="U3" s="9"/>
      <c r="V3" s="9"/>
      <c r="W3" s="9"/>
      <c r="X3" s="9"/>
      <c r="Y3" s="9"/>
      <c r="Z3" s="9"/>
    </row>
    <row r="4" spans="1:26" x14ac:dyDescent="0.25">
      <c r="A4" s="9" t="s">
        <v>58</v>
      </c>
      <c r="B4" s="9" t="s">
        <v>59</v>
      </c>
      <c r="C4" s="9" t="s">
        <v>60</v>
      </c>
      <c r="D4" s="9" t="s">
        <v>61</v>
      </c>
      <c r="E4" s="9"/>
      <c r="F4" s="9"/>
      <c r="G4" s="9"/>
      <c r="H4" s="9"/>
      <c r="I4" s="9"/>
      <c r="J4" s="9"/>
      <c r="K4" s="9"/>
      <c r="L4" s="9"/>
      <c r="M4" s="9"/>
      <c r="N4" s="9"/>
      <c r="O4" s="9"/>
      <c r="P4" s="9"/>
      <c r="Q4" s="9"/>
      <c r="R4" s="9"/>
      <c r="S4" s="9"/>
      <c r="T4" s="9"/>
      <c r="U4" s="9"/>
      <c r="V4" s="9"/>
      <c r="W4" s="9"/>
      <c r="X4" s="9"/>
      <c r="Y4" s="9"/>
      <c r="Z4" s="9"/>
    </row>
    <row r="5" spans="1:26" x14ac:dyDescent="0.25">
      <c r="A5" s="9"/>
      <c r="B5" s="9"/>
      <c r="C5" s="9"/>
      <c r="D5" s="9"/>
      <c r="E5" s="9"/>
      <c r="F5" s="9"/>
      <c r="G5" s="9"/>
      <c r="H5" s="9"/>
      <c r="I5" s="9"/>
      <c r="J5" s="9"/>
      <c r="K5" s="9"/>
      <c r="L5" s="9"/>
      <c r="M5" s="9"/>
      <c r="N5" s="9"/>
      <c r="O5" s="9"/>
      <c r="P5" s="9"/>
      <c r="Q5" s="9"/>
      <c r="R5" s="9"/>
      <c r="S5" s="9"/>
      <c r="T5" s="9"/>
      <c r="U5" s="9"/>
      <c r="V5" s="9"/>
      <c r="W5" s="9"/>
      <c r="X5" s="9"/>
      <c r="Y5" s="9"/>
      <c r="Z5" s="9"/>
    </row>
    <row r="6" spans="1:26" x14ac:dyDescent="0.25">
      <c r="A6" s="9"/>
      <c r="B6" s="9"/>
      <c r="C6" s="9"/>
      <c r="D6" s="9"/>
      <c r="E6" s="9"/>
      <c r="F6" s="9"/>
      <c r="G6" s="9"/>
      <c r="H6" s="9"/>
      <c r="I6" s="9"/>
      <c r="J6" s="9"/>
      <c r="K6" s="9"/>
      <c r="L6" s="9"/>
      <c r="M6" s="9"/>
      <c r="N6" s="9"/>
      <c r="O6" s="9"/>
      <c r="P6" s="9"/>
      <c r="Q6" s="9"/>
      <c r="R6" s="9"/>
      <c r="S6" s="9"/>
      <c r="T6" s="9"/>
      <c r="U6" s="9"/>
      <c r="V6" s="9"/>
      <c r="W6" s="9"/>
      <c r="X6" s="9"/>
      <c r="Y6" s="9"/>
      <c r="Z6" s="9"/>
    </row>
    <row r="7" spans="1:26" x14ac:dyDescent="0.25">
      <c r="A7" s="9"/>
      <c r="B7" s="9"/>
      <c r="C7" s="9"/>
      <c r="D7" s="9"/>
      <c r="E7" s="9"/>
      <c r="F7" s="9"/>
      <c r="G7" s="9"/>
      <c r="H7" s="9"/>
      <c r="I7" s="9"/>
      <c r="J7" s="9"/>
      <c r="K7" s="9"/>
      <c r="L7" s="9"/>
      <c r="M7" s="9"/>
      <c r="N7" s="9"/>
      <c r="O7" s="9"/>
      <c r="P7" s="9"/>
      <c r="Q7" s="9"/>
      <c r="R7" s="9"/>
      <c r="S7" s="9"/>
      <c r="T7" s="9"/>
      <c r="U7" s="9"/>
      <c r="V7" s="9"/>
      <c r="W7" s="9"/>
      <c r="X7" s="9"/>
      <c r="Y7" s="9"/>
      <c r="Z7" s="9"/>
    </row>
    <row r="8" spans="1:26" x14ac:dyDescent="0.25">
      <c r="A8" s="9"/>
      <c r="B8" s="9"/>
      <c r="C8" s="9"/>
      <c r="D8" s="9"/>
      <c r="E8" s="9"/>
      <c r="F8" s="9"/>
      <c r="G8" s="9"/>
      <c r="H8" s="9"/>
      <c r="I8" s="9"/>
      <c r="J8" s="9"/>
      <c r="K8" s="9"/>
      <c r="L8" s="9"/>
      <c r="M8" s="9"/>
      <c r="N8" s="9"/>
      <c r="O8" s="9"/>
      <c r="P8" s="9"/>
      <c r="Q8" s="9"/>
      <c r="R8" s="9"/>
      <c r="S8" s="9"/>
      <c r="T8" s="9"/>
      <c r="U8" s="9"/>
      <c r="V8" s="9"/>
      <c r="W8" s="9"/>
      <c r="X8" s="9"/>
      <c r="Y8" s="9"/>
      <c r="Z8" s="9"/>
    </row>
    <row r="9" spans="1:26" x14ac:dyDescent="0.25">
      <c r="A9" s="9"/>
      <c r="B9" s="9"/>
      <c r="C9" s="9"/>
      <c r="D9" s="9"/>
      <c r="E9" s="9"/>
      <c r="F9" s="9"/>
      <c r="G9" s="9"/>
      <c r="H9" s="9"/>
      <c r="I9" s="9"/>
      <c r="J9" s="9"/>
      <c r="K9" s="9"/>
      <c r="L9" s="9"/>
      <c r="M9" s="9"/>
      <c r="N9" s="9"/>
      <c r="O9" s="9"/>
      <c r="P9" s="9"/>
      <c r="Q9" s="9"/>
      <c r="R9" s="9"/>
      <c r="S9" s="9"/>
      <c r="T9" s="9"/>
      <c r="U9" s="9"/>
      <c r="V9" s="9"/>
      <c r="W9" s="9"/>
      <c r="X9" s="9"/>
      <c r="Y9" s="9"/>
      <c r="Z9" s="9"/>
    </row>
    <row r="10" spans="1:26" x14ac:dyDescent="0.25">
      <c r="A10" s="9"/>
      <c r="B10" s="9"/>
      <c r="C10" s="9"/>
      <c r="D10" s="9"/>
      <c r="E10" s="9"/>
      <c r="F10" s="9"/>
      <c r="G10" s="9"/>
      <c r="H10" s="9"/>
      <c r="I10" s="9"/>
      <c r="J10" s="9"/>
      <c r="K10" s="9"/>
      <c r="L10" s="9"/>
      <c r="M10" s="9"/>
      <c r="N10" s="9"/>
      <c r="O10" s="9"/>
      <c r="P10" s="9"/>
      <c r="Q10" s="9"/>
      <c r="R10" s="9"/>
      <c r="S10" s="9"/>
      <c r="T10" s="9"/>
      <c r="U10" s="9"/>
      <c r="V10" s="9"/>
      <c r="W10" s="9"/>
      <c r="X10" s="9"/>
      <c r="Y10" s="9"/>
      <c r="Z10" s="9"/>
    </row>
    <row r="11" spans="1:26" x14ac:dyDescent="0.25">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x14ac:dyDescent="0.25">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x14ac:dyDescent="0.25">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x14ac:dyDescent="0.25">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x14ac:dyDescent="0.25">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x14ac:dyDescent="0.25">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x14ac:dyDescent="0.25">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x14ac:dyDescent="0.25">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x14ac:dyDescent="0.25">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x14ac:dyDescent="0.2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x14ac:dyDescent="0.25">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x14ac:dyDescent="0.25">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x14ac:dyDescent="0.25">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x14ac:dyDescent="0.25">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x14ac:dyDescent="0.25">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DD903"/>
  </sheetPr>
  <dimension ref="A1:K153"/>
  <sheetViews>
    <sheetView zoomScale="80" zoomScaleNormal="80" workbookViewId="0">
      <selection activeCell="H14" sqref="H14"/>
    </sheetView>
  </sheetViews>
  <sheetFormatPr defaultRowHeight="15" x14ac:dyDescent="0.25"/>
  <cols>
    <col min="1" max="1" width="15.28515625" bestFit="1" customWidth="1"/>
    <col min="8" max="8" width="2.7109375" customWidth="1"/>
    <col min="9" max="9" width="11.5703125" bestFit="1" customWidth="1"/>
  </cols>
  <sheetData>
    <row r="1" spans="1:11" s="78" customFormat="1" ht="18.75" x14ac:dyDescent="0.3">
      <c r="A1" s="79" t="s">
        <v>304</v>
      </c>
    </row>
    <row r="2" spans="1:11" s="3" customFormat="1" x14ac:dyDescent="0.25">
      <c r="A2" s="3" t="s">
        <v>72</v>
      </c>
      <c r="B2" s="3" t="s">
        <v>73</v>
      </c>
      <c r="C2" s="3" t="s">
        <v>74</v>
      </c>
      <c r="D2" s="3" t="s">
        <v>75</v>
      </c>
      <c r="E2" s="3" t="s">
        <v>76</v>
      </c>
      <c r="F2" s="3" t="s">
        <v>77</v>
      </c>
      <c r="G2" s="3" t="s">
        <v>78</v>
      </c>
      <c r="I2" s="3" t="s">
        <v>72</v>
      </c>
      <c r="J2" s="3" t="s">
        <v>79</v>
      </c>
      <c r="K2" s="3" t="s">
        <v>74</v>
      </c>
    </row>
    <row r="3" spans="1:11" x14ac:dyDescent="0.25">
      <c r="A3" s="5">
        <v>43405</v>
      </c>
      <c r="B3">
        <v>-3.7851567770266854</v>
      </c>
      <c r="C3">
        <v>-2.6292008117650312</v>
      </c>
      <c r="D3">
        <v>0.86094477181965035</v>
      </c>
      <c r="E3" s="6">
        <v>0.5197691074645947</v>
      </c>
      <c r="F3" s="6">
        <v>6.5000995150447313E-2</v>
      </c>
      <c r="G3" s="6">
        <v>8.7817946088533133E-2</v>
      </c>
      <c r="I3" s="5">
        <v>43405</v>
      </c>
      <c r="J3">
        <v>1.1559559652616542</v>
      </c>
      <c r="K3">
        <v>-2.6292008117650312</v>
      </c>
    </row>
    <row r="4" spans="1:11" x14ac:dyDescent="0.25">
      <c r="A4" s="5">
        <v>43406</v>
      </c>
      <c r="B4">
        <v>-3.7851567770266854</v>
      </c>
      <c r="C4">
        <v>-2.6292008117650312</v>
      </c>
      <c r="D4">
        <v>0.83338031926346423</v>
      </c>
      <c r="E4" s="6">
        <v>0.50014127485842974</v>
      </c>
      <c r="F4" s="6">
        <v>6.941606649892057E-2</v>
      </c>
      <c r="G4" s="6">
        <v>0.11527544894127829</v>
      </c>
      <c r="I4" s="5">
        <v>43406</v>
      </c>
      <c r="J4">
        <v>1.1559559652616542</v>
      </c>
      <c r="K4">
        <v>-2.6292008117650312</v>
      </c>
    </row>
    <row r="5" spans="1:11" x14ac:dyDescent="0.25">
      <c r="A5" s="5">
        <v>43407</v>
      </c>
      <c r="B5">
        <v>-3.785156777026689</v>
      </c>
      <c r="C5">
        <v>1.520799188234971</v>
      </c>
      <c r="D5">
        <v>0.69353301128822864</v>
      </c>
      <c r="E5" s="6">
        <v>0.31085144157074862</v>
      </c>
      <c r="F5" s="6">
        <v>2.2738623385868423E-2</v>
      </c>
      <c r="G5" s="6">
        <v>0.33876065293288615</v>
      </c>
      <c r="I5" s="5">
        <v>43407</v>
      </c>
      <c r="J5">
        <v>5.3059559652616599</v>
      </c>
      <c r="K5">
        <v>1.520799188234971</v>
      </c>
    </row>
    <row r="6" spans="1:11" x14ac:dyDescent="0.25">
      <c r="A6" s="5">
        <v>43408</v>
      </c>
      <c r="B6">
        <v>-3.7851567770266819</v>
      </c>
      <c r="C6">
        <v>6.6907991882349727</v>
      </c>
      <c r="D6">
        <v>0.72550153208088608</v>
      </c>
      <c r="E6" s="6">
        <v>0.39444218911500967</v>
      </c>
      <c r="F6" s="6">
        <v>5.6551398084131226E-2</v>
      </c>
      <c r="G6" s="6">
        <v>0.20190536841269316</v>
      </c>
      <c r="I6" s="5">
        <v>43408</v>
      </c>
      <c r="J6">
        <v>10.475955965261655</v>
      </c>
      <c r="K6">
        <v>6.6907991882349727</v>
      </c>
    </row>
    <row r="7" spans="1:11" x14ac:dyDescent="0.25">
      <c r="A7" s="5">
        <v>43409</v>
      </c>
      <c r="B7">
        <v>-4.3857743127116624</v>
      </c>
      <c r="C7">
        <v>0.43207422666667128</v>
      </c>
      <c r="D7">
        <v>0.83419152875480507</v>
      </c>
      <c r="E7" s="6">
        <v>0.51561416817948713</v>
      </c>
      <c r="F7" s="6">
        <v>7.3715356188553807E-2</v>
      </c>
      <c r="G7" s="6">
        <v>0.11113738623083716</v>
      </c>
      <c r="I7" s="5">
        <v>43409</v>
      </c>
      <c r="J7">
        <v>4.8178485393783337</v>
      </c>
      <c r="K7">
        <v>0.43207422666667128</v>
      </c>
    </row>
    <row r="8" spans="1:11" x14ac:dyDescent="0.25">
      <c r="A8" s="5">
        <v>43410</v>
      </c>
      <c r="B8">
        <v>-4.1697678119945696</v>
      </c>
      <c r="C8">
        <v>3.0980096039885261</v>
      </c>
      <c r="D8">
        <v>0.80796256204247185</v>
      </c>
      <c r="E8" s="6">
        <v>0.36984911123212022</v>
      </c>
      <c r="F8" s="6">
        <v>5.5850328370694785E-2</v>
      </c>
      <c r="G8" s="6">
        <v>0.23708131816541525</v>
      </c>
      <c r="I8" s="5">
        <v>43410</v>
      </c>
      <c r="J8">
        <v>7.2677774159830957</v>
      </c>
      <c r="K8">
        <v>3.0980096039885261</v>
      </c>
    </row>
    <row r="9" spans="1:11" x14ac:dyDescent="0.25">
      <c r="A9" s="5">
        <v>43411</v>
      </c>
      <c r="B9">
        <v>-2.7163150985601927</v>
      </c>
      <c r="C9">
        <v>2.1872316628407518</v>
      </c>
      <c r="D9">
        <v>0.80211769975754232</v>
      </c>
      <c r="E9" s="6">
        <v>0.34343700690982232</v>
      </c>
      <c r="F9" s="6">
        <v>5.9664975929623366E-2</v>
      </c>
      <c r="G9" s="6">
        <v>0.27187795397931203</v>
      </c>
      <c r="I9" s="5">
        <v>43411</v>
      </c>
      <c r="J9">
        <v>4.9035467614009445</v>
      </c>
      <c r="K9">
        <v>2.1872316628407518</v>
      </c>
    </row>
    <row r="10" spans="1:11" x14ac:dyDescent="0.25">
      <c r="A10" s="5">
        <v>43412</v>
      </c>
      <c r="B10">
        <v>-2.652869024788286</v>
      </c>
      <c r="C10">
        <v>1.5594303444495523</v>
      </c>
      <c r="D10">
        <v>0.81538315909669856</v>
      </c>
      <c r="E10" s="6">
        <v>0.37972566923437356</v>
      </c>
      <c r="F10" s="6">
        <v>6.1294780221974279E-2</v>
      </c>
      <c r="G10" s="6">
        <v>0.2266265669354402</v>
      </c>
      <c r="I10" s="5">
        <v>43412</v>
      </c>
      <c r="J10">
        <v>4.2122993692378383</v>
      </c>
      <c r="K10">
        <v>1.5594303444495523</v>
      </c>
    </row>
    <row r="11" spans="1:11" x14ac:dyDescent="0.25">
      <c r="A11" s="5">
        <v>43413</v>
      </c>
      <c r="B11">
        <v>-3.7298491804895431</v>
      </c>
      <c r="C11">
        <v>5.2919875833304602</v>
      </c>
      <c r="D11">
        <v>0.79366275957497279</v>
      </c>
      <c r="E11" s="6">
        <v>0.27849284014777348</v>
      </c>
      <c r="F11" s="6">
        <v>4.553879923391755E-2</v>
      </c>
      <c r="G11" s="6">
        <v>0.31614917304341666</v>
      </c>
      <c r="I11" s="5">
        <v>43413</v>
      </c>
      <c r="J11">
        <v>9.0218367638200032</v>
      </c>
      <c r="K11">
        <v>5.2919875833304602</v>
      </c>
    </row>
    <row r="12" spans="1:11" x14ac:dyDescent="0.25">
      <c r="A12" s="5">
        <v>43414</v>
      </c>
      <c r="B12">
        <v>-3.7298491804895431</v>
      </c>
      <c r="C12">
        <v>1.031987583330455</v>
      </c>
      <c r="D12">
        <v>0.73818098228268159</v>
      </c>
      <c r="E12" s="6">
        <v>0.37218209227267102</v>
      </c>
      <c r="F12" s="6">
        <v>5.1084591436718528E-2</v>
      </c>
      <c r="G12" s="6">
        <v>0.21658511793636376</v>
      </c>
      <c r="I12" s="5">
        <v>43414</v>
      </c>
      <c r="J12">
        <v>4.7618367638199981</v>
      </c>
      <c r="K12">
        <v>1.031987583330455</v>
      </c>
    </row>
    <row r="13" spans="1:11" x14ac:dyDescent="0.25">
      <c r="A13" s="5">
        <v>43415</v>
      </c>
      <c r="B13">
        <v>-3.729849180489536</v>
      </c>
      <c r="C13">
        <v>3.0519875833304653</v>
      </c>
      <c r="D13">
        <v>0.72857648078232951</v>
      </c>
      <c r="E13" s="6">
        <v>0.36197544162695444</v>
      </c>
      <c r="F13" s="6">
        <v>3.9655261714770462E-2</v>
      </c>
      <c r="G13" s="6">
        <v>0.21038397838516659</v>
      </c>
      <c r="I13" s="5">
        <v>43415</v>
      </c>
      <c r="J13">
        <v>6.7818367638200012</v>
      </c>
      <c r="K13">
        <v>3.0519875833304653</v>
      </c>
    </row>
    <row r="14" spans="1:11" x14ac:dyDescent="0.25">
      <c r="A14" s="5">
        <v>43416</v>
      </c>
      <c r="B14">
        <v>-1.2632117384567909</v>
      </c>
      <c r="C14">
        <v>3.838124672408405</v>
      </c>
      <c r="D14">
        <v>0.80027254817326243</v>
      </c>
      <c r="E14" s="6">
        <v>0.38183261361655929</v>
      </c>
      <c r="F14" s="6">
        <v>5.3374236462686152E-2</v>
      </c>
      <c r="G14" s="6">
        <v>0.25554763227847643</v>
      </c>
      <c r="I14" s="5">
        <v>43416</v>
      </c>
      <c r="J14">
        <v>5.101336410865196</v>
      </c>
      <c r="K14">
        <v>3.838124672408405</v>
      </c>
    </row>
    <row r="15" spans="1:11" x14ac:dyDescent="0.25">
      <c r="A15" s="5">
        <v>43417</v>
      </c>
      <c r="B15">
        <v>0.64437059639348959</v>
      </c>
      <c r="C15">
        <v>4.0188788673907254</v>
      </c>
      <c r="D15">
        <v>0.80028293304145204</v>
      </c>
      <c r="E15" s="6">
        <v>0.34761748107144175</v>
      </c>
      <c r="F15" s="6">
        <v>6.8928832814562926E-2</v>
      </c>
      <c r="G15" s="6">
        <v>0.25310708416516142</v>
      </c>
      <c r="I15" s="5">
        <v>43417</v>
      </c>
      <c r="J15">
        <v>3.3745082709972358</v>
      </c>
      <c r="K15">
        <v>4.0188788673907254</v>
      </c>
    </row>
    <row r="16" spans="1:11" x14ac:dyDescent="0.25">
      <c r="A16" s="5">
        <v>43418</v>
      </c>
      <c r="B16">
        <v>1.6036070444782009</v>
      </c>
      <c r="C16">
        <v>7.1100759720172206</v>
      </c>
      <c r="D16">
        <v>0.79416351945757369</v>
      </c>
      <c r="E16" s="6">
        <v>0.29198468153394119</v>
      </c>
      <c r="F16" s="6">
        <v>9.6882641664366762E-2</v>
      </c>
      <c r="G16" s="6">
        <v>0.28702960382901826</v>
      </c>
      <c r="I16" s="5">
        <v>43418</v>
      </c>
      <c r="J16">
        <v>5.5064689275390197</v>
      </c>
      <c r="K16">
        <v>7.1100759720172206</v>
      </c>
    </row>
    <row r="17" spans="1:11" x14ac:dyDescent="0.25">
      <c r="A17" s="5">
        <v>43419</v>
      </c>
      <c r="B17">
        <v>2.5815305045879366</v>
      </c>
      <c r="C17">
        <v>9.5336663254519323</v>
      </c>
      <c r="D17">
        <v>0.82578886163962162</v>
      </c>
      <c r="E17" s="6">
        <v>0.37860136519997267</v>
      </c>
      <c r="F17" s="6">
        <v>0.13089236852723429</v>
      </c>
      <c r="G17" s="6">
        <v>0.17828781246687625</v>
      </c>
      <c r="I17" s="5">
        <v>43419</v>
      </c>
      <c r="J17">
        <v>6.9521358208639956</v>
      </c>
      <c r="K17">
        <v>9.5336663254519323</v>
      </c>
    </row>
    <row r="18" spans="1:11" x14ac:dyDescent="0.25">
      <c r="A18" s="5">
        <v>43420</v>
      </c>
      <c r="B18">
        <v>0.60998308390282929</v>
      </c>
      <c r="C18">
        <v>6.6763563743025642</v>
      </c>
      <c r="D18">
        <v>0.84155234486656971</v>
      </c>
      <c r="E18" s="6">
        <v>0.43898065223332</v>
      </c>
      <c r="F18" s="6">
        <v>0.15573970463402612</v>
      </c>
      <c r="G18" s="6">
        <v>8.4956180314306962E-2</v>
      </c>
      <c r="I18" s="5">
        <v>43420</v>
      </c>
      <c r="J18">
        <v>6.0663732903997349</v>
      </c>
      <c r="K18">
        <v>6.6763563743025642</v>
      </c>
    </row>
    <row r="19" spans="1:11" x14ac:dyDescent="0.25">
      <c r="A19" s="5">
        <v>43421</v>
      </c>
      <c r="B19">
        <v>0.60998308390282929</v>
      </c>
      <c r="C19">
        <v>5.8963563743025631</v>
      </c>
      <c r="D19">
        <v>0.73434414631621825</v>
      </c>
      <c r="E19" s="6">
        <v>0.27611771866717194</v>
      </c>
      <c r="F19" s="6">
        <v>0.11980949771711411</v>
      </c>
      <c r="G19" s="6">
        <v>0.2203559867197605</v>
      </c>
      <c r="I19" s="5">
        <v>43421</v>
      </c>
      <c r="J19">
        <v>5.2863732903997338</v>
      </c>
      <c r="K19">
        <v>5.8963563743025631</v>
      </c>
    </row>
    <row r="20" spans="1:11" x14ac:dyDescent="0.25">
      <c r="A20" s="5">
        <v>43422</v>
      </c>
      <c r="B20">
        <v>0.60998308390282929</v>
      </c>
      <c r="C20">
        <v>9.156356374302554</v>
      </c>
      <c r="D20">
        <v>0.73114376071503639</v>
      </c>
      <c r="E20" s="6">
        <v>0.31142035502043408</v>
      </c>
      <c r="F20" s="6">
        <v>0.10945221346986161</v>
      </c>
      <c r="G20" s="6">
        <v>0.21870462692995593</v>
      </c>
      <c r="I20" s="5">
        <v>43422</v>
      </c>
      <c r="J20">
        <v>8.5463732903997247</v>
      </c>
      <c r="K20">
        <v>9.156356374302554</v>
      </c>
    </row>
    <row r="21" spans="1:11" x14ac:dyDescent="0.25">
      <c r="A21" s="5">
        <v>43423</v>
      </c>
      <c r="B21">
        <v>0.67462288412753146</v>
      </c>
      <c r="C21">
        <v>5.617995095899893</v>
      </c>
      <c r="D21">
        <v>0.85617973274457093</v>
      </c>
      <c r="E21" s="6">
        <v>0.37635788927451397</v>
      </c>
      <c r="F21" s="6">
        <v>0.14576383484092273</v>
      </c>
      <c r="G21" s="6">
        <v>0.23730329912234191</v>
      </c>
      <c r="I21" s="5">
        <v>43423</v>
      </c>
      <c r="J21">
        <v>4.9433722117723615</v>
      </c>
      <c r="K21">
        <v>5.617995095899893</v>
      </c>
    </row>
    <row r="22" spans="1:11" x14ac:dyDescent="0.25">
      <c r="A22" s="5">
        <v>43424</v>
      </c>
      <c r="B22">
        <v>1.2090716194842024</v>
      </c>
      <c r="C22">
        <v>12.573622430872618</v>
      </c>
      <c r="D22">
        <v>0.89173660037765123</v>
      </c>
      <c r="E22" s="6">
        <v>0.39611349273164259</v>
      </c>
      <c r="F22" s="6">
        <v>0.11869193858236993</v>
      </c>
      <c r="G22" s="6">
        <v>0.26564109567871308</v>
      </c>
      <c r="I22" s="5">
        <v>43424</v>
      </c>
      <c r="J22">
        <v>11.364550811388415</v>
      </c>
      <c r="K22">
        <v>12.573622430872618</v>
      </c>
    </row>
    <row r="23" spans="1:11" x14ac:dyDescent="0.25">
      <c r="A23" s="5">
        <v>43425</v>
      </c>
      <c r="B23">
        <v>1.2411584366835626</v>
      </c>
      <c r="C23">
        <v>36.198188454164836</v>
      </c>
      <c r="D23">
        <v>0.91842912811831379</v>
      </c>
      <c r="E23" s="6">
        <v>0.45109052013700141</v>
      </c>
      <c r="F23" s="6">
        <v>0.13773703296462678</v>
      </c>
      <c r="G23" s="6">
        <v>0.20937445604308011</v>
      </c>
      <c r="I23" s="5">
        <v>43425</v>
      </c>
      <c r="J23">
        <v>34.957030017481273</v>
      </c>
      <c r="K23">
        <v>36.198188454164836</v>
      </c>
    </row>
    <row r="24" spans="1:11" x14ac:dyDescent="0.25">
      <c r="A24" s="5">
        <v>43426</v>
      </c>
      <c r="B24">
        <v>0.97951777653279848</v>
      </c>
      <c r="C24">
        <v>24.535332970967652</v>
      </c>
      <c r="D24">
        <v>0.95335035873924578</v>
      </c>
      <c r="E24" s="6">
        <v>0.51541119408141789</v>
      </c>
      <c r="F24" s="6">
        <v>0.17581726931307093</v>
      </c>
      <c r="G24" s="6">
        <v>7.4062201664283622E-2</v>
      </c>
      <c r="I24" s="5">
        <v>43426</v>
      </c>
      <c r="J24">
        <v>23.555815194434853</v>
      </c>
      <c r="K24">
        <v>24.535332970967652</v>
      </c>
    </row>
    <row r="25" spans="1:11" x14ac:dyDescent="0.25">
      <c r="A25" s="5">
        <v>43427</v>
      </c>
      <c r="B25">
        <v>1.1795283450899205</v>
      </c>
      <c r="C25">
        <v>8.8283097950479998</v>
      </c>
      <c r="D25">
        <v>0.93021072671958838</v>
      </c>
      <c r="E25" s="6">
        <v>0.52764302158555465</v>
      </c>
      <c r="F25" s="6">
        <v>0.16368728208018982</v>
      </c>
      <c r="G25" s="6">
        <v>7.0455009606107996E-2</v>
      </c>
      <c r="I25" s="5">
        <v>43427</v>
      </c>
      <c r="J25">
        <v>7.6487814499580793</v>
      </c>
      <c r="K25">
        <v>8.8283097950479998</v>
      </c>
    </row>
    <row r="26" spans="1:11" x14ac:dyDescent="0.25">
      <c r="A26" s="5">
        <v>43428</v>
      </c>
      <c r="B26">
        <v>1.1795283450899205</v>
      </c>
      <c r="C26">
        <v>5.9683097950479862</v>
      </c>
      <c r="D26">
        <v>0.82716259559405791</v>
      </c>
      <c r="E26" s="6">
        <v>0.46720086408629291</v>
      </c>
      <c r="F26" s="6">
        <v>9.4644655748743756E-2</v>
      </c>
      <c r="G26" s="6">
        <v>8.83813685606544E-2</v>
      </c>
      <c r="I26" s="5">
        <v>43428</v>
      </c>
      <c r="J26">
        <v>4.7887814499580657</v>
      </c>
      <c r="K26">
        <v>5.9683097950479862</v>
      </c>
    </row>
    <row r="27" spans="1:11" x14ac:dyDescent="0.25">
      <c r="A27" s="5">
        <v>43429</v>
      </c>
      <c r="B27">
        <v>1.1795283450899134</v>
      </c>
      <c r="C27">
        <v>36.458309795047988</v>
      </c>
      <c r="D27">
        <v>0.80510050365174779</v>
      </c>
      <c r="E27" s="6">
        <v>0.41814153739034565</v>
      </c>
      <c r="F27" s="6">
        <v>7.1204264711184656E-2</v>
      </c>
      <c r="G27" s="6">
        <v>0.11928724240642713</v>
      </c>
      <c r="I27" s="5">
        <v>43429</v>
      </c>
      <c r="J27">
        <v>35.278781449958075</v>
      </c>
      <c r="K27">
        <v>36.458309795047988</v>
      </c>
    </row>
    <row r="28" spans="1:11" x14ac:dyDescent="0.25">
      <c r="A28" s="5">
        <v>43430</v>
      </c>
      <c r="B28">
        <v>0.18611592246011988</v>
      </c>
      <c r="C28">
        <v>8.3230675288372353</v>
      </c>
      <c r="D28">
        <v>0.91846411153403829</v>
      </c>
      <c r="E28" s="6">
        <v>0.51100605004769561</v>
      </c>
      <c r="F28" s="6">
        <v>0.14429763444518826</v>
      </c>
      <c r="G28" s="6">
        <v>5.6019262610379691E-2</v>
      </c>
      <c r="I28" s="5">
        <v>43430</v>
      </c>
      <c r="J28">
        <v>8.1369516063771155</v>
      </c>
      <c r="K28">
        <v>8.3230675288372353</v>
      </c>
    </row>
    <row r="29" spans="1:11" x14ac:dyDescent="0.25">
      <c r="A29" s="5">
        <v>43431</v>
      </c>
      <c r="B29">
        <v>0.4224984103743008</v>
      </c>
      <c r="C29">
        <v>3.4096378161466561</v>
      </c>
      <c r="D29">
        <v>0.91801965763751181</v>
      </c>
      <c r="E29" s="6">
        <v>0.40627189391785684</v>
      </c>
      <c r="F29" s="6">
        <v>0.10132133262483155</v>
      </c>
      <c r="G29" s="6">
        <v>0.21970072652366424</v>
      </c>
      <c r="I29" s="5">
        <v>43431</v>
      </c>
      <c r="J29">
        <v>2.9871394057723553</v>
      </c>
      <c r="K29">
        <v>3.4096378161466561</v>
      </c>
    </row>
    <row r="30" spans="1:11" x14ac:dyDescent="0.25">
      <c r="A30" s="5">
        <v>43432</v>
      </c>
      <c r="B30">
        <v>-1.3326429656505674</v>
      </c>
      <c r="C30">
        <v>4.145500097401559</v>
      </c>
      <c r="D30">
        <v>0.8567275717219639</v>
      </c>
      <c r="E30" s="6">
        <v>0.24906888639104965</v>
      </c>
      <c r="F30" s="6">
        <v>9.4426745075675902E-2</v>
      </c>
      <c r="G30" s="6">
        <v>0.30896859670067173</v>
      </c>
      <c r="I30" s="5">
        <v>43432</v>
      </c>
      <c r="J30">
        <v>5.4781430630521264</v>
      </c>
      <c r="K30">
        <v>4.145500097401559</v>
      </c>
    </row>
    <row r="31" spans="1:11" x14ac:dyDescent="0.25">
      <c r="A31" s="5">
        <v>43433</v>
      </c>
      <c r="B31">
        <v>-1.0613674453558435</v>
      </c>
      <c r="C31">
        <v>2.8445687529284314</v>
      </c>
      <c r="D31">
        <v>0.82828179924974887</v>
      </c>
      <c r="E31" s="6">
        <v>0.25258137960234156</v>
      </c>
      <c r="F31" s="6">
        <v>9.4177866588780551E-2</v>
      </c>
      <c r="G31" s="6">
        <v>0.30779351221850693</v>
      </c>
      <c r="I31" s="5">
        <v>43433</v>
      </c>
      <c r="J31">
        <v>3.9059361982842749</v>
      </c>
      <c r="K31">
        <v>2.8445687529284314</v>
      </c>
    </row>
    <row r="32" spans="1:11" x14ac:dyDescent="0.25">
      <c r="A32" s="5">
        <v>43434</v>
      </c>
      <c r="B32">
        <v>-2.0656866194335244</v>
      </c>
      <c r="C32">
        <v>4.619631241711474</v>
      </c>
      <c r="D32">
        <v>0.81411453436766479</v>
      </c>
      <c r="E32" s="6">
        <v>0.26862140030356552</v>
      </c>
      <c r="F32" s="6">
        <v>9.6303356111220109E-2</v>
      </c>
      <c r="G32" s="6">
        <v>0.30925934797169219</v>
      </c>
      <c r="I32" s="5">
        <v>43434</v>
      </c>
      <c r="J32">
        <v>6.6853178611449984</v>
      </c>
      <c r="K32">
        <v>4.619631241711474</v>
      </c>
    </row>
    <row r="33" spans="1:11" x14ac:dyDescent="0.25">
      <c r="A33" s="5">
        <v>43435</v>
      </c>
      <c r="B33">
        <v>-2.0656866194335173</v>
      </c>
      <c r="C33">
        <v>1.7596312417114746</v>
      </c>
      <c r="D33">
        <v>0.79843870968489672</v>
      </c>
      <c r="E33" s="6">
        <v>0.40501274781030766</v>
      </c>
      <c r="F33" s="6">
        <v>5.1692699042305501E-2</v>
      </c>
      <c r="G33" s="6">
        <v>0.16530827127623768</v>
      </c>
      <c r="I33" s="5">
        <v>43435</v>
      </c>
      <c r="J33">
        <v>3.8253178611449918</v>
      </c>
      <c r="K33">
        <v>1.7596312417114746</v>
      </c>
    </row>
    <row r="34" spans="1:11" x14ac:dyDescent="0.25">
      <c r="A34" s="5">
        <v>43436</v>
      </c>
      <c r="B34">
        <v>-2.0656866194335244</v>
      </c>
      <c r="C34">
        <v>6.1696312417114711</v>
      </c>
      <c r="D34">
        <v>0.74617101371180561</v>
      </c>
      <c r="E34" s="6">
        <v>0.38359402041702795</v>
      </c>
      <c r="F34" s="6">
        <v>3.9852915102451515E-2</v>
      </c>
      <c r="G34" s="6">
        <v>0.20421664810801643</v>
      </c>
      <c r="I34" s="5">
        <v>43436</v>
      </c>
      <c r="J34">
        <v>8.2353178611449955</v>
      </c>
      <c r="K34">
        <v>6.1696312417114711</v>
      </c>
    </row>
    <row r="35" spans="1:11" x14ac:dyDescent="0.25">
      <c r="A35" s="5">
        <v>43437</v>
      </c>
      <c r="B35">
        <v>-0.33486443809240285</v>
      </c>
      <c r="C35">
        <v>20.574227067644834</v>
      </c>
      <c r="D35">
        <v>0.85145046171970151</v>
      </c>
      <c r="E35" s="6">
        <v>0.44078290870866521</v>
      </c>
      <c r="F35" s="6">
        <v>7.3109801020049783E-2</v>
      </c>
      <c r="G35" s="6">
        <v>0.1640754260425647</v>
      </c>
      <c r="I35" s="5">
        <v>43437</v>
      </c>
      <c r="J35">
        <v>20.909091505737237</v>
      </c>
      <c r="K35">
        <v>20.574227067644834</v>
      </c>
    </row>
    <row r="36" spans="1:11" x14ac:dyDescent="0.25">
      <c r="A36" s="5">
        <v>43438</v>
      </c>
      <c r="B36">
        <v>-2.085780565304443</v>
      </c>
      <c r="C36">
        <v>5.1367263692357881</v>
      </c>
      <c r="D36">
        <v>0.92824311574395102</v>
      </c>
      <c r="E36" s="6">
        <v>0.54501946678218938</v>
      </c>
      <c r="F36" s="6">
        <v>0.10022204869385336</v>
      </c>
      <c r="G36" s="6">
        <v>3.4718986747939072E-2</v>
      </c>
      <c r="I36" s="5">
        <v>43438</v>
      </c>
      <c r="J36">
        <v>7.2225069345402311</v>
      </c>
      <c r="K36">
        <v>5.1367263692357881</v>
      </c>
    </row>
    <row r="37" spans="1:11" x14ac:dyDescent="0.25">
      <c r="A37" s="5">
        <v>43439</v>
      </c>
      <c r="B37">
        <v>-2.6143717397935102</v>
      </c>
      <c r="C37">
        <v>3.1704408350377875</v>
      </c>
      <c r="D37">
        <v>0.92738331430047682</v>
      </c>
      <c r="E37" s="6">
        <v>0.45545679720663462</v>
      </c>
      <c r="F37" s="6">
        <v>8.2383682694241456E-2</v>
      </c>
      <c r="G37" s="6">
        <v>0.13329495366790686</v>
      </c>
      <c r="I37" s="5">
        <v>43439</v>
      </c>
      <c r="J37">
        <v>5.7848125748312977</v>
      </c>
      <c r="K37">
        <v>3.1704408350377875</v>
      </c>
    </row>
    <row r="38" spans="1:11" x14ac:dyDescent="0.25">
      <c r="A38" s="5">
        <v>43440</v>
      </c>
      <c r="B38">
        <v>-4.1409138209401046</v>
      </c>
      <c r="C38">
        <v>0.55371526908942315</v>
      </c>
      <c r="D38">
        <v>0.86483570141063892</v>
      </c>
      <c r="E38" s="6">
        <v>0.38139891940111614</v>
      </c>
      <c r="F38" s="6">
        <v>3.862856603195039E-2</v>
      </c>
      <c r="G38" s="6">
        <v>0.21729858220267198</v>
      </c>
      <c r="I38" s="5">
        <v>43440</v>
      </c>
      <c r="J38">
        <v>4.6946290900295278</v>
      </c>
      <c r="K38">
        <v>0.55371526908942315</v>
      </c>
    </row>
    <row r="39" spans="1:11" x14ac:dyDescent="0.25">
      <c r="A39" s="5">
        <v>43441</v>
      </c>
      <c r="B39">
        <v>-4.1159672105462271</v>
      </c>
      <c r="C39">
        <v>1.2297143502273329</v>
      </c>
      <c r="D39">
        <v>0.80087253918945389</v>
      </c>
      <c r="E39" s="6">
        <v>0.29018468008773268</v>
      </c>
      <c r="F39" s="6">
        <v>2.1002396089911907E-2</v>
      </c>
      <c r="G39" s="6">
        <v>0.32296563460421013</v>
      </c>
      <c r="I39" s="5">
        <v>43441</v>
      </c>
      <c r="J39">
        <v>5.3456815607735599</v>
      </c>
      <c r="K39">
        <v>1.2297143502273329</v>
      </c>
    </row>
    <row r="40" spans="1:11" x14ac:dyDescent="0.25">
      <c r="A40" s="5">
        <v>43442</v>
      </c>
      <c r="B40">
        <v>-4.1159672105462342</v>
      </c>
      <c r="C40">
        <v>-0.69028564977266882</v>
      </c>
      <c r="D40">
        <v>0.73826760080154363</v>
      </c>
      <c r="E40" s="6">
        <v>0.29258914226091781</v>
      </c>
      <c r="F40" s="6">
        <v>1.9117961111362696E-2</v>
      </c>
      <c r="G40" s="6">
        <v>0.30662422256093297</v>
      </c>
      <c r="I40" s="5">
        <v>43442</v>
      </c>
      <c r="J40">
        <v>3.4256815607735653</v>
      </c>
      <c r="K40">
        <v>-0.69028564977266882</v>
      </c>
    </row>
    <row r="41" spans="1:11" x14ac:dyDescent="0.25">
      <c r="A41" s="5">
        <v>43443</v>
      </c>
      <c r="B41">
        <v>-4.1159672105462271</v>
      </c>
      <c r="C41">
        <v>12.209714350227337</v>
      </c>
      <c r="D41">
        <v>0.75918323304003721</v>
      </c>
      <c r="E41" s="6">
        <v>0.33290640484506673</v>
      </c>
      <c r="F41" s="6">
        <v>1.3125402016550623E-2</v>
      </c>
      <c r="G41" s="6">
        <v>0.25186860793878713</v>
      </c>
      <c r="I41" s="5">
        <v>43443</v>
      </c>
      <c r="J41">
        <v>16.325681560773564</v>
      </c>
      <c r="K41">
        <v>12.209714350227337</v>
      </c>
    </row>
    <row r="42" spans="1:11" x14ac:dyDescent="0.25">
      <c r="A42" s="5">
        <v>43444</v>
      </c>
      <c r="B42">
        <v>-3.4024222831733173</v>
      </c>
      <c r="C42">
        <v>4.1520102089252404</v>
      </c>
      <c r="D42">
        <v>0.91400688610609404</v>
      </c>
      <c r="E42" s="6">
        <v>0.48380589845969696</v>
      </c>
      <c r="F42" s="6">
        <v>9.1938451706229649E-2</v>
      </c>
      <c r="G42" s="6">
        <v>9.1781759401622434E-2</v>
      </c>
      <c r="I42" s="5">
        <v>43444</v>
      </c>
      <c r="J42">
        <v>7.5544324920985577</v>
      </c>
      <c r="K42">
        <v>4.1520102089252404</v>
      </c>
    </row>
    <row r="43" spans="1:11" x14ac:dyDescent="0.25">
      <c r="A43" s="5">
        <v>43445</v>
      </c>
      <c r="B43">
        <v>-2.7281023459016112</v>
      </c>
      <c r="C43">
        <v>6.6371674028130059</v>
      </c>
      <c r="D43">
        <v>0.92080183921195247</v>
      </c>
      <c r="E43" s="6">
        <v>0.48700575788000916</v>
      </c>
      <c r="F43" s="6">
        <v>9.065159243049227E-2</v>
      </c>
      <c r="G43" s="6">
        <v>9.822829273987943E-2</v>
      </c>
      <c r="I43" s="5">
        <v>43445</v>
      </c>
      <c r="J43">
        <v>9.365269748714617</v>
      </c>
      <c r="K43">
        <v>6.6371674028130059</v>
      </c>
    </row>
    <row r="44" spans="1:11" x14ac:dyDescent="0.25">
      <c r="A44" s="5">
        <v>43446</v>
      </c>
      <c r="B44">
        <v>-2.6948982670276944</v>
      </c>
      <c r="C44">
        <v>4.334785102698234</v>
      </c>
      <c r="D44">
        <v>0.8906142602353504</v>
      </c>
      <c r="E44" s="6">
        <v>0.43465241031420893</v>
      </c>
      <c r="F44" s="6">
        <v>7.7165532073018531E-2</v>
      </c>
      <c r="G44" s="6">
        <v>0.22007044425211947</v>
      </c>
      <c r="I44" s="5">
        <v>43446</v>
      </c>
      <c r="J44">
        <v>7.0296833697259284</v>
      </c>
      <c r="K44">
        <v>4.334785102698234</v>
      </c>
    </row>
    <row r="45" spans="1:11" x14ac:dyDescent="0.25">
      <c r="A45" s="5">
        <v>43447</v>
      </c>
      <c r="B45">
        <v>-3.0200317160440235</v>
      </c>
      <c r="C45">
        <v>8.4588596044259461</v>
      </c>
      <c r="D45">
        <v>0.90014066444991869</v>
      </c>
      <c r="E45" s="6">
        <v>0.3723692022525989</v>
      </c>
      <c r="F45" s="6">
        <v>7.5907373466185715E-2</v>
      </c>
      <c r="G45" s="6">
        <v>0.27718867266542768</v>
      </c>
      <c r="I45" s="5">
        <v>43447</v>
      </c>
      <c r="J45">
        <v>11.47889132046997</v>
      </c>
      <c r="K45">
        <v>8.4588596044259461</v>
      </c>
    </row>
    <row r="46" spans="1:11" x14ac:dyDescent="0.25">
      <c r="A46" s="5">
        <v>43448</v>
      </c>
      <c r="B46">
        <v>-2.6401379212455467</v>
      </c>
      <c r="C46">
        <v>2.3608565524565748</v>
      </c>
      <c r="D46">
        <v>0.94091673913723428</v>
      </c>
      <c r="E46" s="6">
        <v>0.4489087740211084</v>
      </c>
      <c r="F46" s="6">
        <v>8.1656931766338037E-2</v>
      </c>
      <c r="G46" s="6">
        <v>0.20336515843404976</v>
      </c>
      <c r="I46" s="5">
        <v>43448</v>
      </c>
      <c r="J46">
        <v>5.0009944737021215</v>
      </c>
      <c r="K46">
        <v>2.3608565524565748</v>
      </c>
    </row>
    <row r="47" spans="1:11" x14ac:dyDescent="0.25">
      <c r="A47" s="5">
        <v>43449</v>
      </c>
      <c r="B47">
        <v>-2.6401379212455467</v>
      </c>
      <c r="C47">
        <v>5.1708565524565628</v>
      </c>
      <c r="D47">
        <v>0.8433354569918684</v>
      </c>
      <c r="E47" s="6">
        <v>0.33081401859334469</v>
      </c>
      <c r="F47" s="6">
        <v>3.5198787081098151E-2</v>
      </c>
      <c r="G47" s="6">
        <v>0.29668554006531106</v>
      </c>
      <c r="I47" s="5">
        <v>43449</v>
      </c>
      <c r="J47">
        <v>7.8109944737021095</v>
      </c>
      <c r="K47">
        <v>5.1708565524565628</v>
      </c>
    </row>
    <row r="48" spans="1:11" x14ac:dyDescent="0.25">
      <c r="A48" s="5">
        <v>43450</v>
      </c>
      <c r="B48">
        <v>-2.6401379212455467</v>
      </c>
      <c r="C48">
        <v>6.4408565524565731</v>
      </c>
      <c r="D48">
        <v>0.83611893259781045</v>
      </c>
      <c r="E48" s="6">
        <v>0.3998409344723643</v>
      </c>
      <c r="F48" s="6">
        <v>8.1828646940777752E-2</v>
      </c>
      <c r="G48" s="6">
        <v>0.18829809461039704</v>
      </c>
      <c r="I48" s="5">
        <v>43450</v>
      </c>
      <c r="J48">
        <v>9.0809944737021198</v>
      </c>
      <c r="K48">
        <v>6.4408565524565731</v>
      </c>
    </row>
    <row r="49" spans="1:11" x14ac:dyDescent="0.25">
      <c r="A49" s="5">
        <v>43451</v>
      </c>
      <c r="B49">
        <v>-3.3774188483424119</v>
      </c>
      <c r="C49">
        <v>1.2827591444412647</v>
      </c>
      <c r="D49">
        <v>0.9093334841335855</v>
      </c>
      <c r="E49" s="6">
        <v>0.43715047908602489</v>
      </c>
      <c r="F49" s="6">
        <v>7.5307826865076324E-2</v>
      </c>
      <c r="G49" s="6">
        <v>0.18709605864100276</v>
      </c>
      <c r="I49" s="5">
        <v>43451</v>
      </c>
      <c r="J49">
        <v>4.6601779927836766</v>
      </c>
      <c r="K49">
        <v>1.2827591444412647</v>
      </c>
    </row>
    <row r="50" spans="1:11" x14ac:dyDescent="0.25">
      <c r="A50" s="5">
        <v>43452</v>
      </c>
      <c r="B50">
        <v>-4.6448377309332898</v>
      </c>
      <c r="C50">
        <v>3.0425249733974198</v>
      </c>
      <c r="D50">
        <v>0.87264058166585212</v>
      </c>
      <c r="E50" s="6">
        <v>0.33815532370854151</v>
      </c>
      <c r="F50" s="6">
        <v>6.7080950168003181E-2</v>
      </c>
      <c r="G50" s="6">
        <v>0.27624984844479811</v>
      </c>
      <c r="I50" s="5">
        <v>43452</v>
      </c>
      <c r="J50">
        <v>7.6873627043307096</v>
      </c>
      <c r="K50">
        <v>3.0425249733974198</v>
      </c>
    </row>
    <row r="51" spans="1:11" x14ac:dyDescent="0.25">
      <c r="A51" s="5">
        <v>43453</v>
      </c>
      <c r="B51">
        <v>-3.6768577939413127</v>
      </c>
      <c r="C51">
        <v>2.8464276244935434</v>
      </c>
      <c r="D51">
        <v>0.8906133402129538</v>
      </c>
      <c r="E51" s="6">
        <v>0.40297809948683977</v>
      </c>
      <c r="F51" s="6">
        <v>7.2678126550841687E-2</v>
      </c>
      <c r="G51" s="6">
        <v>0.1946993387287424</v>
      </c>
      <c r="I51" s="5">
        <v>43453</v>
      </c>
      <c r="J51">
        <v>6.5232854184348561</v>
      </c>
      <c r="K51">
        <v>2.8464276244935434</v>
      </c>
    </row>
    <row r="52" spans="1:11" x14ac:dyDescent="0.25">
      <c r="A52" s="5">
        <v>43454</v>
      </c>
      <c r="B52">
        <v>-2.9289498445417657</v>
      </c>
      <c r="C52">
        <v>3.4471045088579686</v>
      </c>
      <c r="D52">
        <v>0.87350883459711715</v>
      </c>
      <c r="E52" s="6">
        <v>0.40199444471334062</v>
      </c>
      <c r="F52" s="6">
        <v>4.5725533468645267E-2</v>
      </c>
      <c r="G52" s="6">
        <v>0.20514883207690363</v>
      </c>
      <c r="I52" s="5">
        <v>43454</v>
      </c>
      <c r="J52">
        <v>6.3760543533997343</v>
      </c>
      <c r="K52">
        <v>3.4471045088579686</v>
      </c>
    </row>
    <row r="53" spans="1:11" x14ac:dyDescent="0.25">
      <c r="A53" s="5">
        <v>43455</v>
      </c>
      <c r="B53">
        <v>-3.6981928019335051</v>
      </c>
      <c r="C53">
        <v>1.6426041696757494</v>
      </c>
      <c r="D53">
        <v>0.84095710473526242</v>
      </c>
      <c r="E53" s="6">
        <v>0.44826583396813324</v>
      </c>
      <c r="F53" s="6">
        <v>5.8984966941934294E-2</v>
      </c>
      <c r="G53" s="6">
        <v>0.12765490277491159</v>
      </c>
      <c r="I53" s="5">
        <v>43455</v>
      </c>
      <c r="J53">
        <v>5.3407969716092545</v>
      </c>
      <c r="K53">
        <v>1.6426041696757494</v>
      </c>
    </row>
    <row r="54" spans="1:11" x14ac:dyDescent="0.25">
      <c r="A54" s="5">
        <v>43456</v>
      </c>
      <c r="B54">
        <v>-3.6981928019335051</v>
      </c>
      <c r="C54">
        <v>7.1226041696757534</v>
      </c>
      <c r="D54">
        <v>0.74866404978586842</v>
      </c>
      <c r="E54" s="6">
        <v>0.35809003458811267</v>
      </c>
      <c r="F54" s="6">
        <v>3.7126225689474941E-2</v>
      </c>
      <c r="G54" s="6">
        <v>0.22816605186977199</v>
      </c>
      <c r="I54" s="5">
        <v>43456</v>
      </c>
      <c r="J54">
        <v>10.820796971609258</v>
      </c>
      <c r="K54">
        <v>7.1226041696757534</v>
      </c>
    </row>
    <row r="55" spans="1:11" x14ac:dyDescent="0.25">
      <c r="A55" s="5">
        <v>43457</v>
      </c>
      <c r="B55">
        <v>-3.6981928019335051</v>
      </c>
      <c r="C55">
        <v>3.78260416967575</v>
      </c>
      <c r="D55">
        <v>0.78154942366725211</v>
      </c>
      <c r="E55" s="6">
        <v>0.5112968632755106</v>
      </c>
      <c r="F55" s="6">
        <v>6.6107500967418117E-2</v>
      </c>
      <c r="G55" s="6">
        <v>7.0819393414791376E-2</v>
      </c>
      <c r="I55" s="5">
        <v>43457</v>
      </c>
      <c r="J55">
        <v>7.4807969716092551</v>
      </c>
      <c r="K55">
        <v>3.78260416967575</v>
      </c>
    </row>
    <row r="56" spans="1:11" x14ac:dyDescent="0.25">
      <c r="A56" s="5">
        <v>43458</v>
      </c>
      <c r="B56">
        <v>-3.431050493111119</v>
      </c>
      <c r="C56">
        <v>3.2297245463701572</v>
      </c>
      <c r="D56">
        <v>0.80228784338662851</v>
      </c>
      <c r="E56" s="6">
        <v>0.54067815319615464</v>
      </c>
      <c r="F56" s="6">
        <v>6.7843398973862074E-2</v>
      </c>
      <c r="G56" s="6">
        <v>4.9039737782974976E-2</v>
      </c>
      <c r="I56" s="5">
        <v>43458</v>
      </c>
      <c r="J56">
        <v>6.6607750394812761</v>
      </c>
      <c r="K56">
        <v>3.2297245463701572</v>
      </c>
    </row>
    <row r="57" spans="1:11" x14ac:dyDescent="0.25">
      <c r="A57" s="5">
        <v>43459</v>
      </c>
      <c r="B57">
        <v>-3.5431572368844293</v>
      </c>
      <c r="C57">
        <v>1.297486392596845</v>
      </c>
      <c r="D57">
        <v>0.72707282674209506</v>
      </c>
      <c r="E57" s="6">
        <v>0.46958380607344186</v>
      </c>
      <c r="F57" s="6">
        <v>3.9724504422970083E-2</v>
      </c>
      <c r="G57" s="6">
        <v>9.2816612280755509E-2</v>
      </c>
      <c r="I57" s="5">
        <v>43459</v>
      </c>
      <c r="J57">
        <v>4.8406436294812742</v>
      </c>
      <c r="K57">
        <v>1.297486392596845</v>
      </c>
    </row>
    <row r="58" spans="1:11" x14ac:dyDescent="0.25">
      <c r="A58" s="5">
        <v>43460</v>
      </c>
      <c r="B58">
        <v>-3.6365310483794069</v>
      </c>
      <c r="C58">
        <v>6.9467967691018657</v>
      </c>
      <c r="D58">
        <v>0.699365525580256</v>
      </c>
      <c r="E58" s="6">
        <v>0.45482866611965306</v>
      </c>
      <c r="F58" s="6">
        <v>3.633111789312693E-2</v>
      </c>
      <c r="G58" s="6">
        <v>0.11558477045158695</v>
      </c>
      <c r="I58" s="5">
        <v>43460</v>
      </c>
      <c r="J58">
        <v>10.583327817481273</v>
      </c>
      <c r="K58">
        <v>6.9467967691018657</v>
      </c>
    </row>
    <row r="59" spans="1:11" x14ac:dyDescent="0.25">
      <c r="A59" s="5">
        <v>43461</v>
      </c>
      <c r="B59">
        <v>-6.120045323278525</v>
      </c>
      <c r="C59">
        <v>4.9384209872855109</v>
      </c>
      <c r="D59">
        <v>0.78769596509100659</v>
      </c>
      <c r="E59" s="6">
        <v>0.53487098385154386</v>
      </c>
      <c r="F59" s="6">
        <v>5.7228433419528178E-2</v>
      </c>
      <c r="G59" s="6">
        <v>4.8239322735615875E-2</v>
      </c>
      <c r="I59" s="5">
        <v>43461</v>
      </c>
      <c r="J59">
        <v>11.058466310564036</v>
      </c>
      <c r="K59">
        <v>4.9384209872855109</v>
      </c>
    </row>
    <row r="60" spans="1:11" x14ac:dyDescent="0.25">
      <c r="A60" s="5">
        <v>43462</v>
      </c>
      <c r="B60">
        <v>-8.9313805477962411</v>
      </c>
      <c r="C60">
        <v>-1.1352770672309873</v>
      </c>
      <c r="D60">
        <v>0.78530086678571609</v>
      </c>
      <c r="E60" s="6">
        <v>0.48220934731215059</v>
      </c>
      <c r="F60" s="6">
        <v>3.8742657076132933E-2</v>
      </c>
      <c r="G60" s="6">
        <v>0.12105636072692491</v>
      </c>
      <c r="I60" s="5">
        <v>43462</v>
      </c>
      <c r="J60">
        <v>7.7961034805652538</v>
      </c>
      <c r="K60">
        <v>-1.1352770672309873</v>
      </c>
    </row>
    <row r="61" spans="1:11" x14ac:dyDescent="0.25">
      <c r="A61" s="5">
        <v>43463</v>
      </c>
      <c r="B61">
        <v>-8.9313805477962411</v>
      </c>
      <c r="C61">
        <v>-0.80527706723098902</v>
      </c>
      <c r="D61">
        <v>0.71148024203440485</v>
      </c>
      <c r="E61" s="6">
        <v>0.35337705884506088</v>
      </c>
      <c r="F61" s="6">
        <v>1.3623325941014603E-2</v>
      </c>
      <c r="G61" s="6">
        <v>0.25338687740094767</v>
      </c>
      <c r="I61" s="5">
        <v>43463</v>
      </c>
      <c r="J61">
        <v>8.1261034805652521</v>
      </c>
      <c r="K61">
        <v>-0.80527706723098902</v>
      </c>
    </row>
    <row r="62" spans="1:11" x14ac:dyDescent="0.25">
      <c r="A62" s="5">
        <v>43464</v>
      </c>
      <c r="B62">
        <v>-8.9313805477962411</v>
      </c>
      <c r="C62">
        <v>-1.8152770672309941</v>
      </c>
      <c r="D62">
        <v>0.72460952369953335</v>
      </c>
      <c r="E62" s="6">
        <v>0.42822401542373023</v>
      </c>
      <c r="F62" s="6">
        <v>1.3995562180206984E-2</v>
      </c>
      <c r="G62" s="6">
        <v>0.18922074397014377</v>
      </c>
      <c r="I62" s="5">
        <v>43464</v>
      </c>
      <c r="J62">
        <v>7.116103480565247</v>
      </c>
      <c r="K62">
        <v>-1.8152770672309941</v>
      </c>
    </row>
    <row r="63" spans="1:11" x14ac:dyDescent="0.25">
      <c r="A63" s="5">
        <v>43465</v>
      </c>
      <c r="B63">
        <v>-9.6629165639526278</v>
      </c>
      <c r="C63">
        <v>-5.7771969377474974</v>
      </c>
      <c r="D63">
        <v>0.72518371101064694</v>
      </c>
      <c r="E63" s="6">
        <v>0.34585569568556584</v>
      </c>
      <c r="F63" s="6">
        <v>3.1569074839779297E-2</v>
      </c>
      <c r="G63" s="6">
        <v>0.25230368101888023</v>
      </c>
      <c r="I63" s="5">
        <v>43465</v>
      </c>
      <c r="J63">
        <v>3.8857196262051303</v>
      </c>
      <c r="K63">
        <v>-5.7771969377474974</v>
      </c>
    </row>
    <row r="64" spans="1:11" x14ac:dyDescent="0.25">
      <c r="A64" s="5">
        <v>43466</v>
      </c>
      <c r="B64">
        <v>-9.6846198798493219</v>
      </c>
      <c r="C64">
        <v>1.9431505663558184</v>
      </c>
      <c r="D64">
        <v>0.69420619998375033</v>
      </c>
      <c r="E64" s="6">
        <v>0.41121407823839162</v>
      </c>
      <c r="F64" s="6">
        <v>2.190231217623034E-2</v>
      </c>
      <c r="G64" s="6">
        <v>0.22146753739681926</v>
      </c>
      <c r="I64" s="5">
        <v>43466</v>
      </c>
      <c r="J64">
        <v>11.62777044620514</v>
      </c>
      <c r="K64">
        <v>1.9431505663558184</v>
      </c>
    </row>
    <row r="65" spans="1:11" x14ac:dyDescent="0.25">
      <c r="A65" s="5">
        <v>43467</v>
      </c>
      <c r="B65">
        <v>-6.2834428362132009</v>
      </c>
      <c r="C65">
        <v>14.70882208268835</v>
      </c>
      <c r="D65">
        <v>0.87612079869452009</v>
      </c>
      <c r="E65" s="6">
        <v>0.5674052379936757</v>
      </c>
      <c r="F65" s="6">
        <v>7.7041991756786624E-2</v>
      </c>
      <c r="G65" s="6">
        <v>5.9935464487662009E-2</v>
      </c>
      <c r="I65" s="5">
        <v>43467</v>
      </c>
      <c r="J65">
        <v>20.992264918901551</v>
      </c>
      <c r="K65">
        <v>14.70882208268835</v>
      </c>
    </row>
    <row r="66" spans="1:11" x14ac:dyDescent="0.25">
      <c r="A66" s="5">
        <v>43468</v>
      </c>
      <c r="B66">
        <v>-5.3903402741115585</v>
      </c>
      <c r="C66">
        <v>10.233886465522723</v>
      </c>
      <c r="D66">
        <v>0.93091586080816024</v>
      </c>
      <c r="E66" s="6">
        <v>0.59070111134696701</v>
      </c>
      <c r="F66" s="6">
        <v>0.10672685072427529</v>
      </c>
      <c r="G66" s="6">
        <v>3.6142781772022035E-2</v>
      </c>
      <c r="I66" s="5">
        <v>43468</v>
      </c>
      <c r="J66">
        <v>15.624226739634281</v>
      </c>
      <c r="K66">
        <v>10.233886465522723</v>
      </c>
    </row>
    <row r="67" spans="1:11" x14ac:dyDescent="0.25">
      <c r="A67" s="5">
        <v>43469</v>
      </c>
      <c r="B67">
        <v>-5.1302227982089512</v>
      </c>
      <c r="C67">
        <v>4.6072836980765217</v>
      </c>
      <c r="D67">
        <v>0.93328657082744471</v>
      </c>
      <c r="E67" s="6">
        <v>0.58695760708032052</v>
      </c>
      <c r="F67" s="6">
        <v>7.4057516512589169E-2</v>
      </c>
      <c r="G67" s="6">
        <v>6.3478244322705102E-2</v>
      </c>
      <c r="I67" s="5">
        <v>43469</v>
      </c>
      <c r="J67">
        <v>9.7375064962854729</v>
      </c>
      <c r="K67">
        <v>4.6072836980765217</v>
      </c>
    </row>
    <row r="68" spans="1:11" x14ac:dyDescent="0.25">
      <c r="A68" s="5">
        <v>43470</v>
      </c>
      <c r="B68">
        <v>-5.1302227982089512</v>
      </c>
      <c r="C68">
        <v>7.2272836980765263</v>
      </c>
      <c r="D68">
        <v>0.85929952151194167</v>
      </c>
      <c r="E68" s="6">
        <v>0.57907638321174537</v>
      </c>
      <c r="F68" s="6">
        <v>4.0341162123403031E-2</v>
      </c>
      <c r="G68" s="6">
        <v>7.6987389390789127E-2</v>
      </c>
      <c r="I68" s="5">
        <v>43470</v>
      </c>
      <c r="J68">
        <v>12.357506496285477</v>
      </c>
      <c r="K68">
        <v>7.2272836980765263</v>
      </c>
    </row>
    <row r="69" spans="1:11" x14ac:dyDescent="0.25">
      <c r="A69" s="5">
        <v>43471</v>
      </c>
      <c r="B69">
        <v>-5.1302227982089512</v>
      </c>
      <c r="C69">
        <v>3.7283698076521432E-2</v>
      </c>
      <c r="D69">
        <v>0.81962687266033085</v>
      </c>
      <c r="E69" s="6">
        <v>0.58764360121713233</v>
      </c>
      <c r="F69" s="6">
        <v>5.7130087901912034E-2</v>
      </c>
      <c r="G69" s="6">
        <v>4.9805464782732178E-2</v>
      </c>
      <c r="I69" s="5">
        <v>43471</v>
      </c>
      <c r="J69">
        <v>5.1675064962854727</v>
      </c>
      <c r="K69">
        <v>3.7283698076521432E-2</v>
      </c>
    </row>
    <row r="70" spans="1:11" x14ac:dyDescent="0.25">
      <c r="A70" s="5">
        <v>43472</v>
      </c>
      <c r="B70">
        <v>-6.4780452744445842</v>
      </c>
      <c r="C70">
        <v>3.8195966959349548</v>
      </c>
      <c r="D70">
        <v>0.85159784069205013</v>
      </c>
      <c r="E70" s="6">
        <v>0.38069787960554136</v>
      </c>
      <c r="F70" s="6">
        <v>2.97251742197953E-2</v>
      </c>
      <c r="G70" s="6">
        <v>0.29722110823751807</v>
      </c>
      <c r="I70" s="5">
        <v>43472</v>
      </c>
      <c r="J70">
        <v>10.297641970379539</v>
      </c>
      <c r="K70">
        <v>3.8195966959349548</v>
      </c>
    </row>
    <row r="71" spans="1:11" x14ac:dyDescent="0.25">
      <c r="A71" s="5">
        <v>43473</v>
      </c>
      <c r="B71">
        <v>-4.8935978428527243</v>
      </c>
      <c r="C71">
        <v>2.4357063236422789</v>
      </c>
      <c r="D71">
        <v>0.86183661301744607</v>
      </c>
      <c r="E71" s="6">
        <v>0.41155622288477994</v>
      </c>
      <c r="F71" s="6">
        <v>3.0320058627043466E-2</v>
      </c>
      <c r="G71" s="6">
        <v>0.26509884423587621</v>
      </c>
      <c r="I71" s="5">
        <v>43473</v>
      </c>
      <c r="J71">
        <v>7.3293041664950032</v>
      </c>
      <c r="K71">
        <v>2.4357063236422789</v>
      </c>
    </row>
    <row r="72" spans="1:11" x14ac:dyDescent="0.25">
      <c r="A72" s="5">
        <v>43474</v>
      </c>
      <c r="B72">
        <v>-5.3914045408471356</v>
      </c>
      <c r="C72">
        <v>9.6681925049389363</v>
      </c>
      <c r="D72">
        <v>0.92970882834773416</v>
      </c>
      <c r="E72" s="6">
        <v>0.52656295525252395</v>
      </c>
      <c r="F72" s="6">
        <v>8.1216113372849674E-2</v>
      </c>
      <c r="G72" s="6">
        <v>0.111007535433729</v>
      </c>
      <c r="I72" s="5">
        <v>43474</v>
      </c>
      <c r="J72">
        <v>15.059597045786072</v>
      </c>
      <c r="K72">
        <v>9.6681925049389363</v>
      </c>
    </row>
    <row r="73" spans="1:11" x14ac:dyDescent="0.25">
      <c r="A73" s="5">
        <v>43475</v>
      </c>
      <c r="B73">
        <v>-5.2025726193050499</v>
      </c>
      <c r="C73">
        <v>3.0938713387482935</v>
      </c>
      <c r="D73">
        <v>0.95502235328774898</v>
      </c>
      <c r="E73" s="6">
        <v>0.55789239043099137</v>
      </c>
      <c r="F73" s="6">
        <v>0.10489365936062787</v>
      </c>
      <c r="G73" s="6">
        <v>8.4085117901793988E-2</v>
      </c>
      <c r="I73" s="5">
        <v>43475</v>
      </c>
      <c r="J73">
        <v>8.2964439580533433</v>
      </c>
      <c r="K73">
        <v>3.0938713387482935</v>
      </c>
    </row>
    <row r="74" spans="1:11" x14ac:dyDescent="0.25">
      <c r="A74" s="5">
        <v>43476</v>
      </c>
      <c r="B74">
        <v>-5.4242171082037878</v>
      </c>
      <c r="C74">
        <v>-1.0017896771968822</v>
      </c>
      <c r="D74">
        <v>0.91516158395917457</v>
      </c>
      <c r="E74" s="6">
        <v>0.54156959774978264</v>
      </c>
      <c r="F74" s="6">
        <v>6.3511859468921239E-2</v>
      </c>
      <c r="G74" s="6">
        <v>0.13446368584984933</v>
      </c>
      <c r="I74" s="5">
        <v>43476</v>
      </c>
      <c r="J74">
        <v>4.4224274310069056</v>
      </c>
      <c r="K74">
        <v>-1.0017896771968822</v>
      </c>
    </row>
    <row r="75" spans="1:11" x14ac:dyDescent="0.25">
      <c r="A75" s="5">
        <v>43477</v>
      </c>
      <c r="B75">
        <v>-5.4242171082037878</v>
      </c>
      <c r="C75">
        <v>-1.0617896771968773</v>
      </c>
      <c r="D75">
        <v>0.76359226652558565</v>
      </c>
      <c r="E75" s="6">
        <v>0.29866348188687747</v>
      </c>
      <c r="F75" s="6">
        <v>1.5803303617122712E-2</v>
      </c>
      <c r="G75" s="6">
        <v>0.3504863452224467</v>
      </c>
      <c r="I75" s="5">
        <v>43477</v>
      </c>
      <c r="J75">
        <v>4.3624274310069104</v>
      </c>
      <c r="K75">
        <v>-1.0617896771968773</v>
      </c>
    </row>
    <row r="76" spans="1:11" x14ac:dyDescent="0.25">
      <c r="A76" s="5">
        <v>43478</v>
      </c>
      <c r="B76">
        <v>-5.4242171082037878</v>
      </c>
      <c r="C76">
        <v>4.6082103228031173</v>
      </c>
      <c r="D76">
        <v>0.71628491284349372</v>
      </c>
      <c r="E76" s="6">
        <v>0.26444025338885402</v>
      </c>
      <c r="F76" s="6">
        <v>2.1008257094457233E-2</v>
      </c>
      <c r="G76" s="6">
        <v>0.36562615774237006</v>
      </c>
      <c r="I76" s="5">
        <v>43478</v>
      </c>
      <c r="J76">
        <v>10.032427431006905</v>
      </c>
      <c r="K76">
        <v>4.6082103228031173</v>
      </c>
    </row>
    <row r="77" spans="1:11" x14ac:dyDescent="0.25">
      <c r="A77" s="5">
        <v>43479</v>
      </c>
      <c r="B77">
        <v>-5.5691862173594018</v>
      </c>
      <c r="C77">
        <v>1.2976727923338132</v>
      </c>
      <c r="D77">
        <v>0.88302537498182065</v>
      </c>
      <c r="E77" s="6">
        <v>0.46853084649224791</v>
      </c>
      <c r="F77" s="6">
        <v>7.8269472933012008E-2</v>
      </c>
      <c r="G77" s="6">
        <v>0.17751056788341871</v>
      </c>
      <c r="I77" s="5">
        <v>43479</v>
      </c>
      <c r="J77">
        <v>6.8668590096932149</v>
      </c>
      <c r="K77">
        <v>1.2976727923338132</v>
      </c>
    </row>
    <row r="78" spans="1:11" x14ac:dyDescent="0.25">
      <c r="A78" s="5">
        <v>43480</v>
      </c>
      <c r="B78">
        <v>-5.3724243651188193</v>
      </c>
      <c r="C78">
        <v>1.8260655738880871</v>
      </c>
      <c r="D78">
        <v>0.86734339732875443</v>
      </c>
      <c r="E78" s="6">
        <v>0.40093134941684933</v>
      </c>
      <c r="F78" s="6">
        <v>4.8979098564190769E-2</v>
      </c>
      <c r="G78" s="6">
        <v>0.27935511591322515</v>
      </c>
      <c r="I78" s="5">
        <v>43480</v>
      </c>
      <c r="J78">
        <v>7.1984899390069064</v>
      </c>
      <c r="K78">
        <v>1.8260655738880871</v>
      </c>
    </row>
    <row r="79" spans="1:11" x14ac:dyDescent="0.25">
      <c r="A79" s="5">
        <v>43481</v>
      </c>
      <c r="B79">
        <v>-5.4360553960692091</v>
      </c>
      <c r="C79">
        <v>2.4890188356001914</v>
      </c>
      <c r="D79">
        <v>0.87576233355793531</v>
      </c>
      <c r="E79" s="6">
        <v>0.43481266242852423</v>
      </c>
      <c r="F79" s="6">
        <v>6.9141017290032691E-2</v>
      </c>
      <c r="G79" s="6">
        <v>0.24751240089434756</v>
      </c>
      <c r="I79" s="5">
        <v>43481</v>
      </c>
      <c r="J79">
        <v>7.9250742316694005</v>
      </c>
      <c r="K79">
        <v>2.4890188356001914</v>
      </c>
    </row>
    <row r="80" spans="1:11" x14ac:dyDescent="0.25">
      <c r="A80" s="5">
        <v>43482</v>
      </c>
      <c r="B80">
        <v>-4.4637141981711608</v>
      </c>
      <c r="C80">
        <v>2.8555988481256236</v>
      </c>
      <c r="D80">
        <v>0.90607227141062763</v>
      </c>
      <c r="E80" s="6">
        <v>0.45969486024716949</v>
      </c>
      <c r="F80" s="6">
        <v>9.0737619943244682E-2</v>
      </c>
      <c r="G80" s="6">
        <v>0.185896720079789</v>
      </c>
      <c r="I80" s="5">
        <v>43482</v>
      </c>
      <c r="J80">
        <v>7.3193130462967844</v>
      </c>
      <c r="K80">
        <v>2.8555988481256236</v>
      </c>
    </row>
    <row r="81" spans="1:11" x14ac:dyDescent="0.25">
      <c r="A81" s="5">
        <v>43483</v>
      </c>
      <c r="B81">
        <v>-5.6902054352000739</v>
      </c>
      <c r="C81">
        <v>7.5120599014806331</v>
      </c>
      <c r="D81">
        <v>0.94719252678422894</v>
      </c>
      <c r="E81" s="6">
        <v>0.49667402004529276</v>
      </c>
      <c r="F81" s="6">
        <v>7.776819668624281E-2</v>
      </c>
      <c r="G81" s="6">
        <v>0.15667801562626599</v>
      </c>
      <c r="I81" s="5">
        <v>43483</v>
      </c>
      <c r="J81">
        <v>13.202265336680707</v>
      </c>
      <c r="K81">
        <v>7.5120599014806331</v>
      </c>
    </row>
    <row r="82" spans="1:11" x14ac:dyDescent="0.25">
      <c r="A82" s="5">
        <v>43484</v>
      </c>
      <c r="B82">
        <v>-5.6902054352000739</v>
      </c>
      <c r="C82">
        <v>-0.17794009851936465</v>
      </c>
      <c r="D82">
        <v>0.87823825024089175</v>
      </c>
      <c r="E82" s="6">
        <v>0.53458509376380903</v>
      </c>
      <c r="F82" s="6">
        <v>6.2500373060705203E-2</v>
      </c>
      <c r="G82" s="6">
        <v>0.10805599867663784</v>
      </c>
      <c r="I82" s="5">
        <v>43484</v>
      </c>
      <c r="J82">
        <v>5.5122653366807093</v>
      </c>
      <c r="K82">
        <v>-0.17794009851936465</v>
      </c>
    </row>
    <row r="83" spans="1:11" x14ac:dyDescent="0.25">
      <c r="A83" s="5">
        <v>43485</v>
      </c>
      <c r="B83">
        <v>-5.6902054352000739</v>
      </c>
      <c r="C83">
        <v>2.0120599014806331</v>
      </c>
      <c r="D83">
        <v>0.85969545832995231</v>
      </c>
      <c r="E83" s="6">
        <v>0.57667513303517171</v>
      </c>
      <c r="F83" s="6">
        <v>4.7786905619703064E-2</v>
      </c>
      <c r="G83" s="6">
        <v>5.2085953001459524E-2</v>
      </c>
      <c r="I83" s="5">
        <v>43485</v>
      </c>
      <c r="J83">
        <v>7.702265336680707</v>
      </c>
      <c r="K83">
        <v>2.0120599014806331</v>
      </c>
    </row>
    <row r="84" spans="1:11" x14ac:dyDescent="0.25">
      <c r="A84" s="5">
        <v>43486</v>
      </c>
      <c r="B84">
        <v>-5.2300218393852909</v>
      </c>
      <c r="C84">
        <v>7.9290354570632928</v>
      </c>
      <c r="D84">
        <v>0.94340573613861256</v>
      </c>
      <c r="E84" s="6">
        <v>0.55126626519679389</v>
      </c>
      <c r="F84" s="6">
        <v>8.1497259853849174E-2</v>
      </c>
      <c r="G84" s="6">
        <v>0.13076968390374141</v>
      </c>
      <c r="I84" s="5">
        <v>43486</v>
      </c>
      <c r="J84">
        <v>13.159057296448584</v>
      </c>
      <c r="K84">
        <v>7.9290354570632928</v>
      </c>
    </row>
    <row r="85" spans="1:11" x14ac:dyDescent="0.25">
      <c r="A85" s="5">
        <v>43487</v>
      </c>
      <c r="B85">
        <v>-5.420318873123982</v>
      </c>
      <c r="C85">
        <v>15.58452375545258</v>
      </c>
      <c r="D85">
        <v>0.95667312680683558</v>
      </c>
      <c r="E85" s="6">
        <v>0.55063744611012144</v>
      </c>
      <c r="F85" s="6">
        <v>9.3818606674562668E-2</v>
      </c>
      <c r="G85" s="6">
        <v>0.11115071858589179</v>
      </c>
      <c r="I85" s="5">
        <v>43487</v>
      </c>
      <c r="J85">
        <v>21.004842628576561</v>
      </c>
      <c r="K85">
        <v>15.58452375545258</v>
      </c>
    </row>
    <row r="86" spans="1:11" x14ac:dyDescent="0.25">
      <c r="A86" s="5">
        <v>43488</v>
      </c>
      <c r="B86">
        <v>-4.6318847452538563</v>
      </c>
      <c r="C86">
        <v>28.728858612287581</v>
      </c>
      <c r="D86">
        <v>0.97453646935702587</v>
      </c>
      <c r="E86" s="6">
        <v>0.59168946712974912</v>
      </c>
      <c r="F86" s="6">
        <v>0.12475311277901091</v>
      </c>
      <c r="G86" s="6">
        <v>4.1207190452165345E-2</v>
      </c>
      <c r="I86" s="5">
        <v>43488</v>
      </c>
      <c r="J86">
        <v>33.360743357541438</v>
      </c>
      <c r="K86">
        <v>28.728858612287581</v>
      </c>
    </row>
    <row r="87" spans="1:11" x14ac:dyDescent="0.25">
      <c r="A87" s="5">
        <v>43489</v>
      </c>
      <c r="B87">
        <v>-5.9984258517697882</v>
      </c>
      <c r="C87">
        <v>2.2063795577841532</v>
      </c>
      <c r="D87">
        <v>0.98383909479068188</v>
      </c>
      <c r="E87" s="6">
        <v>0.60494469001590612</v>
      </c>
      <c r="F87" s="6">
        <v>0.12076889374692057</v>
      </c>
      <c r="G87" s="6">
        <v>1.7521931465286342E-2</v>
      </c>
      <c r="I87" s="5">
        <v>43489</v>
      </c>
      <c r="J87">
        <v>8.2048054095539413</v>
      </c>
      <c r="K87">
        <v>2.2063795577841532</v>
      </c>
    </row>
    <row r="88" spans="1:11" x14ac:dyDescent="0.25">
      <c r="A88" s="5">
        <v>43490</v>
      </c>
      <c r="B88">
        <v>-6.468720250720212</v>
      </c>
      <c r="C88">
        <v>-3.4747642221775834</v>
      </c>
      <c r="D88">
        <v>0.8895727928310132</v>
      </c>
      <c r="E88" s="6">
        <v>0.47044875559071792</v>
      </c>
      <c r="F88" s="6">
        <v>4.0343083592562987E-2</v>
      </c>
      <c r="G88" s="6">
        <v>0.25108371365892179</v>
      </c>
      <c r="I88" s="5">
        <v>43490</v>
      </c>
      <c r="J88">
        <v>2.9939560285426285</v>
      </c>
      <c r="K88">
        <v>-3.4747642221775834</v>
      </c>
    </row>
    <row r="89" spans="1:11" x14ac:dyDescent="0.25">
      <c r="A89" s="5">
        <v>43491</v>
      </c>
      <c r="B89">
        <v>-6.4687202507202155</v>
      </c>
      <c r="C89">
        <v>-7.1847642221775878</v>
      </c>
      <c r="D89">
        <v>0.77613560674730886</v>
      </c>
      <c r="E89" s="6">
        <v>0.33195126566973715</v>
      </c>
      <c r="F89" s="6">
        <v>3.3357288008737831E-3</v>
      </c>
      <c r="G89" s="6">
        <v>0.29474240918258926</v>
      </c>
      <c r="I89" s="5">
        <v>43491</v>
      </c>
      <c r="J89">
        <v>-0.71604397145737231</v>
      </c>
      <c r="K89">
        <v>-7.1847642221775878</v>
      </c>
    </row>
    <row r="90" spans="1:11" x14ac:dyDescent="0.25">
      <c r="A90" s="5">
        <v>43492</v>
      </c>
      <c r="B90">
        <v>-6.468720250720212</v>
      </c>
      <c r="C90">
        <v>4.095235777822424</v>
      </c>
      <c r="D90">
        <v>0.74977847691502519</v>
      </c>
      <c r="E90" s="6">
        <v>0.32487549089523005</v>
      </c>
      <c r="F90" s="6">
        <v>3.6452994211883553E-3</v>
      </c>
      <c r="G90" s="6">
        <v>0.32583635056119048</v>
      </c>
      <c r="I90" s="5">
        <v>43492</v>
      </c>
      <c r="J90">
        <v>10.563956028542636</v>
      </c>
      <c r="K90">
        <v>4.095235777822424</v>
      </c>
    </row>
    <row r="91" spans="1:11" x14ac:dyDescent="0.25">
      <c r="A91" s="5">
        <v>43493</v>
      </c>
      <c r="B91">
        <v>-5.5293994222523573</v>
      </c>
      <c r="C91">
        <v>6.2925681054646958</v>
      </c>
      <c r="D91">
        <v>0.90984970387971442</v>
      </c>
      <c r="E91" s="6">
        <v>0.47199324554786914</v>
      </c>
      <c r="F91" s="6">
        <v>6.1853596723168723E-2</v>
      </c>
      <c r="G91" s="6">
        <v>0.16372050040305974</v>
      </c>
      <c r="I91" s="5">
        <v>43493</v>
      </c>
      <c r="J91">
        <v>11.821967527717053</v>
      </c>
      <c r="K91">
        <v>6.2925681054646958</v>
      </c>
    </row>
    <row r="92" spans="1:11" x14ac:dyDescent="0.25">
      <c r="A92" s="5">
        <v>43494</v>
      </c>
      <c r="B92">
        <v>-6.0050347114100404</v>
      </c>
      <c r="C92">
        <v>18.938452966830219</v>
      </c>
      <c r="D92">
        <v>0.9707835697928503</v>
      </c>
      <c r="E92" s="6">
        <v>0.51746327811385417</v>
      </c>
      <c r="F92" s="6">
        <v>8.7390309396295232E-2</v>
      </c>
      <c r="G92" s="6">
        <v>0.11363156958864452</v>
      </c>
      <c r="I92" s="5">
        <v>43494</v>
      </c>
      <c r="J92">
        <v>24.94348767824026</v>
      </c>
      <c r="K92">
        <v>18.938452966830219</v>
      </c>
    </row>
    <row r="93" spans="1:11" x14ac:dyDescent="0.25">
      <c r="A93" s="5">
        <v>43495</v>
      </c>
      <c r="B93">
        <v>-6.7223475829332457</v>
      </c>
      <c r="C93">
        <v>2.7052585896445152</v>
      </c>
      <c r="D93">
        <v>0.97463370557025808</v>
      </c>
      <c r="E93" s="6">
        <v>0.53883555870917599</v>
      </c>
      <c r="F93" s="6">
        <v>0.11686553947002684</v>
      </c>
      <c r="G93" s="6">
        <v>6.034527336973497E-2</v>
      </c>
      <c r="I93" s="5">
        <v>43495</v>
      </c>
      <c r="J93">
        <v>9.4276061725777609</v>
      </c>
      <c r="K93">
        <v>2.7052585896445152</v>
      </c>
    </row>
    <row r="94" spans="1:11" x14ac:dyDescent="0.25">
      <c r="A94" s="5">
        <v>43496</v>
      </c>
      <c r="B94">
        <v>-6.8937516099836511</v>
      </c>
      <c r="C94">
        <v>5.6196712307572128</v>
      </c>
      <c r="D94">
        <v>1</v>
      </c>
      <c r="E94" s="6">
        <v>0.52996533920751387</v>
      </c>
      <c r="F94" s="6">
        <v>8.4547910507339383E-2</v>
      </c>
      <c r="G94" s="6">
        <v>7.4234094303823897E-2</v>
      </c>
      <c r="I94" s="5">
        <v>43496</v>
      </c>
      <c r="J94">
        <v>12.513422840740864</v>
      </c>
      <c r="K94">
        <v>5.6196712307572128</v>
      </c>
    </row>
    <row r="95" spans="1:11" x14ac:dyDescent="0.25">
      <c r="A95" s="5">
        <v>43497</v>
      </c>
      <c r="B95">
        <v>-9.0169278453894286</v>
      </c>
      <c r="C95">
        <v>-2.3568929666360603</v>
      </c>
      <c r="D95">
        <v>0.97112171648609302</v>
      </c>
      <c r="E95" s="6">
        <v>0.50524885376810291</v>
      </c>
      <c r="F95" s="6">
        <v>7.8739286101566788E-2</v>
      </c>
      <c r="G95" s="6">
        <v>0.1244444079621147</v>
      </c>
      <c r="I95" s="5">
        <v>43497</v>
      </c>
      <c r="J95">
        <v>6.6600348787533683</v>
      </c>
      <c r="K95">
        <v>-2.3568929666360603</v>
      </c>
    </row>
    <row r="96" spans="1:11" x14ac:dyDescent="0.25">
      <c r="A96" s="5">
        <v>43498</v>
      </c>
      <c r="B96">
        <v>-9.0169278453894286</v>
      </c>
      <c r="C96">
        <v>-1.796892966636058</v>
      </c>
      <c r="D96">
        <v>0.86236619206314735</v>
      </c>
      <c r="E96" s="6">
        <v>0.48713662908190436</v>
      </c>
      <c r="F96" s="6">
        <v>3.5518602581293135E-2</v>
      </c>
      <c r="G96" s="6">
        <v>0.15193104494037177</v>
      </c>
      <c r="I96" s="5">
        <v>43498</v>
      </c>
      <c r="J96">
        <v>7.2200348787533706</v>
      </c>
      <c r="K96">
        <v>-1.796892966636058</v>
      </c>
    </row>
    <row r="97" spans="1:11" x14ac:dyDescent="0.25">
      <c r="A97" s="5">
        <v>43499</v>
      </c>
      <c r="B97">
        <v>-9.0169278453894286</v>
      </c>
      <c r="C97">
        <v>-3.0168929666360569</v>
      </c>
      <c r="D97">
        <v>0.84063934417931707</v>
      </c>
      <c r="E97" s="6">
        <v>0.46438810561900445</v>
      </c>
      <c r="F97" s="6">
        <v>2.1501505274365573E-2</v>
      </c>
      <c r="G97" s="6">
        <v>0.17063556792823875</v>
      </c>
      <c r="I97" s="5">
        <v>43499</v>
      </c>
      <c r="J97">
        <v>6.0000348787533717</v>
      </c>
      <c r="K97">
        <v>-3.0168929666360569</v>
      </c>
    </row>
    <row r="98" spans="1:11" x14ac:dyDescent="0.25">
      <c r="A98" s="5">
        <v>43500</v>
      </c>
      <c r="B98">
        <v>-8.7546726621877706</v>
      </c>
      <c r="C98">
        <v>-3.103287554074285</v>
      </c>
      <c r="D98">
        <v>0.90812491522550043</v>
      </c>
      <c r="E98" s="6">
        <v>0.48550383267459657</v>
      </c>
      <c r="F98" s="6">
        <v>4.4221720663237499E-2</v>
      </c>
      <c r="G98" s="6">
        <v>0.20128951106064644</v>
      </c>
      <c r="I98" s="5">
        <v>43500</v>
      </c>
      <c r="J98">
        <v>5.6513851081134856</v>
      </c>
      <c r="K98">
        <v>-3.103287554074285</v>
      </c>
    </row>
    <row r="99" spans="1:11" x14ac:dyDescent="0.25">
      <c r="A99" s="5">
        <v>43501</v>
      </c>
      <c r="B99">
        <v>-9.0708864427570504</v>
      </c>
      <c r="C99">
        <v>-3.159379938829268</v>
      </c>
      <c r="D99">
        <v>0.94328170337562012</v>
      </c>
      <c r="E99" s="6">
        <v>0.52885973570085132</v>
      </c>
      <c r="F99" s="6">
        <v>3.3779552834268582E-2</v>
      </c>
      <c r="G99" s="6">
        <v>0.15125326050245155</v>
      </c>
      <c r="I99" s="5">
        <v>43501</v>
      </c>
      <c r="J99">
        <v>5.9115065039277823</v>
      </c>
      <c r="K99">
        <v>-3.159379938829268</v>
      </c>
    </row>
    <row r="100" spans="1:11" x14ac:dyDescent="0.25">
      <c r="A100" s="5">
        <v>43502</v>
      </c>
      <c r="B100">
        <v>-9.0713743751495866</v>
      </c>
      <c r="C100">
        <v>-4.9563007114777591</v>
      </c>
      <c r="D100">
        <v>0.90043491571561485</v>
      </c>
      <c r="E100" s="6">
        <v>0.45413750313102763</v>
      </c>
      <c r="F100" s="6">
        <v>2.6642614007948498E-2</v>
      </c>
      <c r="G100" s="6">
        <v>0.17522234876535647</v>
      </c>
      <c r="I100" s="5">
        <v>43502</v>
      </c>
      <c r="J100">
        <v>4.1150736636718275</v>
      </c>
      <c r="K100">
        <v>-4.9563007114777591</v>
      </c>
    </row>
    <row r="101" spans="1:11" x14ac:dyDescent="0.25">
      <c r="A101" s="5">
        <v>43503</v>
      </c>
      <c r="B101">
        <v>-8.8272918272522585</v>
      </c>
      <c r="C101">
        <v>-4.4941420805917396</v>
      </c>
      <c r="D101">
        <v>0.87536378129163994</v>
      </c>
      <c r="E101" s="6">
        <v>0.40545744258502142</v>
      </c>
      <c r="F101" s="6">
        <v>4.0497363839109728E-2</v>
      </c>
      <c r="G101" s="6">
        <v>0.21215589277754449</v>
      </c>
      <c r="I101" s="5">
        <v>43503</v>
      </c>
      <c r="J101">
        <v>4.3331497466605189</v>
      </c>
      <c r="K101">
        <v>-4.4941420805917396</v>
      </c>
    </row>
    <row r="102" spans="1:11" x14ac:dyDescent="0.25">
      <c r="A102" s="5">
        <v>43504</v>
      </c>
      <c r="B102">
        <v>-8.3535142404343468</v>
      </c>
      <c r="C102">
        <v>-4.7186455770875106</v>
      </c>
      <c r="D102">
        <v>0.83575486732489834</v>
      </c>
      <c r="E102" s="6">
        <v>0.29762518046784137</v>
      </c>
      <c r="F102" s="6">
        <v>1.5523548191310745E-2</v>
      </c>
      <c r="G102" s="6">
        <v>0.33104306038129327</v>
      </c>
      <c r="I102" s="5">
        <v>43504</v>
      </c>
      <c r="J102">
        <v>3.6348686633468361</v>
      </c>
      <c r="K102">
        <v>-4.7186455770875106</v>
      </c>
    </row>
    <row r="103" spans="1:11" x14ac:dyDescent="0.25">
      <c r="A103" s="5">
        <v>43505</v>
      </c>
      <c r="B103">
        <v>-8.3535142404343503</v>
      </c>
      <c r="C103">
        <v>-1.8786455770875108</v>
      </c>
      <c r="D103">
        <v>0.74054502137034073</v>
      </c>
      <c r="E103" s="6">
        <v>0.29331198853411422</v>
      </c>
      <c r="F103" s="6">
        <v>1.9221958963641388E-3</v>
      </c>
      <c r="G103" s="6">
        <v>0.31727887468591509</v>
      </c>
      <c r="I103" s="5">
        <v>43505</v>
      </c>
      <c r="J103">
        <v>6.4748686633468395</v>
      </c>
      <c r="K103">
        <v>-1.8786455770875108</v>
      </c>
    </row>
    <row r="104" spans="1:11" x14ac:dyDescent="0.25">
      <c r="A104" s="5">
        <v>43506</v>
      </c>
      <c r="B104">
        <v>-8.3535142404343503</v>
      </c>
      <c r="C104">
        <v>5.5313544229124858</v>
      </c>
      <c r="D104">
        <v>0.79015310490661028</v>
      </c>
      <c r="E104" s="6">
        <v>0.42919927896463705</v>
      </c>
      <c r="F104" s="6">
        <v>6.549076526951603E-3</v>
      </c>
      <c r="G104" s="6">
        <v>0.16444605648473801</v>
      </c>
      <c r="I104" s="5">
        <v>43506</v>
      </c>
      <c r="J104">
        <v>13.884868663346836</v>
      </c>
      <c r="K104">
        <v>5.5313544229124858</v>
      </c>
    </row>
    <row r="105" spans="1:11" x14ac:dyDescent="0.25">
      <c r="A105" s="5">
        <v>43507</v>
      </c>
      <c r="B105">
        <v>-8.8483950850754383</v>
      </c>
      <c r="C105">
        <v>-5.0178265976470549</v>
      </c>
      <c r="D105">
        <v>0.89703521962147448</v>
      </c>
      <c r="E105" s="6">
        <v>0.54549878550364095</v>
      </c>
      <c r="F105" s="6">
        <v>4.1330456187528418E-2</v>
      </c>
      <c r="G105" s="6">
        <v>7.2257201712868604E-2</v>
      </c>
      <c r="I105" s="5">
        <v>43507</v>
      </c>
      <c r="J105">
        <v>3.8305684874283834</v>
      </c>
      <c r="K105">
        <v>-5.0178265976470549</v>
      </c>
    </row>
    <row r="106" spans="1:11" x14ac:dyDescent="0.25">
      <c r="A106" s="5">
        <v>43508</v>
      </c>
      <c r="B106">
        <v>-8.9064079512064485</v>
      </c>
      <c r="C106">
        <v>-3.6223275898357983</v>
      </c>
      <c r="D106">
        <v>0.89058760625316358</v>
      </c>
      <c r="E106" s="6">
        <v>0.4162917434449846</v>
      </c>
      <c r="F106" s="6">
        <v>2.8291593570824173E-2</v>
      </c>
      <c r="G106" s="6">
        <v>0.21903715254168232</v>
      </c>
      <c r="I106" s="5">
        <v>43508</v>
      </c>
      <c r="J106">
        <v>5.2840803613706502</v>
      </c>
      <c r="K106">
        <v>-3.6223275898357983</v>
      </c>
    </row>
    <row r="107" spans="1:11" x14ac:dyDescent="0.25">
      <c r="A107" s="5">
        <v>43509</v>
      </c>
      <c r="B107">
        <v>-8.3402135852546095</v>
      </c>
      <c r="C107">
        <v>-4.4834345701750422</v>
      </c>
      <c r="D107">
        <v>0.85078897895016958</v>
      </c>
      <c r="E107" s="6">
        <v>0.36289639392370571</v>
      </c>
      <c r="F107" s="6">
        <v>2.9967967618953099E-2</v>
      </c>
      <c r="G107" s="6">
        <v>0.24757446591009463</v>
      </c>
      <c r="I107" s="5">
        <v>43509</v>
      </c>
      <c r="J107">
        <v>3.8567790150795673</v>
      </c>
      <c r="K107">
        <v>-4.4834345701750422</v>
      </c>
    </row>
    <row r="108" spans="1:11" x14ac:dyDescent="0.25">
      <c r="A108" s="5">
        <v>43510</v>
      </c>
      <c r="B108">
        <v>-8.775451690422809</v>
      </c>
      <c r="C108">
        <v>-4.7877709760057385</v>
      </c>
      <c r="D108">
        <v>0.84855258707246584</v>
      </c>
      <c r="E108" s="6">
        <v>0.42952896774600868</v>
      </c>
      <c r="F108" s="6">
        <v>3.2419147789723657E-2</v>
      </c>
      <c r="G108" s="6">
        <v>0.15953541343669389</v>
      </c>
      <c r="I108" s="5">
        <v>43510</v>
      </c>
      <c r="J108">
        <v>3.9876807144170705</v>
      </c>
      <c r="K108">
        <v>-4.7877709760057385</v>
      </c>
    </row>
    <row r="109" spans="1:11" x14ac:dyDescent="0.25">
      <c r="A109" s="5">
        <v>43511</v>
      </c>
      <c r="B109">
        <v>-9.0478513448666664</v>
      </c>
      <c r="C109">
        <v>-2.6099454354031586</v>
      </c>
      <c r="D109">
        <v>0.82393210874728318</v>
      </c>
      <c r="E109" s="6">
        <v>0.36724515094808785</v>
      </c>
      <c r="F109" s="6">
        <v>4.8883624310162549E-2</v>
      </c>
      <c r="G109" s="6">
        <v>0.20322323548972274</v>
      </c>
      <c r="I109" s="5">
        <v>43511</v>
      </c>
      <c r="J109">
        <v>6.4379059094635078</v>
      </c>
      <c r="K109">
        <v>-2.6099454354031586</v>
      </c>
    </row>
    <row r="110" spans="1:11" x14ac:dyDescent="0.25">
      <c r="A110" s="5">
        <v>43512</v>
      </c>
      <c r="B110">
        <v>-9.0478513448666664</v>
      </c>
      <c r="C110">
        <v>-6.1299454354031546</v>
      </c>
      <c r="D110">
        <v>0.74856858797480574</v>
      </c>
      <c r="E110" s="6">
        <v>0.32782721232812484</v>
      </c>
      <c r="F110" s="6">
        <v>8.1786004578674153E-3</v>
      </c>
      <c r="G110" s="6">
        <v>0.26184070301346324</v>
      </c>
      <c r="I110" s="5">
        <v>43512</v>
      </c>
      <c r="J110">
        <v>2.9179059094635118</v>
      </c>
      <c r="K110">
        <v>-6.1299454354031546</v>
      </c>
    </row>
    <row r="111" spans="1:11" x14ac:dyDescent="0.25">
      <c r="A111" s="5">
        <v>43513</v>
      </c>
      <c r="B111">
        <v>-9.0478513448666664</v>
      </c>
      <c r="C111">
        <v>-6.0599454354031543</v>
      </c>
      <c r="D111">
        <v>0.69207896153246351</v>
      </c>
      <c r="E111" s="6">
        <v>0.24166651168576522</v>
      </c>
      <c r="F111" s="6">
        <v>4.2721687760289831E-3</v>
      </c>
      <c r="G111" s="6">
        <v>0.35199861065975963</v>
      </c>
      <c r="I111" s="5">
        <v>43513</v>
      </c>
      <c r="J111">
        <v>2.9879059094635121</v>
      </c>
      <c r="K111">
        <v>-6.0599454354031543</v>
      </c>
    </row>
    <row r="112" spans="1:11" x14ac:dyDescent="0.25">
      <c r="A112" s="5">
        <v>43514</v>
      </c>
      <c r="B112">
        <v>-9.6599347075733686</v>
      </c>
      <c r="C112">
        <v>-2.5024874379467654</v>
      </c>
      <c r="D112">
        <v>0.81661401264983613</v>
      </c>
      <c r="E112" s="6">
        <v>0.32358873242719904</v>
      </c>
      <c r="F112" s="6">
        <v>2.4696982820251234E-2</v>
      </c>
      <c r="G112" s="6">
        <v>0.28507523330674972</v>
      </c>
      <c r="I112" s="5">
        <v>43514</v>
      </c>
      <c r="J112">
        <v>7.1574472696266032</v>
      </c>
      <c r="K112">
        <v>-2.5024874379467654</v>
      </c>
    </row>
    <row r="113" spans="1:11" x14ac:dyDescent="0.25">
      <c r="A113" s="5">
        <v>43515</v>
      </c>
      <c r="B113">
        <v>-9.1608821224219099</v>
      </c>
      <c r="C113">
        <v>-5.411147125969709</v>
      </c>
      <c r="D113">
        <v>0.83841307459930836</v>
      </c>
      <c r="E113" s="6">
        <v>0.38153678159994858</v>
      </c>
      <c r="F113" s="6">
        <v>2.8919244018439545E-2</v>
      </c>
      <c r="G113" s="6">
        <v>0.20598927289498892</v>
      </c>
      <c r="I113" s="5">
        <v>43515</v>
      </c>
      <c r="J113">
        <v>3.7497349964522009</v>
      </c>
      <c r="K113">
        <v>-5.411147125969709</v>
      </c>
    </row>
    <row r="114" spans="1:11" x14ac:dyDescent="0.25">
      <c r="A114" s="5">
        <v>43516</v>
      </c>
      <c r="B114">
        <v>-9.2569323883295365</v>
      </c>
      <c r="C114">
        <v>-3.3349904194356732</v>
      </c>
      <c r="D114">
        <v>0.81405200874300254</v>
      </c>
      <c r="E114" s="6">
        <v>0.33516608220522626</v>
      </c>
      <c r="F114" s="6">
        <v>1.5919393105283945E-2</v>
      </c>
      <c r="G114" s="6">
        <v>0.27699949576869692</v>
      </c>
      <c r="I114" s="5">
        <v>43516</v>
      </c>
      <c r="J114">
        <v>5.9219419688938633</v>
      </c>
      <c r="K114">
        <v>-3.3349904194356732</v>
      </c>
    </row>
    <row r="115" spans="1:11" x14ac:dyDescent="0.25">
      <c r="A115" s="5">
        <v>43517</v>
      </c>
      <c r="B115">
        <v>-9.7740256602664903</v>
      </c>
      <c r="C115">
        <v>-3.7880023999999999</v>
      </c>
      <c r="D115">
        <v>0.80788991822277845</v>
      </c>
      <c r="E115" s="6">
        <v>0.38330793395555351</v>
      </c>
      <c r="F115" s="6">
        <v>2.6087437409583018E-2</v>
      </c>
      <c r="G115" s="6">
        <v>0.18893841286356855</v>
      </c>
      <c r="I115" s="5">
        <v>43517</v>
      </c>
      <c r="J115">
        <v>5.9860232602664905</v>
      </c>
      <c r="K115">
        <v>-3.7880023999999999</v>
      </c>
    </row>
    <row r="116" spans="1:11" x14ac:dyDescent="0.25">
      <c r="A116" s="5">
        <v>43518</v>
      </c>
      <c r="B116">
        <v>-9.4599948120558981</v>
      </c>
      <c r="C116">
        <v>-7.2406736949638173</v>
      </c>
      <c r="D116">
        <v>0.79416504975123681</v>
      </c>
      <c r="E116" s="6">
        <v>0.38713074053758173</v>
      </c>
      <c r="F116" s="6">
        <v>1.7276658833524364E-2</v>
      </c>
      <c r="G116" s="6">
        <v>0.19721724027359733</v>
      </c>
      <c r="I116" s="5">
        <v>43518</v>
      </c>
      <c r="J116">
        <v>2.2193211170920808</v>
      </c>
      <c r="K116">
        <v>-7.2406736949638173</v>
      </c>
    </row>
    <row r="117" spans="1:11" x14ac:dyDescent="0.25">
      <c r="A117" s="5">
        <v>43519</v>
      </c>
      <c r="B117">
        <v>-9.4599948120558981</v>
      </c>
      <c r="C117">
        <v>-7.4606736949638162</v>
      </c>
      <c r="D117">
        <v>0.71240033007367609</v>
      </c>
      <c r="E117" s="6">
        <v>0.34107906315728792</v>
      </c>
      <c r="F117" s="6">
        <v>3.1907023196121103E-3</v>
      </c>
      <c r="G117" s="6">
        <v>0.217019880373682</v>
      </c>
      <c r="I117" s="5">
        <v>43519</v>
      </c>
      <c r="J117">
        <v>1.9993211170920819</v>
      </c>
      <c r="K117">
        <v>-7.4606736949638162</v>
      </c>
    </row>
    <row r="118" spans="1:11" x14ac:dyDescent="0.25">
      <c r="A118" s="5">
        <v>43520</v>
      </c>
      <c r="B118">
        <v>-9.4599948120558981</v>
      </c>
      <c r="C118">
        <v>-6.670673694963817</v>
      </c>
      <c r="D118">
        <v>0.7164983016278863</v>
      </c>
      <c r="E118" s="6">
        <v>0.4737443713456912</v>
      </c>
      <c r="F118" s="6">
        <v>2.8673881384900825E-3</v>
      </c>
      <c r="G118" s="6">
        <v>8.0814943251161744E-2</v>
      </c>
      <c r="I118" s="5">
        <v>43520</v>
      </c>
      <c r="J118">
        <v>2.7893211170920811</v>
      </c>
      <c r="K118">
        <v>-6.670673694963817</v>
      </c>
    </row>
    <row r="119" spans="1:11" x14ac:dyDescent="0.25">
      <c r="A119" s="5">
        <v>43521</v>
      </c>
      <c r="B119">
        <v>-10.319344743199897</v>
      </c>
      <c r="C119">
        <v>-3.7392866480726923</v>
      </c>
      <c r="D119">
        <v>0.80696401773431881</v>
      </c>
      <c r="E119" s="6">
        <v>0.52570110752107202</v>
      </c>
      <c r="F119" s="6">
        <v>2.3922771233019537E-2</v>
      </c>
      <c r="G119" s="6">
        <v>6.423108904438142E-2</v>
      </c>
      <c r="I119" s="5">
        <v>43521</v>
      </c>
      <c r="J119">
        <v>6.580058095127205</v>
      </c>
      <c r="K119">
        <v>-3.7392866480726923</v>
      </c>
    </row>
    <row r="120" spans="1:11" x14ac:dyDescent="0.25">
      <c r="A120" s="5">
        <v>43522</v>
      </c>
      <c r="B120">
        <v>-10.595444429721478</v>
      </c>
      <c r="C120">
        <v>-5.0538295572918912</v>
      </c>
      <c r="D120">
        <v>0.80740236173851876</v>
      </c>
      <c r="E120" s="6">
        <v>0.53454976600243209</v>
      </c>
      <c r="F120" s="6">
        <v>3.1525871023432385E-2</v>
      </c>
      <c r="G120" s="6">
        <v>5.4473144530642753E-2</v>
      </c>
      <c r="I120" s="5">
        <v>43522</v>
      </c>
      <c r="J120">
        <v>5.5416148724295873</v>
      </c>
      <c r="K120">
        <v>-5.0538295572918912</v>
      </c>
    </row>
    <row r="121" spans="1:11" x14ac:dyDescent="0.25">
      <c r="A121" s="5">
        <v>43523</v>
      </c>
      <c r="B121">
        <v>-10.202724311705866</v>
      </c>
      <c r="C121">
        <v>-3.8654425733929507</v>
      </c>
      <c r="D121">
        <v>0.80670300830348929</v>
      </c>
      <c r="E121" s="6">
        <v>0.55915445214315629</v>
      </c>
      <c r="F121" s="6">
        <v>2.8479992593567222E-2</v>
      </c>
      <c r="G121" s="6">
        <v>3.2348610515612386E-2</v>
      </c>
      <c r="I121" s="5">
        <v>43523</v>
      </c>
      <c r="J121">
        <v>6.3372817383129156</v>
      </c>
      <c r="K121">
        <v>-3.8654425733929507</v>
      </c>
    </row>
    <row r="122" spans="1:11" x14ac:dyDescent="0.25">
      <c r="A122" s="5">
        <v>43524</v>
      </c>
      <c r="B122">
        <v>-10.755399631247387</v>
      </c>
      <c r="C122">
        <v>-3.5631689052832769</v>
      </c>
      <c r="D122">
        <v>0.85701801674115619</v>
      </c>
      <c r="E122" s="6">
        <v>0.56891817580461113</v>
      </c>
      <c r="F122" s="6">
        <v>2.8953471975447724E-2</v>
      </c>
      <c r="G122" s="6">
        <v>5.4138460622000686E-2</v>
      </c>
      <c r="I122" s="5">
        <v>43524</v>
      </c>
      <c r="J122">
        <v>7.1922307259641105</v>
      </c>
      <c r="K122">
        <v>-3.5631689052832769</v>
      </c>
    </row>
    <row r="123" spans="1:11" x14ac:dyDescent="0.25">
      <c r="A123" s="5">
        <v>43525</v>
      </c>
      <c r="B123">
        <v>-11.961796801254726</v>
      </c>
      <c r="C123">
        <v>-8.6037892844763242</v>
      </c>
      <c r="D123">
        <v>0.84535717800268706</v>
      </c>
      <c r="E123" s="6">
        <v>0.55657226386060643</v>
      </c>
      <c r="F123" s="6">
        <v>2.3854068246356105E-2</v>
      </c>
      <c r="G123" s="6">
        <v>5.7875573555173261E-2</v>
      </c>
      <c r="I123" s="5">
        <v>43525</v>
      </c>
      <c r="J123">
        <v>3.358007516778402</v>
      </c>
      <c r="K123">
        <v>-8.6037892844763242</v>
      </c>
    </row>
    <row r="124" spans="1:11" x14ac:dyDescent="0.25">
      <c r="A124" s="5">
        <v>43526</v>
      </c>
      <c r="B124">
        <v>-11.961796801254726</v>
      </c>
      <c r="C124">
        <v>-6.793789284476329</v>
      </c>
      <c r="D124">
        <v>0.69738851335011731</v>
      </c>
      <c r="E124" s="6">
        <v>0.34566466492507847</v>
      </c>
      <c r="F124" s="6">
        <v>3.2882637428329267E-3</v>
      </c>
      <c r="G124" s="6">
        <v>0.26748644898477453</v>
      </c>
      <c r="I124" s="5">
        <v>43526</v>
      </c>
      <c r="J124">
        <v>5.1680075167783972</v>
      </c>
      <c r="K124">
        <v>-6.793789284476329</v>
      </c>
    </row>
    <row r="125" spans="1:11" x14ac:dyDescent="0.25">
      <c r="A125" s="5">
        <v>43527</v>
      </c>
      <c r="B125">
        <v>-11.961796801254726</v>
      </c>
      <c r="C125">
        <v>-8.4737892844763287</v>
      </c>
      <c r="D125">
        <v>0.70049737364632148</v>
      </c>
      <c r="E125" s="6">
        <v>0.3576064560406626</v>
      </c>
      <c r="F125" s="6">
        <v>7.4973668653936518E-3</v>
      </c>
      <c r="G125" s="6">
        <v>0.29521114107676033</v>
      </c>
      <c r="I125" s="5">
        <v>43527</v>
      </c>
      <c r="J125">
        <v>3.4880075167783975</v>
      </c>
      <c r="K125">
        <v>-8.4737892844763287</v>
      </c>
    </row>
    <row r="126" spans="1:11" x14ac:dyDescent="0.25">
      <c r="A126" s="5">
        <v>43528</v>
      </c>
      <c r="B126">
        <v>-12.473869979980865</v>
      </c>
      <c r="C126">
        <v>-7.0534658878536582</v>
      </c>
      <c r="D126">
        <v>0.79100407536587569</v>
      </c>
      <c r="E126" s="6">
        <v>0.35997510064049343</v>
      </c>
      <c r="F126" s="6">
        <v>9.6042933685320728E-3</v>
      </c>
      <c r="G126" s="6">
        <v>0.29467062714506448</v>
      </c>
      <c r="I126" s="5">
        <v>43528</v>
      </c>
      <c r="J126">
        <v>5.4204040921272068</v>
      </c>
      <c r="K126">
        <v>-7.0534658878536582</v>
      </c>
    </row>
    <row r="127" spans="1:11" x14ac:dyDescent="0.25">
      <c r="A127" s="5">
        <v>43529</v>
      </c>
      <c r="B127">
        <v>-12.5763453332663</v>
      </c>
      <c r="C127">
        <v>-7.2840702310575445</v>
      </c>
      <c r="D127">
        <v>0.82783697201080064</v>
      </c>
      <c r="E127" s="6">
        <v>0.44311851159332233</v>
      </c>
      <c r="F127" s="6">
        <v>1.8808158250801132E-2</v>
      </c>
      <c r="G127" s="6">
        <v>0.18821991485818604</v>
      </c>
      <c r="I127" s="5">
        <v>43529</v>
      </c>
      <c r="J127">
        <v>5.2922751022087553</v>
      </c>
      <c r="K127">
        <v>-7.2840702310575445</v>
      </c>
    </row>
    <row r="128" spans="1:11" x14ac:dyDescent="0.25">
      <c r="A128" s="5">
        <v>43530</v>
      </c>
      <c r="B128">
        <v>-12.713083455885693</v>
      </c>
      <c r="C128">
        <v>-10.312765796118601</v>
      </c>
      <c r="D128">
        <v>0.82988014585155045</v>
      </c>
      <c r="E128" s="6">
        <v>0.34558639054626017</v>
      </c>
      <c r="F128" s="6">
        <v>1.8882701918270559E-2</v>
      </c>
      <c r="G128" s="6">
        <v>0.25999596138215209</v>
      </c>
      <c r="I128" s="5">
        <v>43530</v>
      </c>
      <c r="J128">
        <v>2.4003176597670919</v>
      </c>
      <c r="K128">
        <v>-10.312765796118601</v>
      </c>
    </row>
    <row r="129" spans="1:11" x14ac:dyDescent="0.25">
      <c r="A129" s="5">
        <v>43531</v>
      </c>
      <c r="B129">
        <v>-12.595107205076545</v>
      </c>
      <c r="C129">
        <v>-7.311856126786239</v>
      </c>
      <c r="D129">
        <v>0.80528896259848948</v>
      </c>
      <c r="E129" s="6">
        <v>0.28630053616396234</v>
      </c>
      <c r="F129" s="6">
        <v>3.0442205594210313E-2</v>
      </c>
      <c r="G129" s="6">
        <v>0.2983979502956568</v>
      </c>
      <c r="I129" s="5">
        <v>43531</v>
      </c>
      <c r="J129">
        <v>5.2832510782903057</v>
      </c>
      <c r="K129">
        <v>-7.311856126786239</v>
      </c>
    </row>
    <row r="130" spans="1:11" x14ac:dyDescent="0.25">
      <c r="A130" s="5">
        <v>43532</v>
      </c>
      <c r="B130">
        <v>-12.266511629570397</v>
      </c>
      <c r="C130">
        <v>-13.361844133105688</v>
      </c>
      <c r="D130">
        <v>0.82697755621774027</v>
      </c>
      <c r="E130" s="6">
        <v>0.38620262754754248</v>
      </c>
      <c r="F130" s="6">
        <v>2.7521659940626664E-2</v>
      </c>
      <c r="G130" s="6">
        <v>0.20108257977734681</v>
      </c>
      <c r="I130" s="5">
        <v>43532</v>
      </c>
      <c r="J130">
        <v>-1.0953325035352908</v>
      </c>
      <c r="K130">
        <v>-13.361844133105688</v>
      </c>
    </row>
    <row r="131" spans="1:11" x14ac:dyDescent="0.25">
      <c r="A131" s="5">
        <v>43533</v>
      </c>
      <c r="B131">
        <v>-12.266511629570397</v>
      </c>
      <c r="C131">
        <v>-12.441844133105686</v>
      </c>
      <c r="D131">
        <v>0.69520552379805878</v>
      </c>
      <c r="E131" s="6">
        <v>0.30042338556833764</v>
      </c>
      <c r="F131" s="6">
        <v>4.2290062338147128E-3</v>
      </c>
      <c r="G131" s="6">
        <v>0.31682050317177535</v>
      </c>
      <c r="I131" s="5">
        <v>43533</v>
      </c>
      <c r="J131">
        <v>-0.17533250353528906</v>
      </c>
      <c r="K131">
        <v>-12.441844133105686</v>
      </c>
    </row>
    <row r="132" spans="1:11" x14ac:dyDescent="0.25">
      <c r="A132" s="5">
        <v>43534</v>
      </c>
      <c r="B132">
        <v>-12.266511629570397</v>
      </c>
      <c r="C132">
        <v>-7.8018441331056856</v>
      </c>
      <c r="D132">
        <v>0.7097391083669099</v>
      </c>
      <c r="E132" s="6">
        <v>0.34598429921518475</v>
      </c>
      <c r="F132" s="6">
        <v>3.1048148390849868E-3</v>
      </c>
      <c r="G132" s="6">
        <v>0.25562593656682697</v>
      </c>
      <c r="I132" s="5">
        <v>43534</v>
      </c>
      <c r="J132">
        <v>4.4646674964647115</v>
      </c>
      <c r="K132">
        <v>-7.8018441331056856</v>
      </c>
    </row>
    <row r="133" spans="1:11" x14ac:dyDescent="0.25">
      <c r="A133" s="5">
        <v>43535</v>
      </c>
      <c r="B133">
        <v>-11.978105123455729</v>
      </c>
      <c r="C133">
        <v>-8.8859850675606609</v>
      </c>
      <c r="D133">
        <v>0.78464729805499411</v>
      </c>
      <c r="E133" s="6">
        <v>0.32746701605494832</v>
      </c>
      <c r="F133" s="6">
        <v>2.8558676137278031E-2</v>
      </c>
      <c r="G133" s="6">
        <v>0.29345531392969726</v>
      </c>
      <c r="I133" s="5">
        <v>43535</v>
      </c>
      <c r="J133">
        <v>3.0921200558950677</v>
      </c>
      <c r="K133">
        <v>-8.8859850675606609</v>
      </c>
    </row>
    <row r="134" spans="1:11" x14ac:dyDescent="0.25">
      <c r="A134" s="5">
        <v>43536</v>
      </c>
      <c r="B134">
        <v>-13.383400363000723</v>
      </c>
      <c r="C134">
        <v>-9.9982106835121982</v>
      </c>
      <c r="D134">
        <v>0.82545927515476492</v>
      </c>
      <c r="E134" s="6">
        <v>0.34228730906849364</v>
      </c>
      <c r="F134" s="6">
        <v>2.7817931106861985E-2</v>
      </c>
      <c r="G134" s="6">
        <v>0.29810250096159846</v>
      </c>
      <c r="I134" s="5">
        <v>43536</v>
      </c>
      <c r="J134">
        <v>3.3851896794885246</v>
      </c>
      <c r="K134">
        <v>-9.9982106835121982</v>
      </c>
    </row>
    <row r="135" spans="1:11" x14ac:dyDescent="0.25">
      <c r="A135" s="5">
        <v>43537</v>
      </c>
      <c r="B135">
        <v>-13.298213238200274</v>
      </c>
      <c r="C135">
        <v>-12.045760732292692</v>
      </c>
      <c r="D135">
        <v>0.78887345939647047</v>
      </c>
      <c r="E135" s="6">
        <v>0.29904237655032356</v>
      </c>
      <c r="F135" s="6">
        <v>2.7389205464217178E-2</v>
      </c>
      <c r="G135" s="6">
        <v>0.31859059119508554</v>
      </c>
      <c r="I135" s="5">
        <v>43537</v>
      </c>
      <c r="J135">
        <v>1.2524525059075824</v>
      </c>
      <c r="K135">
        <v>-12.045760732292692</v>
      </c>
    </row>
    <row r="136" spans="1:11" x14ac:dyDescent="0.25">
      <c r="A136" s="5">
        <v>43538</v>
      </c>
      <c r="B136">
        <v>-14.130390534455742</v>
      </c>
      <c r="C136">
        <v>-11.766788921117801</v>
      </c>
      <c r="D136">
        <v>0.7738233309710365</v>
      </c>
      <c r="E136" s="6">
        <v>0.30870878918794964</v>
      </c>
      <c r="F136" s="6">
        <v>3.1285572947233324E-2</v>
      </c>
      <c r="G136" s="6">
        <v>0.31387894824254292</v>
      </c>
      <c r="I136" s="5">
        <v>43538</v>
      </c>
      <c r="J136">
        <v>2.3636016133379414</v>
      </c>
      <c r="K136">
        <v>-11.766788921117801</v>
      </c>
    </row>
    <row r="137" spans="1:11" x14ac:dyDescent="0.25">
      <c r="A137" s="5">
        <v>43539</v>
      </c>
      <c r="B137">
        <v>-14.061967786272968</v>
      </c>
      <c r="C137">
        <v>-9.5376889092022878</v>
      </c>
      <c r="D137">
        <v>0.76179594792494765</v>
      </c>
      <c r="E137" s="6">
        <v>0.29891194489161277</v>
      </c>
      <c r="F137" s="6">
        <v>1.3490976477026396E-2</v>
      </c>
      <c r="G137" s="6">
        <v>0.30447158634810995</v>
      </c>
      <c r="I137" s="5">
        <v>43539</v>
      </c>
      <c r="J137">
        <v>4.5242788770706799</v>
      </c>
      <c r="K137">
        <v>-9.5376889092022878</v>
      </c>
    </row>
    <row r="138" spans="1:11" x14ac:dyDescent="0.25">
      <c r="A138" s="5">
        <v>43540</v>
      </c>
      <c r="B138">
        <v>-14.061967786272968</v>
      </c>
      <c r="C138">
        <v>-12.837688909202285</v>
      </c>
      <c r="D138">
        <v>0.72651929736976728</v>
      </c>
      <c r="E138" s="6">
        <v>0.32204547559116642</v>
      </c>
      <c r="F138" s="6">
        <v>3.2440466636351902E-3</v>
      </c>
      <c r="G138" s="6">
        <v>0.27935407504861465</v>
      </c>
      <c r="I138" s="5">
        <v>43540</v>
      </c>
      <c r="J138">
        <v>1.2242788770706827</v>
      </c>
      <c r="K138">
        <v>-12.837688909202285</v>
      </c>
    </row>
    <row r="139" spans="1:11" x14ac:dyDescent="0.25">
      <c r="A139" s="5">
        <v>43541</v>
      </c>
      <c r="B139">
        <v>-14.061967786272968</v>
      </c>
      <c r="C139">
        <v>-6.1476889092022873</v>
      </c>
      <c r="D139">
        <v>0.68468254045138222</v>
      </c>
      <c r="E139" s="6">
        <v>0.26749579813009927</v>
      </c>
      <c r="F139" s="6">
        <v>3.2163470743054984E-3</v>
      </c>
      <c r="G139" s="6">
        <v>0.32937239148263203</v>
      </c>
      <c r="I139" s="5">
        <v>43541</v>
      </c>
      <c r="J139">
        <v>7.9142788770706805</v>
      </c>
      <c r="K139">
        <v>-6.1476889092022873</v>
      </c>
    </row>
    <row r="140" spans="1:11" x14ac:dyDescent="0.25">
      <c r="A140" s="5">
        <v>43542</v>
      </c>
      <c r="B140">
        <v>-13.878804520636416</v>
      </c>
      <c r="C140">
        <v>-7.8427891660889486</v>
      </c>
      <c r="D140">
        <v>0.84496629669236101</v>
      </c>
      <c r="E140" s="6">
        <v>0.52532815811235278</v>
      </c>
      <c r="F140" s="6">
        <v>2.8810978075212657E-2</v>
      </c>
      <c r="G140" s="6">
        <v>6.8357280162448283E-2</v>
      </c>
      <c r="I140" s="5">
        <v>43542</v>
      </c>
      <c r="J140">
        <v>6.0360153545474677</v>
      </c>
      <c r="K140">
        <v>-7.8427891660889486</v>
      </c>
    </row>
    <row r="141" spans="1:11" x14ac:dyDescent="0.25">
      <c r="A141" s="5">
        <v>43543</v>
      </c>
      <c r="B141">
        <v>-13.873836636287555</v>
      </c>
      <c r="C141">
        <v>-6.7867996834841335</v>
      </c>
      <c r="D141">
        <v>0.83534576300685637</v>
      </c>
      <c r="E141" s="6">
        <v>0.50487997619848546</v>
      </c>
      <c r="F141" s="6">
        <v>2.3323123303621369E-2</v>
      </c>
      <c r="G141" s="6">
        <v>0.11529566910064144</v>
      </c>
      <c r="I141" s="5">
        <v>43543</v>
      </c>
      <c r="J141">
        <v>7.0870369528034214</v>
      </c>
      <c r="K141">
        <v>-6.7867996834841335</v>
      </c>
    </row>
    <row r="142" spans="1:11" x14ac:dyDescent="0.25">
      <c r="A142" s="5">
        <v>43544</v>
      </c>
      <c r="B142">
        <v>-14.229948345695176</v>
      </c>
      <c r="C142">
        <v>-8.3382964752405613</v>
      </c>
      <c r="D142">
        <v>0.80567036983202867</v>
      </c>
      <c r="E142" s="6">
        <v>0.46737343164975242</v>
      </c>
      <c r="F142" s="6">
        <v>9.1309883706968027E-3</v>
      </c>
      <c r="G142" s="6">
        <v>0.15129863205420632</v>
      </c>
      <c r="I142" s="5">
        <v>43544</v>
      </c>
      <c r="J142">
        <v>5.8916518704546146</v>
      </c>
      <c r="K142">
        <v>-8.3382964752405613</v>
      </c>
    </row>
    <row r="143" spans="1:11" x14ac:dyDescent="0.25">
      <c r="A143" s="5">
        <v>43545</v>
      </c>
      <c r="B143">
        <v>-14.04958784357329</v>
      </c>
      <c r="C143">
        <v>-11.26793883756034</v>
      </c>
      <c r="D143">
        <v>0.80699713854059818</v>
      </c>
      <c r="E143" s="6">
        <v>0.50047275617089115</v>
      </c>
      <c r="F143" s="6">
        <v>1.9044341383442721E-2</v>
      </c>
      <c r="G143" s="6">
        <v>0.10458927348141872</v>
      </c>
      <c r="I143" s="5">
        <v>43545</v>
      </c>
      <c r="J143">
        <v>2.78164900601295</v>
      </c>
      <c r="K143">
        <v>-11.26793883756034</v>
      </c>
    </row>
    <row r="144" spans="1:11" x14ac:dyDescent="0.25">
      <c r="A144" s="5">
        <v>43546</v>
      </c>
      <c r="B144">
        <v>-13.408490618508234</v>
      </c>
      <c r="C144">
        <v>-9.4209085118440967</v>
      </c>
      <c r="D144">
        <v>0.77884261931237886</v>
      </c>
      <c r="E144" s="6">
        <v>0.37849656255026815</v>
      </c>
      <c r="F144" s="6">
        <v>3.3301331179977536E-2</v>
      </c>
      <c r="G144" s="6">
        <v>0.21118832563931908</v>
      </c>
      <c r="I144" s="5">
        <v>43546</v>
      </c>
      <c r="J144">
        <v>3.9875821066641368</v>
      </c>
      <c r="K144">
        <v>-9.4209085118440967</v>
      </c>
    </row>
    <row r="145" spans="1:11" x14ac:dyDescent="0.25">
      <c r="A145" s="5">
        <v>43547</v>
      </c>
      <c r="B145">
        <v>-13.408490618508234</v>
      </c>
      <c r="C145">
        <v>-18.360908511844094</v>
      </c>
      <c r="D145">
        <v>0.7150208779697832</v>
      </c>
      <c r="E145" s="6">
        <v>0.45557526537956133</v>
      </c>
      <c r="F145" s="6">
        <v>1.4679961711787133E-2</v>
      </c>
      <c r="G145" s="6">
        <v>0.14597382087662375</v>
      </c>
      <c r="I145" s="5">
        <v>43547</v>
      </c>
      <c r="J145">
        <v>-4.9524178933358609</v>
      </c>
      <c r="K145">
        <v>-18.360908511844094</v>
      </c>
    </row>
    <row r="146" spans="1:11" x14ac:dyDescent="0.25">
      <c r="A146" s="5">
        <v>43548</v>
      </c>
      <c r="B146">
        <v>-13.408490618508234</v>
      </c>
      <c r="C146">
        <v>-9.7909085118440942</v>
      </c>
      <c r="D146">
        <v>0.64256238073651972</v>
      </c>
      <c r="E146" s="6">
        <v>0.31389338581807169</v>
      </c>
      <c r="F146" s="6">
        <v>3.21293917806909E-3</v>
      </c>
      <c r="G146" s="6">
        <v>0.27894670481677986</v>
      </c>
      <c r="I146" s="5">
        <v>43548</v>
      </c>
      <c r="J146">
        <v>3.6175821066641394</v>
      </c>
      <c r="K146">
        <v>-9.7909085118440942</v>
      </c>
    </row>
    <row r="147" spans="1:11" x14ac:dyDescent="0.25">
      <c r="A147" s="5">
        <v>43549</v>
      </c>
      <c r="B147">
        <v>-14.211934888391427</v>
      </c>
      <c r="C147">
        <v>-10.533132719040974</v>
      </c>
      <c r="D147">
        <v>0.75540324666262515</v>
      </c>
      <c r="E147" s="6">
        <v>0.39730452577886205</v>
      </c>
      <c r="F147" s="6">
        <v>2.7787560681786391E-2</v>
      </c>
      <c r="G147" s="6">
        <v>0.20066836747082858</v>
      </c>
      <c r="I147" s="5">
        <v>43549</v>
      </c>
      <c r="J147">
        <v>3.6788021693504529</v>
      </c>
      <c r="K147">
        <v>-10.533132719040974</v>
      </c>
    </row>
    <row r="148" spans="1:11" x14ac:dyDescent="0.25">
      <c r="A148" s="5">
        <v>43550</v>
      </c>
      <c r="B148">
        <v>-13.34291843741768</v>
      </c>
      <c r="C148">
        <v>-10.467045321753538</v>
      </c>
      <c r="D148">
        <v>0.79564281598178188</v>
      </c>
      <c r="E148" s="6">
        <v>0.49398779175863738</v>
      </c>
      <c r="F148" s="6">
        <v>2.8128493837261844E-2</v>
      </c>
      <c r="G148" s="6">
        <v>0.12518314987303342</v>
      </c>
      <c r="I148" s="5">
        <v>43550</v>
      </c>
      <c r="J148">
        <v>2.8758731156641417</v>
      </c>
      <c r="K148">
        <v>-10.467045321753538</v>
      </c>
    </row>
    <row r="149" spans="1:11" x14ac:dyDescent="0.25">
      <c r="A149" s="5">
        <v>43551</v>
      </c>
      <c r="B149">
        <v>-12.963310531654193</v>
      </c>
      <c r="C149">
        <v>-9.6213887983739923</v>
      </c>
      <c r="D149">
        <v>0.80768057671639826</v>
      </c>
      <c r="E149" s="6">
        <v>0.51001826620837087</v>
      </c>
      <c r="F149" s="6">
        <v>2.7609573427077403E-2</v>
      </c>
      <c r="G149" s="6">
        <v>0.11800067271694036</v>
      </c>
      <c r="I149" s="5">
        <v>43551</v>
      </c>
      <c r="J149">
        <v>3.3419217332802003</v>
      </c>
      <c r="K149">
        <v>-9.6213887983739923</v>
      </c>
    </row>
    <row r="150" spans="1:11" x14ac:dyDescent="0.25">
      <c r="A150" s="5">
        <v>43552</v>
      </c>
      <c r="B150">
        <v>-14.520185573731597</v>
      </c>
      <c r="C150">
        <v>-9.8961891435555529</v>
      </c>
      <c r="D150">
        <v>0.77591134282638152</v>
      </c>
      <c r="E150" s="6">
        <v>0.5141902940148817</v>
      </c>
      <c r="F150" s="6">
        <v>2.0211512448533989E-2</v>
      </c>
      <c r="G150" s="6">
        <v>0.11867601904748777</v>
      </c>
      <c r="I150" s="5">
        <v>43552</v>
      </c>
      <c r="J150">
        <v>4.6239964301760441</v>
      </c>
      <c r="K150">
        <v>-9.8961891435555529</v>
      </c>
    </row>
    <row r="151" spans="1:11" x14ac:dyDescent="0.25">
      <c r="A151" s="5">
        <v>43553</v>
      </c>
      <c r="B151">
        <v>-13.642091165496604</v>
      </c>
      <c r="C151">
        <v>-11.578508046018168</v>
      </c>
      <c r="D151">
        <v>0.74393414284808257</v>
      </c>
      <c r="E151" s="6">
        <v>0.46389569508238898</v>
      </c>
      <c r="F151" s="6">
        <v>2.0557117411205156E-2</v>
      </c>
      <c r="G151" s="6">
        <v>0.12738775569449021</v>
      </c>
      <c r="I151" s="5">
        <v>43553</v>
      </c>
      <c r="J151">
        <v>2.0635831194784355</v>
      </c>
      <c r="K151">
        <v>-11.578508046018168</v>
      </c>
    </row>
    <row r="152" spans="1:11" x14ac:dyDescent="0.25">
      <c r="A152" s="5">
        <v>43554</v>
      </c>
      <c r="B152">
        <v>-13.642091165496604</v>
      </c>
      <c r="C152">
        <v>-14.828508046018168</v>
      </c>
      <c r="D152">
        <v>0.68514871487666418</v>
      </c>
      <c r="E152" s="6">
        <v>0.47129016127432283</v>
      </c>
      <c r="F152" s="6">
        <v>3.2388800939863005E-3</v>
      </c>
      <c r="G152" s="6">
        <v>8.5249867652311864E-2</v>
      </c>
      <c r="I152" s="5">
        <v>43554</v>
      </c>
      <c r="J152">
        <v>-1.1864168805215645</v>
      </c>
      <c r="K152">
        <v>-14.828508046018168</v>
      </c>
    </row>
    <row r="153" spans="1:11" x14ac:dyDescent="0.25">
      <c r="A153" s="5">
        <v>43555</v>
      </c>
      <c r="B153">
        <v>-13.642091165496604</v>
      </c>
      <c r="C153">
        <v>-10.828508046018168</v>
      </c>
      <c r="D153">
        <v>0.64533351999086863</v>
      </c>
      <c r="E153" s="6">
        <v>0.38268634449749522</v>
      </c>
      <c r="F153" s="6">
        <v>3.6976048366961275E-3</v>
      </c>
      <c r="G153" s="6">
        <v>0.15190559931857228</v>
      </c>
      <c r="I153" s="5">
        <v>43555</v>
      </c>
      <c r="J153">
        <v>2.8135831194784355</v>
      </c>
      <c r="K153">
        <v>-10.828508046018168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D903"/>
  </sheetPr>
  <dimension ref="A1:N153"/>
  <sheetViews>
    <sheetView zoomScale="80" zoomScaleNormal="80" workbookViewId="0"/>
  </sheetViews>
  <sheetFormatPr defaultRowHeight="15" x14ac:dyDescent="0.25"/>
  <cols>
    <col min="1" max="1" width="13.140625" customWidth="1"/>
    <col min="9" max="9" width="11.5703125" bestFit="1" customWidth="1"/>
  </cols>
  <sheetData>
    <row r="1" spans="1:11" s="79" customFormat="1" ht="18.75" x14ac:dyDescent="0.3">
      <c r="A1" s="79" t="s">
        <v>305</v>
      </c>
    </row>
    <row r="2" spans="1:11" s="3" customFormat="1" x14ac:dyDescent="0.25">
      <c r="A2" s="3" t="s">
        <v>72</v>
      </c>
      <c r="B2" s="3" t="s">
        <v>73</v>
      </c>
      <c r="C2" s="3" t="s">
        <v>74</v>
      </c>
      <c r="D2" s="3" t="s">
        <v>75</v>
      </c>
      <c r="E2" s="3" t="s">
        <v>76</v>
      </c>
      <c r="F2" s="3" t="s">
        <v>77</v>
      </c>
      <c r="G2" s="3" t="s">
        <v>78</v>
      </c>
      <c r="I2" s="3" t="s">
        <v>72</v>
      </c>
      <c r="J2" s="3" t="s">
        <v>79</v>
      </c>
      <c r="K2" s="3" t="s">
        <v>74</v>
      </c>
    </row>
    <row r="3" spans="1:11" x14ac:dyDescent="0.25">
      <c r="A3" s="5">
        <v>43405</v>
      </c>
      <c r="B3">
        <v>-3.7851567770266854</v>
      </c>
      <c r="C3">
        <v>-2.6292008117650312</v>
      </c>
      <c r="D3">
        <v>0.86094477181965035</v>
      </c>
      <c r="E3" s="6">
        <v>0.5197691074645947</v>
      </c>
      <c r="F3" s="6">
        <v>6.5000995150447313E-2</v>
      </c>
      <c r="G3" s="6">
        <v>8.7817946088533133E-2</v>
      </c>
      <c r="I3" s="5">
        <v>43405</v>
      </c>
      <c r="J3">
        <v>1.1559559652616542</v>
      </c>
      <c r="K3">
        <v>-2.6292008117650312</v>
      </c>
    </row>
    <row r="4" spans="1:11" x14ac:dyDescent="0.25">
      <c r="A4" s="5">
        <v>43406</v>
      </c>
      <c r="B4">
        <v>-3.7851567770266854</v>
      </c>
      <c r="C4">
        <v>-2.6292008117650312</v>
      </c>
      <c r="D4">
        <v>0.83338031926346423</v>
      </c>
      <c r="E4" s="6">
        <v>0.50014127485842974</v>
      </c>
      <c r="F4" s="6">
        <v>6.941606649892057E-2</v>
      </c>
      <c r="G4" s="6">
        <v>0.11527544894127829</v>
      </c>
      <c r="I4" s="5">
        <v>43406</v>
      </c>
      <c r="J4">
        <v>1.1559559652616542</v>
      </c>
      <c r="K4">
        <v>-2.6292008117650312</v>
      </c>
    </row>
    <row r="5" spans="1:11" x14ac:dyDescent="0.25">
      <c r="A5" s="5">
        <v>43407</v>
      </c>
      <c r="B5">
        <v>-3.785156777026689</v>
      </c>
      <c r="C5">
        <v>1.520799188234971</v>
      </c>
      <c r="D5">
        <v>0.69353301128822864</v>
      </c>
      <c r="E5" s="6">
        <v>0.31085144157074862</v>
      </c>
      <c r="F5" s="6">
        <v>2.2738623385868423E-2</v>
      </c>
      <c r="G5" s="6">
        <v>0.33876065293288615</v>
      </c>
      <c r="I5" s="5">
        <v>43407</v>
      </c>
      <c r="J5">
        <v>5.3059559652616599</v>
      </c>
      <c r="K5">
        <v>1.520799188234971</v>
      </c>
    </row>
    <row r="6" spans="1:11" x14ac:dyDescent="0.25">
      <c r="A6" s="5">
        <v>43408</v>
      </c>
      <c r="B6">
        <v>-3.7851567770266819</v>
      </c>
      <c r="C6">
        <v>6.6907991882349727</v>
      </c>
      <c r="D6">
        <v>0.72550153208088608</v>
      </c>
      <c r="E6" s="6">
        <v>0.39444218911500967</v>
      </c>
      <c r="F6" s="6">
        <v>5.6551398084131226E-2</v>
      </c>
      <c r="G6" s="6">
        <v>0.20190536841269316</v>
      </c>
      <c r="I6" s="5">
        <v>43408</v>
      </c>
      <c r="J6">
        <v>10.475955965261655</v>
      </c>
      <c r="K6">
        <v>6.6907991882349727</v>
      </c>
    </row>
    <row r="7" spans="1:11" x14ac:dyDescent="0.25">
      <c r="A7" s="5">
        <v>43409</v>
      </c>
      <c r="B7">
        <v>-4.3857743127116624</v>
      </c>
      <c r="C7">
        <v>0.43207422666667128</v>
      </c>
      <c r="D7">
        <v>0.83419152875480507</v>
      </c>
      <c r="E7" s="6">
        <v>0.51561416817948713</v>
      </c>
      <c r="F7" s="6">
        <v>7.3715356188553807E-2</v>
      </c>
      <c r="G7" s="6">
        <v>0.11113738623083716</v>
      </c>
      <c r="I7" s="5">
        <v>43409</v>
      </c>
      <c r="J7">
        <v>4.8178485393783337</v>
      </c>
      <c r="K7">
        <v>0.43207422666667128</v>
      </c>
    </row>
    <row r="8" spans="1:11" x14ac:dyDescent="0.25">
      <c r="A8" s="5">
        <v>43410</v>
      </c>
      <c r="B8">
        <v>-4.1697678119945696</v>
      </c>
      <c r="C8">
        <v>3.0980096039885261</v>
      </c>
      <c r="D8">
        <v>0.80796256204247185</v>
      </c>
      <c r="E8" s="6">
        <v>0.36984911123212022</v>
      </c>
      <c r="F8" s="6">
        <v>5.5850328370694785E-2</v>
      </c>
      <c r="G8" s="6">
        <v>0.23708131816541525</v>
      </c>
      <c r="I8" s="5">
        <v>43410</v>
      </c>
      <c r="J8">
        <v>7.2677774159830957</v>
      </c>
      <c r="K8">
        <v>3.0980096039885261</v>
      </c>
    </row>
    <row r="9" spans="1:11" x14ac:dyDescent="0.25">
      <c r="A9" s="5">
        <v>43411</v>
      </c>
      <c r="B9">
        <v>-2.7163150985601927</v>
      </c>
      <c r="C9">
        <v>2.1872316628407518</v>
      </c>
      <c r="D9">
        <v>0.80211769975754232</v>
      </c>
      <c r="E9" s="6">
        <v>0.34343700690982232</v>
      </c>
      <c r="F9" s="6">
        <v>5.9664975929623366E-2</v>
      </c>
      <c r="G9" s="6">
        <v>0.27187795397931203</v>
      </c>
      <c r="I9" s="5">
        <v>43411</v>
      </c>
      <c r="J9">
        <v>4.9035467614009445</v>
      </c>
      <c r="K9">
        <v>2.1872316628407518</v>
      </c>
    </row>
    <row r="10" spans="1:11" x14ac:dyDescent="0.25">
      <c r="A10" s="5">
        <v>43412</v>
      </c>
      <c r="B10">
        <v>-2.652869024788286</v>
      </c>
      <c r="C10">
        <v>1.5594303444495523</v>
      </c>
      <c r="D10">
        <v>0.81538315909669856</v>
      </c>
      <c r="E10" s="6">
        <v>0.37972566923437356</v>
      </c>
      <c r="F10" s="6">
        <v>6.1294780221974279E-2</v>
      </c>
      <c r="G10" s="6">
        <v>0.2266265669354402</v>
      </c>
      <c r="I10" s="5">
        <v>43412</v>
      </c>
      <c r="J10">
        <v>4.2122993692378383</v>
      </c>
      <c r="K10">
        <v>1.5594303444495523</v>
      </c>
    </row>
    <row r="11" spans="1:11" x14ac:dyDescent="0.25">
      <c r="A11" s="5">
        <v>43413</v>
      </c>
      <c r="B11">
        <v>-3.7298491804895431</v>
      </c>
      <c r="C11">
        <v>5.2919875833304602</v>
      </c>
      <c r="D11">
        <v>0.79366275957497279</v>
      </c>
      <c r="E11" s="6">
        <v>0.27849284014777348</v>
      </c>
      <c r="F11" s="6">
        <v>4.553879923391755E-2</v>
      </c>
      <c r="G11" s="6">
        <v>0.31614917304341666</v>
      </c>
      <c r="I11" s="5">
        <v>43413</v>
      </c>
      <c r="J11">
        <v>9.0218367638200032</v>
      </c>
      <c r="K11">
        <v>5.2919875833304602</v>
      </c>
    </row>
    <row r="12" spans="1:11" x14ac:dyDescent="0.25">
      <c r="A12" s="5">
        <v>43414</v>
      </c>
      <c r="B12">
        <v>-3.7298491804895431</v>
      </c>
      <c r="C12">
        <v>1.031987583330455</v>
      </c>
      <c r="D12">
        <v>0.73818098228268159</v>
      </c>
      <c r="E12" s="6">
        <v>0.37218209227267102</v>
      </c>
      <c r="F12" s="6">
        <v>5.1084591436718528E-2</v>
      </c>
      <c r="G12" s="6">
        <v>0.21658511793636376</v>
      </c>
      <c r="I12" s="5">
        <v>43414</v>
      </c>
      <c r="J12">
        <v>4.7618367638199981</v>
      </c>
      <c r="K12">
        <v>1.031987583330455</v>
      </c>
    </row>
    <row r="13" spans="1:11" x14ac:dyDescent="0.25">
      <c r="A13" s="5">
        <v>43415</v>
      </c>
      <c r="B13">
        <v>-3.729849180489536</v>
      </c>
      <c r="C13">
        <v>3.0519875833304653</v>
      </c>
      <c r="D13">
        <v>0.72857648078232951</v>
      </c>
      <c r="E13" s="6">
        <v>0.36197544162695444</v>
      </c>
      <c r="F13" s="6">
        <v>3.9655261714770462E-2</v>
      </c>
      <c r="G13" s="6">
        <v>0.21038397838516659</v>
      </c>
      <c r="I13" s="5">
        <v>43415</v>
      </c>
      <c r="J13">
        <v>6.7818367638200012</v>
      </c>
      <c r="K13">
        <v>3.0519875833304653</v>
      </c>
    </row>
    <row r="14" spans="1:11" x14ac:dyDescent="0.25">
      <c r="A14" s="5">
        <v>43416</v>
      </c>
      <c r="B14">
        <v>-1.2632117384567909</v>
      </c>
      <c r="C14">
        <v>3.838124672408405</v>
      </c>
      <c r="D14">
        <v>0.80027254817326243</v>
      </c>
      <c r="E14" s="6">
        <v>0.38183261361655929</v>
      </c>
      <c r="F14" s="6">
        <v>5.3374236462686152E-2</v>
      </c>
      <c r="G14" s="6">
        <v>0.25554763227847643</v>
      </c>
      <c r="I14" s="5">
        <v>43416</v>
      </c>
      <c r="J14">
        <v>5.101336410865196</v>
      </c>
      <c r="K14">
        <v>3.838124672408405</v>
      </c>
    </row>
    <row r="15" spans="1:11" x14ac:dyDescent="0.25">
      <c r="A15" s="5">
        <v>43417</v>
      </c>
      <c r="B15">
        <v>0.64437059639348959</v>
      </c>
      <c r="C15">
        <v>4.0188788673907254</v>
      </c>
      <c r="D15">
        <v>0.80028293304145204</v>
      </c>
      <c r="E15" s="6">
        <v>0.34761748107144175</v>
      </c>
      <c r="F15" s="6">
        <v>6.8928832814562926E-2</v>
      </c>
      <c r="G15" s="6">
        <v>0.25310708416516142</v>
      </c>
      <c r="I15" s="5">
        <v>43417</v>
      </c>
      <c r="J15">
        <v>3.3745082709972358</v>
      </c>
      <c r="K15">
        <v>4.0188788673907254</v>
      </c>
    </row>
    <row r="16" spans="1:11" x14ac:dyDescent="0.25">
      <c r="A16" s="5">
        <v>43418</v>
      </c>
      <c r="B16">
        <v>1.6036070444782009</v>
      </c>
      <c r="C16">
        <v>7.1100759720172206</v>
      </c>
      <c r="D16">
        <v>0.79416351945757369</v>
      </c>
      <c r="E16" s="6">
        <v>0.29198468153394119</v>
      </c>
      <c r="F16" s="6">
        <v>9.6882641664366762E-2</v>
      </c>
      <c r="G16" s="6">
        <v>0.28702960382901826</v>
      </c>
      <c r="I16" s="5">
        <v>43418</v>
      </c>
      <c r="J16">
        <v>5.5064689275390197</v>
      </c>
      <c r="K16">
        <v>7.1100759720172206</v>
      </c>
    </row>
    <row r="17" spans="1:11" x14ac:dyDescent="0.25">
      <c r="A17" s="5">
        <v>43419</v>
      </c>
      <c r="B17">
        <v>2.5815305045879366</v>
      </c>
      <c r="C17">
        <v>9.5336663254519323</v>
      </c>
      <c r="D17">
        <v>0.82578886163962162</v>
      </c>
      <c r="E17" s="6">
        <v>0.37860136519997267</v>
      </c>
      <c r="F17" s="6">
        <v>0.13089236852723429</v>
      </c>
      <c r="G17" s="6">
        <v>0.17828781246687625</v>
      </c>
      <c r="I17" s="5">
        <v>43419</v>
      </c>
      <c r="J17">
        <v>6.9521358208639956</v>
      </c>
      <c r="K17">
        <v>9.5336663254519323</v>
      </c>
    </row>
    <row r="18" spans="1:11" x14ac:dyDescent="0.25">
      <c r="A18" s="5">
        <v>43420</v>
      </c>
      <c r="B18">
        <v>0.60998308390282929</v>
      </c>
      <c r="C18">
        <v>6.6763563743025642</v>
      </c>
      <c r="D18">
        <v>0.84155234486656971</v>
      </c>
      <c r="E18" s="6">
        <v>0.43898065223332</v>
      </c>
      <c r="F18" s="6">
        <v>0.15573970463402612</v>
      </c>
      <c r="G18" s="6">
        <v>8.4956180314306962E-2</v>
      </c>
      <c r="I18" s="5">
        <v>43420</v>
      </c>
      <c r="J18">
        <v>6.0663732903997349</v>
      </c>
      <c r="K18">
        <v>6.6763563743025642</v>
      </c>
    </row>
    <row r="19" spans="1:11" x14ac:dyDescent="0.25">
      <c r="A19" s="5">
        <v>43421</v>
      </c>
      <c r="B19">
        <v>0.60998308390282929</v>
      </c>
      <c r="C19">
        <v>5.8963563743025631</v>
      </c>
      <c r="D19">
        <v>0.73434414631621825</v>
      </c>
      <c r="E19" s="6">
        <v>0.27611771866717194</v>
      </c>
      <c r="F19" s="6">
        <v>0.11980949771711411</v>
      </c>
      <c r="G19" s="6">
        <v>0.2203559867197605</v>
      </c>
      <c r="I19" s="5">
        <v>43421</v>
      </c>
      <c r="J19">
        <v>5.2863732903997338</v>
      </c>
      <c r="K19">
        <v>5.8963563743025631</v>
      </c>
    </row>
    <row r="20" spans="1:11" x14ac:dyDescent="0.25">
      <c r="A20" s="5">
        <v>43422</v>
      </c>
      <c r="B20">
        <v>0.60998308390282929</v>
      </c>
      <c r="C20">
        <v>9.156356374302554</v>
      </c>
      <c r="D20">
        <v>0.73114376071503639</v>
      </c>
      <c r="E20" s="6">
        <v>0.31142035502043408</v>
      </c>
      <c r="F20" s="6">
        <v>0.10945221346986161</v>
      </c>
      <c r="G20" s="6">
        <v>0.21870462692995593</v>
      </c>
      <c r="I20" s="5">
        <v>43422</v>
      </c>
      <c r="J20">
        <v>8.5463732903997247</v>
      </c>
      <c r="K20">
        <v>9.156356374302554</v>
      </c>
    </row>
    <row r="21" spans="1:11" x14ac:dyDescent="0.25">
      <c r="A21" s="5">
        <v>43423</v>
      </c>
      <c r="B21">
        <v>0.67462288412753146</v>
      </c>
      <c r="C21">
        <v>5.617995095899893</v>
      </c>
      <c r="D21">
        <v>0.85617973274457093</v>
      </c>
      <c r="E21" s="6">
        <v>0.37635788927451397</v>
      </c>
      <c r="F21" s="6">
        <v>0.14576383484092273</v>
      </c>
      <c r="G21" s="6">
        <v>0.23730329912234191</v>
      </c>
      <c r="I21" s="5">
        <v>43423</v>
      </c>
      <c r="J21">
        <v>4.9433722117723615</v>
      </c>
      <c r="K21">
        <v>5.617995095899893</v>
      </c>
    </row>
    <row r="22" spans="1:11" x14ac:dyDescent="0.25">
      <c r="A22" s="5">
        <v>43424</v>
      </c>
      <c r="B22">
        <v>1.2090716194842024</v>
      </c>
      <c r="C22">
        <v>12.573622430872618</v>
      </c>
      <c r="D22">
        <v>0.89173660037765123</v>
      </c>
      <c r="E22" s="6">
        <v>0.39611349273164259</v>
      </c>
      <c r="F22" s="6">
        <v>0.11869193858236993</v>
      </c>
      <c r="G22" s="6">
        <v>0.26564109567871308</v>
      </c>
      <c r="I22" s="5">
        <v>43424</v>
      </c>
      <c r="J22">
        <v>11.364550811388415</v>
      </c>
      <c r="K22">
        <v>12.573622430872618</v>
      </c>
    </row>
    <row r="23" spans="1:11" x14ac:dyDescent="0.25">
      <c r="A23" s="5">
        <v>43425</v>
      </c>
      <c r="B23">
        <v>1.2411584366835626</v>
      </c>
      <c r="C23">
        <v>36.198188454164836</v>
      </c>
      <c r="D23">
        <v>0.91842912811831379</v>
      </c>
      <c r="E23" s="6">
        <v>0.45109052013700141</v>
      </c>
      <c r="F23" s="6">
        <v>0.13773703296462678</v>
      </c>
      <c r="G23" s="6">
        <v>0.20937445604308011</v>
      </c>
      <c r="I23" s="5">
        <v>43425</v>
      </c>
      <c r="J23">
        <v>34.957030017481273</v>
      </c>
      <c r="K23">
        <v>36.198188454164836</v>
      </c>
    </row>
    <row r="24" spans="1:11" x14ac:dyDescent="0.25">
      <c r="A24" s="5">
        <v>43426</v>
      </c>
      <c r="B24">
        <v>0.97951777653279848</v>
      </c>
      <c r="C24">
        <v>24.535332970967652</v>
      </c>
      <c r="D24">
        <v>0.95335035873924578</v>
      </c>
      <c r="E24" s="6">
        <v>0.51541119408141789</v>
      </c>
      <c r="F24" s="6">
        <v>0.17581726931307093</v>
      </c>
      <c r="G24" s="6">
        <v>7.4062201664283622E-2</v>
      </c>
      <c r="I24" s="5">
        <v>43426</v>
      </c>
      <c r="J24">
        <v>23.555815194434853</v>
      </c>
      <c r="K24">
        <v>24.535332970967652</v>
      </c>
    </row>
    <row r="25" spans="1:11" x14ac:dyDescent="0.25">
      <c r="A25" s="5">
        <v>43427</v>
      </c>
      <c r="B25">
        <v>1.1795283450899205</v>
      </c>
      <c r="C25">
        <v>8.8283097950479998</v>
      </c>
      <c r="D25">
        <v>0.93021072671958838</v>
      </c>
      <c r="E25" s="6">
        <v>0.52764302158555465</v>
      </c>
      <c r="F25" s="6">
        <v>0.16368728208018982</v>
      </c>
      <c r="G25" s="6">
        <v>7.0455009606107996E-2</v>
      </c>
      <c r="I25" s="5">
        <v>43427</v>
      </c>
      <c r="J25">
        <v>7.6487814499580793</v>
      </c>
      <c r="K25">
        <v>8.8283097950479998</v>
      </c>
    </row>
    <row r="26" spans="1:11" x14ac:dyDescent="0.25">
      <c r="A26" s="5">
        <v>43428</v>
      </c>
      <c r="B26">
        <v>1.1795283450899205</v>
      </c>
      <c r="C26">
        <v>5.9683097950479862</v>
      </c>
      <c r="D26">
        <v>0.82716259559405791</v>
      </c>
      <c r="E26" s="6">
        <v>0.46720086408629291</v>
      </c>
      <c r="F26" s="6">
        <v>9.4644655748743756E-2</v>
      </c>
      <c r="G26" s="6">
        <v>8.83813685606544E-2</v>
      </c>
      <c r="I26" s="5">
        <v>43428</v>
      </c>
      <c r="J26">
        <v>4.7887814499580657</v>
      </c>
      <c r="K26">
        <v>5.9683097950479862</v>
      </c>
    </row>
    <row r="27" spans="1:11" x14ac:dyDescent="0.25">
      <c r="A27" s="5">
        <v>43429</v>
      </c>
      <c r="B27">
        <v>1.1795283450899134</v>
      </c>
      <c r="C27">
        <v>36.458309795047988</v>
      </c>
      <c r="D27">
        <v>0.80510050365174779</v>
      </c>
      <c r="E27" s="6">
        <v>0.41814153739034565</v>
      </c>
      <c r="F27" s="6">
        <v>7.1204264711184656E-2</v>
      </c>
      <c r="G27" s="6">
        <v>0.11928724240642713</v>
      </c>
      <c r="I27" s="5">
        <v>43429</v>
      </c>
      <c r="J27">
        <v>35.278781449958075</v>
      </c>
      <c r="K27">
        <v>36.458309795047988</v>
      </c>
    </row>
    <row r="28" spans="1:11" x14ac:dyDescent="0.25">
      <c r="A28" s="5">
        <v>43430</v>
      </c>
      <c r="B28">
        <v>0.18611592246011988</v>
      </c>
      <c r="C28">
        <v>8.3230675288372353</v>
      </c>
      <c r="D28">
        <v>0.91846411153403829</v>
      </c>
      <c r="E28" s="6">
        <v>0.51100605004769561</v>
      </c>
      <c r="F28" s="6">
        <v>0.14429763444518826</v>
      </c>
      <c r="G28" s="6">
        <v>5.6019262610379691E-2</v>
      </c>
      <c r="I28" s="5">
        <v>43430</v>
      </c>
      <c r="J28">
        <v>8.1369516063771155</v>
      </c>
      <c r="K28">
        <v>8.3230675288372353</v>
      </c>
    </row>
    <row r="29" spans="1:11" x14ac:dyDescent="0.25">
      <c r="A29" s="5">
        <v>43431</v>
      </c>
      <c r="B29">
        <v>0.4224984103743008</v>
      </c>
      <c r="C29">
        <v>3.4096378161466561</v>
      </c>
      <c r="D29">
        <v>0.91801965763751181</v>
      </c>
      <c r="E29" s="6">
        <v>0.40627189391785684</v>
      </c>
      <c r="F29" s="6">
        <v>0.10132133262483155</v>
      </c>
      <c r="G29" s="6">
        <v>0.21970072652366424</v>
      </c>
      <c r="I29" s="5">
        <v>43431</v>
      </c>
      <c r="J29">
        <v>2.9871394057723553</v>
      </c>
      <c r="K29">
        <v>3.4096378161466561</v>
      </c>
    </row>
    <row r="30" spans="1:11" x14ac:dyDescent="0.25">
      <c r="A30" s="5">
        <v>43432</v>
      </c>
      <c r="B30">
        <v>-1.3326429656505674</v>
      </c>
      <c r="C30">
        <v>4.145500097401559</v>
      </c>
      <c r="D30">
        <v>0.8567275717219639</v>
      </c>
      <c r="E30" s="6">
        <v>0.24906888639104965</v>
      </c>
      <c r="F30" s="6">
        <v>9.4426745075675902E-2</v>
      </c>
      <c r="G30" s="6">
        <v>0.30896859670067173</v>
      </c>
      <c r="I30" s="5">
        <v>43432</v>
      </c>
      <c r="J30">
        <v>5.4781430630521264</v>
      </c>
      <c r="K30">
        <v>4.145500097401559</v>
      </c>
    </row>
    <row r="31" spans="1:11" x14ac:dyDescent="0.25">
      <c r="A31" s="5">
        <v>43433</v>
      </c>
      <c r="B31">
        <v>-1.0613674453558435</v>
      </c>
      <c r="C31">
        <v>2.8445687529284314</v>
      </c>
      <c r="D31">
        <v>0.82828179924974887</v>
      </c>
      <c r="E31" s="6">
        <v>0.25258137960234156</v>
      </c>
      <c r="F31" s="6">
        <v>9.4177866588780551E-2</v>
      </c>
      <c r="G31" s="6">
        <v>0.30779351221850693</v>
      </c>
      <c r="I31" s="5">
        <v>43433</v>
      </c>
      <c r="J31">
        <v>3.9059361982842749</v>
      </c>
      <c r="K31">
        <v>2.8445687529284314</v>
      </c>
    </row>
    <row r="32" spans="1:11" x14ac:dyDescent="0.25">
      <c r="A32" s="5">
        <v>43434</v>
      </c>
      <c r="B32">
        <v>-2.0656866194335244</v>
      </c>
      <c r="C32">
        <v>4.619631241711474</v>
      </c>
      <c r="D32">
        <v>0.81411453436766479</v>
      </c>
      <c r="E32" s="6">
        <v>0.26862140030356552</v>
      </c>
      <c r="F32" s="6">
        <v>9.6303356111220109E-2</v>
      </c>
      <c r="G32" s="6">
        <v>0.30925934797169219</v>
      </c>
      <c r="I32" s="5">
        <v>43434</v>
      </c>
      <c r="J32">
        <v>6.6853178611449984</v>
      </c>
      <c r="K32">
        <v>4.619631241711474</v>
      </c>
    </row>
    <row r="33" spans="1:11" x14ac:dyDescent="0.25">
      <c r="A33" s="5">
        <v>43435</v>
      </c>
      <c r="B33">
        <v>-2.0656866194335173</v>
      </c>
      <c r="C33">
        <v>1.7596312417114746</v>
      </c>
      <c r="D33">
        <v>0.79843870968489672</v>
      </c>
      <c r="E33" s="6">
        <v>0.40501274781030766</v>
      </c>
      <c r="F33" s="6">
        <v>5.1692699042305501E-2</v>
      </c>
      <c r="G33" s="6">
        <v>0.16530827127623768</v>
      </c>
      <c r="I33" s="5">
        <v>43435</v>
      </c>
      <c r="J33">
        <v>3.8253178611449918</v>
      </c>
      <c r="K33">
        <v>1.7596312417114746</v>
      </c>
    </row>
    <row r="34" spans="1:11" x14ac:dyDescent="0.25">
      <c r="A34" s="5">
        <v>43436</v>
      </c>
      <c r="B34">
        <v>-2.0656866194335244</v>
      </c>
      <c r="C34">
        <v>6.1696312417114711</v>
      </c>
      <c r="D34">
        <v>0.74617101371180561</v>
      </c>
      <c r="E34" s="6">
        <v>0.38359402041702795</v>
      </c>
      <c r="F34" s="6">
        <v>3.9852915102451515E-2</v>
      </c>
      <c r="G34" s="6">
        <v>0.20421664810801643</v>
      </c>
      <c r="I34" s="5">
        <v>43436</v>
      </c>
      <c r="J34">
        <v>8.2353178611449955</v>
      </c>
      <c r="K34">
        <v>6.1696312417114711</v>
      </c>
    </row>
    <row r="35" spans="1:11" x14ac:dyDescent="0.25">
      <c r="A35" s="5">
        <v>43437</v>
      </c>
      <c r="B35">
        <v>-0.33486443809240285</v>
      </c>
      <c r="C35">
        <v>20.574227067644834</v>
      </c>
      <c r="D35">
        <v>0.85145046171970151</v>
      </c>
      <c r="E35" s="6">
        <v>0.44078290870866521</v>
      </c>
      <c r="F35" s="6">
        <v>7.3109801020049783E-2</v>
      </c>
      <c r="G35" s="6">
        <v>0.1640754260425647</v>
      </c>
      <c r="I35" s="5">
        <v>43437</v>
      </c>
      <c r="J35">
        <v>20.909091505737237</v>
      </c>
      <c r="K35">
        <v>20.574227067644834</v>
      </c>
    </row>
    <row r="36" spans="1:11" x14ac:dyDescent="0.25">
      <c r="A36" s="5">
        <v>43438</v>
      </c>
      <c r="B36">
        <v>-2.085780565304443</v>
      </c>
      <c r="C36">
        <v>5.1367263692357881</v>
      </c>
      <c r="D36">
        <v>0.92824311574395102</v>
      </c>
      <c r="E36" s="6">
        <v>0.54501946678218938</v>
      </c>
      <c r="F36" s="6">
        <v>0.10022204869385336</v>
      </c>
      <c r="G36" s="6">
        <v>3.4718986747939072E-2</v>
      </c>
      <c r="I36" s="5">
        <v>43438</v>
      </c>
      <c r="J36">
        <v>7.2225069345402311</v>
      </c>
      <c r="K36">
        <v>5.1367263692357881</v>
      </c>
    </row>
    <row r="37" spans="1:11" x14ac:dyDescent="0.25">
      <c r="A37" s="5">
        <v>43439</v>
      </c>
      <c r="B37">
        <v>-2.6143717397935102</v>
      </c>
      <c r="C37">
        <v>3.1704408350377875</v>
      </c>
      <c r="D37">
        <v>0.92738331430047682</v>
      </c>
      <c r="E37" s="6">
        <v>0.45545679720663462</v>
      </c>
      <c r="F37" s="6">
        <v>8.2383682694241456E-2</v>
      </c>
      <c r="G37" s="6">
        <v>0.13329495366790686</v>
      </c>
      <c r="I37" s="5">
        <v>43439</v>
      </c>
      <c r="J37">
        <v>5.7848125748312977</v>
      </c>
      <c r="K37">
        <v>3.1704408350377875</v>
      </c>
    </row>
    <row r="38" spans="1:11" x14ac:dyDescent="0.25">
      <c r="A38" s="5">
        <v>43440</v>
      </c>
      <c r="B38">
        <v>-4.1409138209401046</v>
      </c>
      <c r="C38">
        <v>0.55371526908942315</v>
      </c>
      <c r="D38">
        <v>0.86483570141063892</v>
      </c>
      <c r="E38" s="6">
        <v>0.38139891940111614</v>
      </c>
      <c r="F38" s="6">
        <v>3.862856603195039E-2</v>
      </c>
      <c r="G38" s="6">
        <v>0.21729858220267198</v>
      </c>
      <c r="I38" s="5">
        <v>43440</v>
      </c>
      <c r="J38">
        <v>4.6946290900295278</v>
      </c>
      <c r="K38">
        <v>0.55371526908942315</v>
      </c>
    </row>
    <row r="39" spans="1:11" x14ac:dyDescent="0.25">
      <c r="A39" s="5">
        <v>43441</v>
      </c>
      <c r="B39">
        <v>-4.1159672105462271</v>
      </c>
      <c r="C39">
        <v>1.2297143502273329</v>
      </c>
      <c r="D39">
        <v>0.80087253918945389</v>
      </c>
      <c r="E39" s="6">
        <v>0.29018468008773268</v>
      </c>
      <c r="F39" s="6">
        <v>2.1002396089911907E-2</v>
      </c>
      <c r="G39" s="6">
        <v>0.32296563460421013</v>
      </c>
      <c r="I39" s="5">
        <v>43441</v>
      </c>
      <c r="J39">
        <v>5.3456815607735599</v>
      </c>
      <c r="K39">
        <v>1.2297143502273329</v>
      </c>
    </row>
    <row r="40" spans="1:11" x14ac:dyDescent="0.25">
      <c r="A40" s="5">
        <v>43442</v>
      </c>
      <c r="B40">
        <v>-4.1159672105462342</v>
      </c>
      <c r="C40">
        <v>-0.69028564977266882</v>
      </c>
      <c r="D40">
        <v>0.73826760080154363</v>
      </c>
      <c r="E40" s="6">
        <v>0.29258914226091781</v>
      </c>
      <c r="F40" s="6">
        <v>1.9117961111362696E-2</v>
      </c>
      <c r="G40" s="6">
        <v>0.30662422256093297</v>
      </c>
      <c r="I40" s="5">
        <v>43442</v>
      </c>
      <c r="J40">
        <v>3.4256815607735653</v>
      </c>
      <c r="K40">
        <v>-0.69028564977266882</v>
      </c>
    </row>
    <row r="41" spans="1:11" x14ac:dyDescent="0.25">
      <c r="A41" s="5">
        <v>43443</v>
      </c>
      <c r="B41">
        <v>-4.1159672105462271</v>
      </c>
      <c r="C41">
        <v>12.209714350227337</v>
      </c>
      <c r="D41">
        <v>0.75918323304003721</v>
      </c>
      <c r="E41" s="6">
        <v>0.33290640484506673</v>
      </c>
      <c r="F41" s="6">
        <v>1.3125402016550623E-2</v>
      </c>
      <c r="G41" s="6">
        <v>0.25186860793878713</v>
      </c>
      <c r="I41" s="5">
        <v>43443</v>
      </c>
      <c r="J41">
        <v>16.325681560773564</v>
      </c>
      <c r="K41">
        <v>12.209714350227337</v>
      </c>
    </row>
    <row r="42" spans="1:11" x14ac:dyDescent="0.25">
      <c r="A42" s="5">
        <v>43444</v>
      </c>
      <c r="B42">
        <v>-3.4024222831733173</v>
      </c>
      <c r="C42">
        <v>4.1520102089252404</v>
      </c>
      <c r="D42">
        <v>0.91400688610609404</v>
      </c>
      <c r="E42" s="6">
        <v>0.48380589845969696</v>
      </c>
      <c r="F42" s="6">
        <v>9.1938451706229649E-2</v>
      </c>
      <c r="G42" s="6">
        <v>9.1781759401622434E-2</v>
      </c>
      <c r="I42" s="5">
        <v>43444</v>
      </c>
      <c r="J42">
        <v>7.5544324920985577</v>
      </c>
      <c r="K42">
        <v>4.1520102089252404</v>
      </c>
    </row>
    <row r="43" spans="1:11" x14ac:dyDescent="0.25">
      <c r="A43" s="5">
        <v>43445</v>
      </c>
      <c r="B43">
        <v>-2.7281023459016112</v>
      </c>
      <c r="C43">
        <v>6.6371674028130059</v>
      </c>
      <c r="D43">
        <v>0.92080183921195247</v>
      </c>
      <c r="E43" s="6">
        <v>0.48700575788000916</v>
      </c>
      <c r="F43" s="6">
        <v>9.065159243049227E-2</v>
      </c>
      <c r="G43" s="6">
        <v>9.822829273987943E-2</v>
      </c>
      <c r="I43" s="5">
        <v>43445</v>
      </c>
      <c r="J43">
        <v>9.365269748714617</v>
      </c>
      <c r="K43">
        <v>6.6371674028130059</v>
      </c>
    </row>
    <row r="44" spans="1:11" x14ac:dyDescent="0.25">
      <c r="A44" s="5">
        <v>43446</v>
      </c>
      <c r="B44">
        <v>-2.6948982670276944</v>
      </c>
      <c r="C44">
        <v>4.334785102698234</v>
      </c>
      <c r="D44">
        <v>0.8906142602353504</v>
      </c>
      <c r="E44" s="6">
        <v>0.43465241031420893</v>
      </c>
      <c r="F44" s="6">
        <v>7.7165532073018531E-2</v>
      </c>
      <c r="G44" s="6">
        <v>0.22007044425211947</v>
      </c>
      <c r="I44" s="5">
        <v>43446</v>
      </c>
      <c r="J44">
        <v>7.0296833697259284</v>
      </c>
      <c r="K44">
        <v>4.334785102698234</v>
      </c>
    </row>
    <row r="45" spans="1:11" x14ac:dyDescent="0.25">
      <c r="A45" s="5">
        <v>43447</v>
      </c>
      <c r="B45">
        <v>-3.0200317160440235</v>
      </c>
      <c r="C45">
        <v>8.4588596044259461</v>
      </c>
      <c r="D45">
        <v>0.90014066444991869</v>
      </c>
      <c r="E45" s="6">
        <v>0.3723692022525989</v>
      </c>
      <c r="F45" s="6">
        <v>7.5907373466185715E-2</v>
      </c>
      <c r="G45" s="6">
        <v>0.27718867266542768</v>
      </c>
      <c r="I45" s="5">
        <v>43447</v>
      </c>
      <c r="J45">
        <v>11.47889132046997</v>
      </c>
      <c r="K45">
        <v>8.4588596044259461</v>
      </c>
    </row>
    <row r="46" spans="1:11" x14ac:dyDescent="0.25">
      <c r="A46" s="5">
        <v>43448</v>
      </c>
      <c r="B46">
        <v>-2.6401379212455467</v>
      </c>
      <c r="C46">
        <v>2.3608565524565748</v>
      </c>
      <c r="D46">
        <v>0.94091673913723428</v>
      </c>
      <c r="E46" s="6">
        <v>0.4489087740211084</v>
      </c>
      <c r="F46" s="6">
        <v>8.1656931766338037E-2</v>
      </c>
      <c r="G46" s="6">
        <v>0.20336515843404976</v>
      </c>
      <c r="I46" s="5">
        <v>43448</v>
      </c>
      <c r="J46">
        <v>5.0009944737021215</v>
      </c>
      <c r="K46">
        <v>2.3608565524565748</v>
      </c>
    </row>
    <row r="47" spans="1:11" x14ac:dyDescent="0.25">
      <c r="A47" s="5">
        <v>43449</v>
      </c>
      <c r="B47">
        <v>-2.6401379212455467</v>
      </c>
      <c r="C47">
        <v>5.1708565524565628</v>
      </c>
      <c r="D47">
        <v>0.8433354569918684</v>
      </c>
      <c r="E47" s="6">
        <v>0.33081401859334469</v>
      </c>
      <c r="F47" s="6">
        <v>3.5198787081098151E-2</v>
      </c>
      <c r="G47" s="6">
        <v>0.29668554006531106</v>
      </c>
      <c r="I47" s="5">
        <v>43449</v>
      </c>
      <c r="J47">
        <v>7.8109944737021095</v>
      </c>
      <c r="K47">
        <v>5.1708565524565628</v>
      </c>
    </row>
    <row r="48" spans="1:11" x14ac:dyDescent="0.25">
      <c r="A48" s="5">
        <v>43450</v>
      </c>
      <c r="B48">
        <v>-2.6401379212455467</v>
      </c>
      <c r="C48">
        <v>6.4408565524565731</v>
      </c>
      <c r="D48">
        <v>0.83611893259781045</v>
      </c>
      <c r="E48" s="6">
        <v>0.3998409344723643</v>
      </c>
      <c r="F48" s="6">
        <v>8.1828646940777752E-2</v>
      </c>
      <c r="G48" s="6">
        <v>0.18829809461039704</v>
      </c>
      <c r="I48" s="5">
        <v>43450</v>
      </c>
      <c r="J48">
        <v>9.0809944737021198</v>
      </c>
      <c r="K48">
        <v>6.4408565524565731</v>
      </c>
    </row>
    <row r="49" spans="1:11" x14ac:dyDescent="0.25">
      <c r="A49" s="5">
        <v>43451</v>
      </c>
      <c r="B49">
        <v>-3.3774188483424119</v>
      </c>
      <c r="C49">
        <v>1.2827591444412647</v>
      </c>
      <c r="D49">
        <v>0.9093334841335855</v>
      </c>
      <c r="E49" s="6">
        <v>0.43715047908602489</v>
      </c>
      <c r="F49" s="6">
        <v>7.5307826865076324E-2</v>
      </c>
      <c r="G49" s="6">
        <v>0.18709605864100276</v>
      </c>
      <c r="I49" s="5">
        <v>43451</v>
      </c>
      <c r="J49">
        <v>4.6601779927836766</v>
      </c>
      <c r="K49">
        <v>1.2827591444412647</v>
      </c>
    </row>
    <row r="50" spans="1:11" x14ac:dyDescent="0.25">
      <c r="A50" s="5">
        <v>43452</v>
      </c>
      <c r="B50">
        <v>-4.6448377309332898</v>
      </c>
      <c r="C50">
        <v>3.0425249733974198</v>
      </c>
      <c r="D50">
        <v>0.87264058166585212</v>
      </c>
      <c r="E50" s="6">
        <v>0.33815532370854151</v>
      </c>
      <c r="F50" s="6">
        <v>6.7080950168003181E-2</v>
      </c>
      <c r="G50" s="6">
        <v>0.27624984844479811</v>
      </c>
      <c r="I50" s="5">
        <v>43452</v>
      </c>
      <c r="J50">
        <v>7.6873627043307096</v>
      </c>
      <c r="K50">
        <v>3.0425249733974198</v>
      </c>
    </row>
    <row r="51" spans="1:11" x14ac:dyDescent="0.25">
      <c r="A51" s="5">
        <v>43453</v>
      </c>
      <c r="B51">
        <v>-3.6768577939413127</v>
      </c>
      <c r="C51">
        <v>2.8464276244935434</v>
      </c>
      <c r="D51">
        <v>0.8906133402129538</v>
      </c>
      <c r="E51" s="6">
        <v>0.40297809948683977</v>
      </c>
      <c r="F51" s="6">
        <v>7.2678126550841687E-2</v>
      </c>
      <c r="G51" s="6">
        <v>0.1946993387287424</v>
      </c>
      <c r="I51" s="5">
        <v>43453</v>
      </c>
      <c r="J51">
        <v>6.5232854184348561</v>
      </c>
      <c r="K51">
        <v>2.8464276244935434</v>
      </c>
    </row>
    <row r="52" spans="1:11" x14ac:dyDescent="0.25">
      <c r="A52" s="5">
        <v>43454</v>
      </c>
      <c r="B52">
        <v>-2.9289498445417657</v>
      </c>
      <c r="C52">
        <v>3.4471045088579686</v>
      </c>
      <c r="D52">
        <v>0.87350883459711715</v>
      </c>
      <c r="E52" s="6">
        <v>0.40199444471334062</v>
      </c>
      <c r="F52" s="6">
        <v>4.5725533468645267E-2</v>
      </c>
      <c r="G52" s="6">
        <v>0.20514883207690363</v>
      </c>
      <c r="I52" s="5">
        <v>43454</v>
      </c>
      <c r="J52">
        <v>6.3760543533997343</v>
      </c>
      <c r="K52">
        <v>3.4471045088579686</v>
      </c>
    </row>
    <row r="53" spans="1:11" x14ac:dyDescent="0.25">
      <c r="A53" s="5">
        <v>43455</v>
      </c>
      <c r="B53">
        <v>-3.6981928019335051</v>
      </c>
      <c r="C53">
        <v>1.6426041696757494</v>
      </c>
      <c r="D53">
        <v>0.84095710473526242</v>
      </c>
      <c r="E53" s="6">
        <v>0.44826583396813324</v>
      </c>
      <c r="F53" s="6">
        <v>5.8984966941934294E-2</v>
      </c>
      <c r="G53" s="6">
        <v>0.12765490277491159</v>
      </c>
      <c r="I53" s="5">
        <v>43455</v>
      </c>
      <c r="J53">
        <v>5.3407969716092545</v>
      </c>
      <c r="K53">
        <v>1.6426041696757494</v>
      </c>
    </row>
    <row r="54" spans="1:11" x14ac:dyDescent="0.25">
      <c r="A54" s="5">
        <v>43456</v>
      </c>
      <c r="B54">
        <v>-3.6981928019335051</v>
      </c>
      <c r="C54">
        <v>7.1226041696757534</v>
      </c>
      <c r="D54">
        <v>0.74866404978586842</v>
      </c>
      <c r="E54" s="6">
        <v>0.35809003458811267</v>
      </c>
      <c r="F54" s="6">
        <v>3.7126225689474941E-2</v>
      </c>
      <c r="G54" s="6">
        <v>0.22816605186977199</v>
      </c>
      <c r="I54" s="5">
        <v>43456</v>
      </c>
      <c r="J54">
        <v>10.820796971609258</v>
      </c>
      <c r="K54">
        <v>7.1226041696757534</v>
      </c>
    </row>
    <row r="55" spans="1:11" x14ac:dyDescent="0.25">
      <c r="A55" s="5">
        <v>43457</v>
      </c>
      <c r="B55">
        <v>-3.6981928019335051</v>
      </c>
      <c r="C55">
        <v>3.78260416967575</v>
      </c>
      <c r="D55">
        <v>0.78154942366725211</v>
      </c>
      <c r="E55" s="6">
        <v>0.5112968632755106</v>
      </c>
      <c r="F55" s="6">
        <v>6.6107500967418117E-2</v>
      </c>
      <c r="G55" s="6">
        <v>7.0819393414791376E-2</v>
      </c>
      <c r="I55" s="5">
        <v>43457</v>
      </c>
      <c r="J55">
        <v>7.4807969716092551</v>
      </c>
      <c r="K55">
        <v>3.78260416967575</v>
      </c>
    </row>
    <row r="56" spans="1:11" x14ac:dyDescent="0.25">
      <c r="A56" s="5">
        <v>43458</v>
      </c>
      <c r="B56">
        <v>-3.431050493111119</v>
      </c>
      <c r="C56">
        <v>3.2297245463701572</v>
      </c>
      <c r="D56">
        <v>0.80228784338662851</v>
      </c>
      <c r="E56" s="6">
        <v>0.54067815319615464</v>
      </c>
      <c r="F56" s="6">
        <v>6.7843398973862074E-2</v>
      </c>
      <c r="G56" s="6">
        <v>4.9039737782974976E-2</v>
      </c>
      <c r="I56" s="5">
        <v>43458</v>
      </c>
      <c r="J56">
        <v>6.6607750394812761</v>
      </c>
      <c r="K56">
        <v>3.2297245463701572</v>
      </c>
    </row>
    <row r="57" spans="1:11" x14ac:dyDescent="0.25">
      <c r="A57" s="5">
        <v>43459</v>
      </c>
      <c r="B57">
        <v>-3.5431572368844293</v>
      </c>
      <c r="C57">
        <v>1.297486392596845</v>
      </c>
      <c r="D57">
        <v>0.72707282674209506</v>
      </c>
      <c r="E57" s="6">
        <v>0.46958380607344186</v>
      </c>
      <c r="F57" s="6">
        <v>3.9724504422970083E-2</v>
      </c>
      <c r="G57" s="6">
        <v>9.2816612280755509E-2</v>
      </c>
      <c r="I57" s="5">
        <v>43459</v>
      </c>
      <c r="J57">
        <v>4.8406436294812742</v>
      </c>
      <c r="K57">
        <v>1.297486392596845</v>
      </c>
    </row>
    <row r="58" spans="1:11" x14ac:dyDescent="0.25">
      <c r="A58" s="5">
        <v>43460</v>
      </c>
      <c r="B58">
        <v>-3.6365310483794069</v>
      </c>
      <c r="C58">
        <v>6.9467967691018657</v>
      </c>
      <c r="D58">
        <v>0.699365525580256</v>
      </c>
      <c r="E58" s="6">
        <v>0.45482866611965306</v>
      </c>
      <c r="F58" s="6">
        <v>3.633111789312693E-2</v>
      </c>
      <c r="G58" s="6">
        <v>0.11558477045158695</v>
      </c>
      <c r="I58" s="5">
        <v>43460</v>
      </c>
      <c r="J58">
        <v>10.583327817481273</v>
      </c>
      <c r="K58">
        <v>6.9467967691018657</v>
      </c>
    </row>
    <row r="59" spans="1:11" x14ac:dyDescent="0.25">
      <c r="A59" s="5">
        <v>43461</v>
      </c>
      <c r="B59">
        <v>-6.120045323278525</v>
      </c>
      <c r="C59">
        <v>4.9384209872855109</v>
      </c>
      <c r="D59">
        <v>0.78769596509100659</v>
      </c>
      <c r="E59" s="6">
        <v>0.53487098385154386</v>
      </c>
      <c r="F59" s="6">
        <v>5.7228433419528178E-2</v>
      </c>
      <c r="G59" s="6">
        <v>4.8239322735615875E-2</v>
      </c>
      <c r="I59" s="5">
        <v>43461</v>
      </c>
      <c r="J59">
        <v>11.058466310564036</v>
      </c>
      <c r="K59">
        <v>4.9384209872855109</v>
      </c>
    </row>
    <row r="60" spans="1:11" x14ac:dyDescent="0.25">
      <c r="A60" s="5">
        <v>43462</v>
      </c>
      <c r="B60">
        <v>-8.9313805477962411</v>
      </c>
      <c r="C60">
        <v>-1.1352770672309873</v>
      </c>
      <c r="D60">
        <v>0.78530086678571609</v>
      </c>
      <c r="E60" s="6">
        <v>0.48220934731215059</v>
      </c>
      <c r="F60" s="6">
        <v>3.8742657076132933E-2</v>
      </c>
      <c r="G60" s="6">
        <v>0.12105636072692491</v>
      </c>
      <c r="I60" s="5">
        <v>43462</v>
      </c>
      <c r="J60">
        <v>7.7961034805652538</v>
      </c>
      <c r="K60">
        <v>-1.1352770672309873</v>
      </c>
    </row>
    <row r="61" spans="1:11" x14ac:dyDescent="0.25">
      <c r="A61" s="5">
        <v>43463</v>
      </c>
      <c r="B61">
        <v>-8.9313805477962411</v>
      </c>
      <c r="C61">
        <v>-0.80527706723098902</v>
      </c>
      <c r="D61">
        <v>0.71148024203440485</v>
      </c>
      <c r="E61" s="6">
        <v>0.35337705884506088</v>
      </c>
      <c r="F61" s="6">
        <v>1.3623325941014603E-2</v>
      </c>
      <c r="G61" s="6">
        <v>0.25338687740094767</v>
      </c>
      <c r="I61" s="5">
        <v>43463</v>
      </c>
      <c r="J61">
        <v>8.1261034805652521</v>
      </c>
      <c r="K61">
        <v>-0.80527706723098902</v>
      </c>
    </row>
    <row r="62" spans="1:11" x14ac:dyDescent="0.25">
      <c r="A62" s="5">
        <v>43464</v>
      </c>
      <c r="B62">
        <v>-8.9313805477962411</v>
      </c>
      <c r="C62">
        <v>-1.8152770672309941</v>
      </c>
      <c r="D62">
        <v>0.72460952369953335</v>
      </c>
      <c r="E62" s="6">
        <v>0.42822401542373023</v>
      </c>
      <c r="F62" s="6">
        <v>1.3995562180206984E-2</v>
      </c>
      <c r="G62" s="6">
        <v>0.18922074397014377</v>
      </c>
      <c r="I62" s="5">
        <v>43464</v>
      </c>
      <c r="J62">
        <v>7.116103480565247</v>
      </c>
      <c r="K62">
        <v>-1.8152770672309941</v>
      </c>
    </row>
    <row r="63" spans="1:11" x14ac:dyDescent="0.25">
      <c r="A63" s="5">
        <v>43465</v>
      </c>
      <c r="B63">
        <v>-9.6629165639526278</v>
      </c>
      <c r="C63">
        <v>-5.7771969377474974</v>
      </c>
      <c r="D63">
        <v>0.72518371101064694</v>
      </c>
      <c r="E63" s="6">
        <v>0.34585569568556584</v>
      </c>
      <c r="F63" s="6">
        <v>3.1569074839779297E-2</v>
      </c>
      <c r="G63" s="6">
        <v>0.25230368101888023</v>
      </c>
      <c r="I63" s="5">
        <v>43465</v>
      </c>
      <c r="J63">
        <v>3.8857196262051303</v>
      </c>
      <c r="K63">
        <v>-5.7771969377474974</v>
      </c>
    </row>
    <row r="64" spans="1:11" x14ac:dyDescent="0.25">
      <c r="A64" s="5">
        <v>43466</v>
      </c>
      <c r="B64">
        <v>-9.6846198798493219</v>
      </c>
      <c r="C64">
        <v>1.9431505663558184</v>
      </c>
      <c r="D64">
        <v>0.69420619998375033</v>
      </c>
      <c r="E64" s="6">
        <v>0.41121407823839162</v>
      </c>
      <c r="F64" s="6">
        <v>2.190231217623034E-2</v>
      </c>
      <c r="G64" s="6">
        <v>0.22146753739681926</v>
      </c>
      <c r="I64" s="5">
        <v>43466</v>
      </c>
      <c r="J64">
        <v>11.62777044620514</v>
      </c>
      <c r="K64">
        <v>1.9431505663558184</v>
      </c>
    </row>
    <row r="65" spans="1:11" x14ac:dyDescent="0.25">
      <c r="A65" s="5">
        <v>43467</v>
      </c>
      <c r="B65">
        <v>-6.2834428362132009</v>
      </c>
      <c r="C65">
        <v>14.70882208268835</v>
      </c>
      <c r="D65">
        <v>0.87612079869452009</v>
      </c>
      <c r="E65" s="6">
        <v>0.5674052379936757</v>
      </c>
      <c r="F65" s="6">
        <v>7.7041991756786624E-2</v>
      </c>
      <c r="G65" s="6">
        <v>5.9935464487662009E-2</v>
      </c>
      <c r="I65" s="5">
        <v>43467</v>
      </c>
      <c r="J65">
        <v>20.992264918901551</v>
      </c>
      <c r="K65">
        <v>14.70882208268835</v>
      </c>
    </row>
    <row r="66" spans="1:11" x14ac:dyDescent="0.25">
      <c r="A66" s="5">
        <v>43468</v>
      </c>
      <c r="B66">
        <v>-5.3903402741115585</v>
      </c>
      <c r="C66">
        <v>10.233886465522723</v>
      </c>
      <c r="D66">
        <v>0.93091586080816024</v>
      </c>
      <c r="E66" s="6">
        <v>0.59070111134696701</v>
      </c>
      <c r="F66" s="6">
        <v>0.10672685072427529</v>
      </c>
      <c r="G66" s="6">
        <v>3.6142781772022035E-2</v>
      </c>
      <c r="I66" s="5">
        <v>43468</v>
      </c>
      <c r="J66">
        <v>15.624226739634281</v>
      </c>
      <c r="K66">
        <v>10.233886465522723</v>
      </c>
    </row>
    <row r="67" spans="1:11" x14ac:dyDescent="0.25">
      <c r="A67" s="5">
        <v>43469</v>
      </c>
      <c r="B67">
        <v>-5.1302227982089512</v>
      </c>
      <c r="C67">
        <v>4.6072836980765217</v>
      </c>
      <c r="D67">
        <v>0.93328657082744471</v>
      </c>
      <c r="E67" s="6">
        <v>0.58695760708032052</v>
      </c>
      <c r="F67" s="6">
        <v>7.4057516512589169E-2</v>
      </c>
      <c r="G67" s="6">
        <v>6.3478244322705102E-2</v>
      </c>
      <c r="I67" s="5">
        <v>43469</v>
      </c>
      <c r="J67">
        <v>9.7375064962854729</v>
      </c>
      <c r="K67">
        <v>4.6072836980765217</v>
      </c>
    </row>
    <row r="68" spans="1:11" x14ac:dyDescent="0.25">
      <c r="A68" s="5">
        <v>43470</v>
      </c>
      <c r="B68">
        <v>-5.1302227982089512</v>
      </c>
      <c r="C68">
        <v>7.2272836980765263</v>
      </c>
      <c r="D68">
        <v>0.85929952151194167</v>
      </c>
      <c r="E68" s="6">
        <v>0.57907638321174537</v>
      </c>
      <c r="F68" s="6">
        <v>4.0341162123403031E-2</v>
      </c>
      <c r="G68" s="6">
        <v>7.6987389390789127E-2</v>
      </c>
      <c r="I68" s="5">
        <v>43470</v>
      </c>
      <c r="J68">
        <v>12.357506496285477</v>
      </c>
      <c r="K68">
        <v>7.2272836980765263</v>
      </c>
    </row>
    <row r="69" spans="1:11" x14ac:dyDescent="0.25">
      <c r="A69" s="5">
        <v>43471</v>
      </c>
      <c r="B69">
        <v>-5.1302227982089512</v>
      </c>
      <c r="C69">
        <v>3.7283698076521432E-2</v>
      </c>
      <c r="D69">
        <v>0.81962687266033085</v>
      </c>
      <c r="E69" s="6">
        <v>0.58764360121713233</v>
      </c>
      <c r="F69" s="6">
        <v>5.7130087901912034E-2</v>
      </c>
      <c r="G69" s="6">
        <v>4.9805464782732178E-2</v>
      </c>
      <c r="I69" s="5">
        <v>43471</v>
      </c>
      <c r="J69">
        <v>5.1675064962854727</v>
      </c>
      <c r="K69">
        <v>3.7283698076521432E-2</v>
      </c>
    </row>
    <row r="70" spans="1:11" x14ac:dyDescent="0.25">
      <c r="A70" s="5">
        <v>43472</v>
      </c>
      <c r="B70">
        <v>-6.4780452744445842</v>
      </c>
      <c r="C70">
        <v>3.8195966959349548</v>
      </c>
      <c r="D70">
        <v>0.85159784069205013</v>
      </c>
      <c r="E70" s="6">
        <v>0.38069787960554136</v>
      </c>
      <c r="F70" s="6">
        <v>2.97251742197953E-2</v>
      </c>
      <c r="G70" s="6">
        <v>0.29722110823751807</v>
      </c>
      <c r="I70" s="5">
        <v>43472</v>
      </c>
      <c r="J70">
        <v>10.297641970379539</v>
      </c>
      <c r="K70">
        <v>3.8195966959349548</v>
      </c>
    </row>
    <row r="71" spans="1:11" x14ac:dyDescent="0.25">
      <c r="A71" s="5">
        <v>43473</v>
      </c>
      <c r="B71">
        <v>-4.8935978428527243</v>
      </c>
      <c r="C71">
        <v>2.4357063236422789</v>
      </c>
      <c r="D71">
        <v>0.86183661301744607</v>
      </c>
      <c r="E71" s="6">
        <v>0.41155622288477994</v>
      </c>
      <c r="F71" s="6">
        <v>3.0320058627043466E-2</v>
      </c>
      <c r="G71" s="6">
        <v>0.26509884423587621</v>
      </c>
      <c r="I71" s="5">
        <v>43473</v>
      </c>
      <c r="J71">
        <v>7.3293041664950032</v>
      </c>
      <c r="K71">
        <v>2.4357063236422789</v>
      </c>
    </row>
    <row r="72" spans="1:11" x14ac:dyDescent="0.25">
      <c r="A72" s="5">
        <v>43474</v>
      </c>
      <c r="B72">
        <v>-5.3914045408471356</v>
      </c>
      <c r="C72">
        <v>9.6681925049389363</v>
      </c>
      <c r="D72">
        <v>0.92970882834773416</v>
      </c>
      <c r="E72" s="6">
        <v>0.52656295525252395</v>
      </c>
      <c r="F72" s="6">
        <v>8.1216113372849674E-2</v>
      </c>
      <c r="G72" s="6">
        <v>0.111007535433729</v>
      </c>
      <c r="I72" s="5">
        <v>43474</v>
      </c>
      <c r="J72">
        <v>15.059597045786072</v>
      </c>
      <c r="K72">
        <v>9.6681925049389363</v>
      </c>
    </row>
    <row r="73" spans="1:11" x14ac:dyDescent="0.25">
      <c r="A73" s="5">
        <v>43475</v>
      </c>
      <c r="B73">
        <v>-5.2025726193050499</v>
      </c>
      <c r="C73">
        <v>3.0938713387482935</v>
      </c>
      <c r="D73">
        <v>0.95502235328774898</v>
      </c>
      <c r="E73" s="6">
        <v>0.55789239043099137</v>
      </c>
      <c r="F73" s="6">
        <v>0.10489365936062787</v>
      </c>
      <c r="G73" s="6">
        <v>8.4085117901793988E-2</v>
      </c>
      <c r="I73" s="5">
        <v>43475</v>
      </c>
      <c r="J73">
        <v>8.2964439580533433</v>
      </c>
      <c r="K73">
        <v>3.0938713387482935</v>
      </c>
    </row>
    <row r="74" spans="1:11" x14ac:dyDescent="0.25">
      <c r="A74" s="5">
        <v>43476</v>
      </c>
      <c r="B74">
        <v>-5.4242171082037878</v>
      </c>
      <c r="C74">
        <v>-1.0017896771968822</v>
      </c>
      <c r="D74">
        <v>0.91516158395917457</v>
      </c>
      <c r="E74" s="6">
        <v>0.54156959774978264</v>
      </c>
      <c r="F74" s="6">
        <v>6.3511859468921239E-2</v>
      </c>
      <c r="G74" s="6">
        <v>0.13446368584984933</v>
      </c>
      <c r="I74" s="5">
        <v>43476</v>
      </c>
      <c r="J74">
        <v>4.4224274310069056</v>
      </c>
      <c r="K74">
        <v>-1.0017896771968822</v>
      </c>
    </row>
    <row r="75" spans="1:11" x14ac:dyDescent="0.25">
      <c r="A75" s="5">
        <v>43477</v>
      </c>
      <c r="B75">
        <v>-5.4242171082037878</v>
      </c>
      <c r="C75">
        <v>-1.0617896771968773</v>
      </c>
      <c r="D75">
        <v>0.76359226652558565</v>
      </c>
      <c r="E75" s="6">
        <v>0.29866348188687747</v>
      </c>
      <c r="F75" s="6">
        <v>1.5803303617122712E-2</v>
      </c>
      <c r="G75" s="6">
        <v>0.3504863452224467</v>
      </c>
      <c r="I75" s="5">
        <v>43477</v>
      </c>
      <c r="J75">
        <v>4.3624274310069104</v>
      </c>
      <c r="K75">
        <v>-1.0617896771968773</v>
      </c>
    </row>
    <row r="76" spans="1:11" x14ac:dyDescent="0.25">
      <c r="A76" s="5">
        <v>43478</v>
      </c>
      <c r="B76">
        <v>-5.4242171082037878</v>
      </c>
      <c r="C76">
        <v>4.6082103228031173</v>
      </c>
      <c r="D76">
        <v>0.71628491284349372</v>
      </c>
      <c r="E76" s="6">
        <v>0.26444025338885402</v>
      </c>
      <c r="F76" s="6">
        <v>2.1008257094457233E-2</v>
      </c>
      <c r="G76" s="6">
        <v>0.36562615774237006</v>
      </c>
      <c r="I76" s="5">
        <v>43478</v>
      </c>
      <c r="J76">
        <v>10.032427431006905</v>
      </c>
      <c r="K76">
        <v>4.6082103228031173</v>
      </c>
    </row>
    <row r="77" spans="1:11" x14ac:dyDescent="0.25">
      <c r="A77" s="5">
        <v>43479</v>
      </c>
      <c r="B77">
        <v>-5.5691862173594018</v>
      </c>
      <c r="C77">
        <v>1.2976727923338132</v>
      </c>
      <c r="D77">
        <v>0.88302537498182065</v>
      </c>
      <c r="E77" s="6">
        <v>0.46853084649224791</v>
      </c>
      <c r="F77" s="6">
        <v>7.8269472933012008E-2</v>
      </c>
      <c r="G77" s="6">
        <v>0.17751056788341871</v>
      </c>
      <c r="I77" s="5">
        <v>43479</v>
      </c>
      <c r="J77">
        <v>6.8668590096932149</v>
      </c>
      <c r="K77">
        <v>1.2976727923338132</v>
      </c>
    </row>
    <row r="78" spans="1:11" x14ac:dyDescent="0.25">
      <c r="A78" s="5">
        <v>43480</v>
      </c>
      <c r="B78">
        <v>-5.3724243651188193</v>
      </c>
      <c r="C78">
        <v>1.8260655738880871</v>
      </c>
      <c r="D78">
        <v>0.86734339732875443</v>
      </c>
      <c r="E78" s="6">
        <v>0.40093134941684933</v>
      </c>
      <c r="F78" s="6">
        <v>4.8979098564190769E-2</v>
      </c>
      <c r="G78" s="6">
        <v>0.27935511591322515</v>
      </c>
      <c r="I78" s="5">
        <v>43480</v>
      </c>
      <c r="J78">
        <v>7.1984899390069064</v>
      </c>
      <c r="K78">
        <v>1.8260655738880871</v>
      </c>
    </row>
    <row r="79" spans="1:11" x14ac:dyDescent="0.25">
      <c r="A79" s="5">
        <v>43481</v>
      </c>
      <c r="B79">
        <v>-5.4360553960692091</v>
      </c>
      <c r="C79">
        <v>2.4890188356001914</v>
      </c>
      <c r="D79">
        <v>0.87576233355793531</v>
      </c>
      <c r="E79" s="6">
        <v>0.43481266242852423</v>
      </c>
      <c r="F79" s="6">
        <v>6.9141017290032691E-2</v>
      </c>
      <c r="G79" s="6">
        <v>0.24751240089434756</v>
      </c>
      <c r="I79" s="5">
        <v>43481</v>
      </c>
      <c r="J79">
        <v>7.9250742316694005</v>
      </c>
      <c r="K79">
        <v>2.4890188356001914</v>
      </c>
    </row>
    <row r="80" spans="1:11" x14ac:dyDescent="0.25">
      <c r="A80" s="5">
        <v>43482</v>
      </c>
      <c r="B80">
        <v>-4.4637141981711608</v>
      </c>
      <c r="C80">
        <v>2.8555988481256236</v>
      </c>
      <c r="D80">
        <v>0.90607227141062763</v>
      </c>
      <c r="E80" s="6">
        <v>0.45969486024716949</v>
      </c>
      <c r="F80" s="6">
        <v>9.0737619943244682E-2</v>
      </c>
      <c r="G80" s="6">
        <v>0.185896720079789</v>
      </c>
      <c r="I80" s="5">
        <v>43482</v>
      </c>
      <c r="J80">
        <v>7.3193130462967844</v>
      </c>
      <c r="K80">
        <v>2.8555988481256236</v>
      </c>
    </row>
    <row r="81" spans="1:11" x14ac:dyDescent="0.25">
      <c r="A81" s="5">
        <v>43483</v>
      </c>
      <c r="B81">
        <v>-5.6902054352000739</v>
      </c>
      <c r="C81">
        <v>7.5120599014806331</v>
      </c>
      <c r="D81">
        <v>0.94719252678422894</v>
      </c>
      <c r="E81" s="6">
        <v>0.49667402004529276</v>
      </c>
      <c r="F81" s="6">
        <v>7.776819668624281E-2</v>
      </c>
      <c r="G81" s="6">
        <v>0.15667801562626599</v>
      </c>
      <c r="I81" s="5">
        <v>43483</v>
      </c>
      <c r="J81">
        <v>13.202265336680707</v>
      </c>
      <c r="K81">
        <v>7.5120599014806331</v>
      </c>
    </row>
    <row r="82" spans="1:11" x14ac:dyDescent="0.25">
      <c r="A82" s="5">
        <v>43484</v>
      </c>
      <c r="B82">
        <v>-5.6902054352000739</v>
      </c>
      <c r="C82">
        <v>-0.17794009851936465</v>
      </c>
      <c r="D82">
        <v>0.87823825024089175</v>
      </c>
      <c r="E82" s="6">
        <v>0.53458509376380903</v>
      </c>
      <c r="F82" s="6">
        <v>6.2500373060705203E-2</v>
      </c>
      <c r="G82" s="6">
        <v>0.10805599867663784</v>
      </c>
      <c r="I82" s="5">
        <v>43484</v>
      </c>
      <c r="J82">
        <v>5.5122653366807093</v>
      </c>
      <c r="K82">
        <v>-0.17794009851936465</v>
      </c>
    </row>
    <row r="83" spans="1:11" x14ac:dyDescent="0.25">
      <c r="A83" s="5">
        <v>43485</v>
      </c>
      <c r="B83">
        <v>-5.6902054352000739</v>
      </c>
      <c r="C83">
        <v>2.0120599014806331</v>
      </c>
      <c r="D83">
        <v>0.85969545832995231</v>
      </c>
      <c r="E83" s="6">
        <v>0.57667513303517171</v>
      </c>
      <c r="F83" s="6">
        <v>4.7786905619703064E-2</v>
      </c>
      <c r="G83" s="6">
        <v>5.2085953001459524E-2</v>
      </c>
      <c r="I83" s="5">
        <v>43485</v>
      </c>
      <c r="J83">
        <v>7.702265336680707</v>
      </c>
      <c r="K83">
        <v>2.0120599014806331</v>
      </c>
    </row>
    <row r="84" spans="1:11" x14ac:dyDescent="0.25">
      <c r="A84" s="5">
        <v>43486</v>
      </c>
      <c r="B84">
        <v>-5.2300218393852909</v>
      </c>
      <c r="C84">
        <v>7.9290354570632928</v>
      </c>
      <c r="D84">
        <v>0.94340573613861256</v>
      </c>
      <c r="E84" s="6">
        <v>0.55126626519679389</v>
      </c>
      <c r="F84" s="6">
        <v>8.1497259853849174E-2</v>
      </c>
      <c r="G84" s="6">
        <v>0.13076968390374141</v>
      </c>
      <c r="I84" s="5">
        <v>43486</v>
      </c>
      <c r="J84">
        <v>13.159057296448584</v>
      </c>
      <c r="K84">
        <v>7.9290354570632928</v>
      </c>
    </row>
    <row r="85" spans="1:11" x14ac:dyDescent="0.25">
      <c r="A85" s="5">
        <v>43487</v>
      </c>
      <c r="B85">
        <v>-5.420318873123982</v>
      </c>
      <c r="C85">
        <v>15.58452375545258</v>
      </c>
      <c r="D85">
        <v>0.95667312680683558</v>
      </c>
      <c r="E85" s="6">
        <v>0.55063744611012144</v>
      </c>
      <c r="F85" s="6">
        <v>9.3818606674562668E-2</v>
      </c>
      <c r="G85" s="6">
        <v>0.11115071858589179</v>
      </c>
      <c r="I85" s="5">
        <v>43487</v>
      </c>
      <c r="J85">
        <v>21.004842628576561</v>
      </c>
      <c r="K85">
        <v>15.58452375545258</v>
      </c>
    </row>
    <row r="86" spans="1:11" x14ac:dyDescent="0.25">
      <c r="A86" s="5">
        <v>43488</v>
      </c>
      <c r="B86">
        <v>-4.6318847452538563</v>
      </c>
      <c r="C86">
        <v>28.728858612287581</v>
      </c>
      <c r="D86">
        <v>0.97453646935702587</v>
      </c>
      <c r="E86" s="6">
        <v>0.59168946712974912</v>
      </c>
      <c r="F86" s="6">
        <v>0.12475311277901091</v>
      </c>
      <c r="G86" s="6">
        <v>4.1207190452165345E-2</v>
      </c>
      <c r="I86" s="5">
        <v>43488</v>
      </c>
      <c r="J86">
        <v>33.360743357541438</v>
      </c>
      <c r="K86">
        <v>28.728858612287581</v>
      </c>
    </row>
    <row r="87" spans="1:11" x14ac:dyDescent="0.25">
      <c r="A87" s="5">
        <v>43489</v>
      </c>
      <c r="B87">
        <v>-5.9984258517697882</v>
      </c>
      <c r="C87">
        <v>2.2063795577841532</v>
      </c>
      <c r="D87">
        <v>0.98383909479068188</v>
      </c>
      <c r="E87" s="6">
        <v>0.60494469001590612</v>
      </c>
      <c r="F87" s="6">
        <v>0.12076889374692057</v>
      </c>
      <c r="G87" s="6">
        <v>1.7521931465286342E-2</v>
      </c>
      <c r="I87" s="5">
        <v>43489</v>
      </c>
      <c r="J87">
        <v>8.2048054095539413</v>
      </c>
      <c r="K87">
        <v>2.2063795577841532</v>
      </c>
    </row>
    <row r="88" spans="1:11" x14ac:dyDescent="0.25">
      <c r="A88" s="5">
        <v>43490</v>
      </c>
      <c r="B88">
        <v>-6.468720250720212</v>
      </c>
      <c r="C88">
        <v>-3.4747642221775834</v>
      </c>
      <c r="D88">
        <v>0.8895727928310132</v>
      </c>
      <c r="E88" s="6">
        <v>0.47044875559071792</v>
      </c>
      <c r="F88" s="6">
        <v>4.0343083592562987E-2</v>
      </c>
      <c r="G88" s="6">
        <v>0.25108371365892179</v>
      </c>
      <c r="I88" s="5">
        <v>43490</v>
      </c>
      <c r="J88">
        <v>2.9939560285426285</v>
      </c>
      <c r="K88">
        <v>-3.4747642221775834</v>
      </c>
    </row>
    <row r="89" spans="1:11" x14ac:dyDescent="0.25">
      <c r="A89" s="5">
        <v>43491</v>
      </c>
      <c r="B89">
        <v>-6.4687202507202155</v>
      </c>
      <c r="C89">
        <v>-7.1847642221775878</v>
      </c>
      <c r="D89">
        <v>0.77613560674730886</v>
      </c>
      <c r="E89" s="6">
        <v>0.33195126566973715</v>
      </c>
      <c r="F89" s="6">
        <v>3.3357288008737831E-3</v>
      </c>
      <c r="G89" s="6">
        <v>0.29474240918258926</v>
      </c>
      <c r="I89" s="5">
        <v>43491</v>
      </c>
      <c r="J89">
        <v>-0.71604397145737231</v>
      </c>
      <c r="K89">
        <v>-7.1847642221775878</v>
      </c>
    </row>
    <row r="90" spans="1:11" x14ac:dyDescent="0.25">
      <c r="A90" s="5">
        <v>43492</v>
      </c>
      <c r="B90">
        <v>-6.468720250720212</v>
      </c>
      <c r="C90">
        <v>4.095235777822424</v>
      </c>
      <c r="D90">
        <v>0.74977847691502519</v>
      </c>
      <c r="E90" s="6">
        <v>0.32487549089523005</v>
      </c>
      <c r="F90" s="6">
        <v>3.6452994211883553E-3</v>
      </c>
      <c r="G90" s="6">
        <v>0.32583635056119048</v>
      </c>
      <c r="I90" s="5">
        <v>43492</v>
      </c>
      <c r="J90">
        <v>10.563956028542636</v>
      </c>
      <c r="K90">
        <v>4.095235777822424</v>
      </c>
    </row>
    <row r="91" spans="1:11" x14ac:dyDescent="0.25">
      <c r="A91" s="5">
        <v>43493</v>
      </c>
      <c r="B91">
        <v>-5.5293994222523573</v>
      </c>
      <c r="C91">
        <v>6.2925681054646958</v>
      </c>
      <c r="D91">
        <v>0.90984970387971442</v>
      </c>
      <c r="E91" s="6">
        <v>0.47199324554786914</v>
      </c>
      <c r="F91" s="6">
        <v>6.1853596723168723E-2</v>
      </c>
      <c r="G91" s="6">
        <v>0.16372050040305974</v>
      </c>
      <c r="I91" s="5">
        <v>43493</v>
      </c>
      <c r="J91">
        <v>11.821967527717053</v>
      </c>
      <c r="K91">
        <v>6.2925681054646958</v>
      </c>
    </row>
    <row r="92" spans="1:11" x14ac:dyDescent="0.25">
      <c r="A92" s="5">
        <v>43494</v>
      </c>
      <c r="B92">
        <v>-6.0050347114100404</v>
      </c>
      <c r="C92">
        <v>18.938452966830219</v>
      </c>
      <c r="D92">
        <v>0.9707835697928503</v>
      </c>
      <c r="E92" s="6">
        <v>0.51746327811385417</v>
      </c>
      <c r="F92" s="6">
        <v>8.7390309396295232E-2</v>
      </c>
      <c r="G92" s="6">
        <v>0.11363156958864452</v>
      </c>
      <c r="I92" s="5">
        <v>43494</v>
      </c>
      <c r="J92">
        <v>24.94348767824026</v>
      </c>
      <c r="K92">
        <v>18.938452966830219</v>
      </c>
    </row>
    <row r="93" spans="1:11" x14ac:dyDescent="0.25">
      <c r="A93" s="5">
        <v>43495</v>
      </c>
      <c r="B93">
        <v>-6.7223475829332457</v>
      </c>
      <c r="C93">
        <v>2.7052585896445152</v>
      </c>
      <c r="D93">
        <v>0.97463370557025808</v>
      </c>
      <c r="E93" s="6">
        <v>0.53883555870917599</v>
      </c>
      <c r="F93" s="6">
        <v>0.11686553947002684</v>
      </c>
      <c r="G93" s="6">
        <v>6.034527336973497E-2</v>
      </c>
      <c r="I93" s="5">
        <v>43495</v>
      </c>
      <c r="J93">
        <v>9.4276061725777609</v>
      </c>
      <c r="K93">
        <v>2.7052585896445152</v>
      </c>
    </row>
    <row r="94" spans="1:11" x14ac:dyDescent="0.25">
      <c r="A94" s="5">
        <v>43496</v>
      </c>
      <c r="B94">
        <v>-6.8937516099836511</v>
      </c>
      <c r="C94">
        <v>5.6196712307572128</v>
      </c>
      <c r="D94">
        <v>1</v>
      </c>
      <c r="E94" s="6">
        <v>0.52996533920751387</v>
      </c>
      <c r="F94" s="6">
        <v>8.4547910507339383E-2</v>
      </c>
      <c r="G94" s="6">
        <v>7.4234094303823897E-2</v>
      </c>
      <c r="I94" s="5">
        <v>43496</v>
      </c>
      <c r="J94">
        <v>12.513422840740864</v>
      </c>
      <c r="K94">
        <v>5.6196712307572128</v>
      </c>
    </row>
    <row r="95" spans="1:11" x14ac:dyDescent="0.25">
      <c r="A95" s="5">
        <v>43497</v>
      </c>
      <c r="B95">
        <v>-9.0169278453894286</v>
      </c>
      <c r="C95">
        <v>-2.3568929666360603</v>
      </c>
      <c r="D95">
        <v>0.97112171648609302</v>
      </c>
      <c r="E95" s="6">
        <v>0.50524885376810291</v>
      </c>
      <c r="F95" s="6">
        <v>7.8739286101566788E-2</v>
      </c>
      <c r="G95" s="6">
        <v>0.1244444079621147</v>
      </c>
      <c r="I95" s="5">
        <v>43497</v>
      </c>
      <c r="J95">
        <v>6.6600348787533683</v>
      </c>
      <c r="K95">
        <v>-2.3568929666360603</v>
      </c>
    </row>
    <row r="96" spans="1:11" x14ac:dyDescent="0.25">
      <c r="A96" s="5">
        <v>43498</v>
      </c>
      <c r="B96">
        <v>-9.0169278453894286</v>
      </c>
      <c r="C96">
        <v>-1.796892966636058</v>
      </c>
      <c r="D96">
        <v>0.86236619206314735</v>
      </c>
      <c r="E96" s="6">
        <v>0.48713662908190436</v>
      </c>
      <c r="F96" s="6">
        <v>3.5518602581293135E-2</v>
      </c>
      <c r="G96" s="6">
        <v>0.15193104494037177</v>
      </c>
      <c r="I96" s="5">
        <v>43498</v>
      </c>
      <c r="J96">
        <v>7.2200348787533706</v>
      </c>
      <c r="K96">
        <v>-1.796892966636058</v>
      </c>
    </row>
    <row r="97" spans="1:14" x14ac:dyDescent="0.25">
      <c r="A97" s="5">
        <v>43499</v>
      </c>
      <c r="B97">
        <v>-9.0169278453894286</v>
      </c>
      <c r="C97">
        <v>-3.0168929666360569</v>
      </c>
      <c r="D97">
        <v>0.84063934417931707</v>
      </c>
      <c r="E97" s="6">
        <v>0.46438810561900445</v>
      </c>
      <c r="F97" s="6">
        <v>2.1501505274365573E-2</v>
      </c>
      <c r="G97" s="6">
        <v>0.17063556792823875</v>
      </c>
      <c r="I97" s="5">
        <v>43499</v>
      </c>
      <c r="J97">
        <v>6.0000348787533717</v>
      </c>
      <c r="K97">
        <v>-3.0168929666360569</v>
      </c>
    </row>
    <row r="98" spans="1:14" x14ac:dyDescent="0.25">
      <c r="A98" s="5">
        <v>43500</v>
      </c>
      <c r="B98">
        <v>-8.7546726621877706</v>
      </c>
      <c r="C98">
        <v>-3.103287554074285</v>
      </c>
      <c r="D98">
        <v>0.90812491522550043</v>
      </c>
      <c r="E98" s="6">
        <v>0.48550383267459657</v>
      </c>
      <c r="F98" s="6">
        <v>4.4221720663237499E-2</v>
      </c>
      <c r="G98" s="6">
        <v>0.20128951106064644</v>
      </c>
      <c r="I98" s="5">
        <v>43500</v>
      </c>
      <c r="J98">
        <v>5.6513851081134856</v>
      </c>
      <c r="K98">
        <v>-3.103287554074285</v>
      </c>
    </row>
    <row r="99" spans="1:14" x14ac:dyDescent="0.25">
      <c r="A99" s="5">
        <v>43501</v>
      </c>
      <c r="B99">
        <v>-9.0708864427570504</v>
      </c>
      <c r="C99">
        <v>-3.159379938829268</v>
      </c>
      <c r="D99">
        <v>0.94328170337562012</v>
      </c>
      <c r="E99" s="6">
        <v>0.52885973570085132</v>
      </c>
      <c r="F99" s="6">
        <v>3.3779552834268582E-2</v>
      </c>
      <c r="G99" s="6">
        <v>0.15125326050245155</v>
      </c>
      <c r="I99" s="5">
        <v>43501</v>
      </c>
      <c r="J99">
        <v>5.9115065039277823</v>
      </c>
      <c r="K99">
        <v>-3.159379938829268</v>
      </c>
    </row>
    <row r="100" spans="1:14" x14ac:dyDescent="0.25">
      <c r="A100" s="5">
        <v>43502</v>
      </c>
      <c r="B100">
        <v>-9.0713743751495866</v>
      </c>
      <c r="C100">
        <v>-4.9563007114777591</v>
      </c>
      <c r="D100">
        <v>0.90043491571561485</v>
      </c>
      <c r="E100" s="6">
        <v>0.45413750313102763</v>
      </c>
      <c r="F100" s="6">
        <v>2.6642614007948498E-2</v>
      </c>
      <c r="G100" s="6">
        <v>0.17522234876535647</v>
      </c>
      <c r="I100" s="5">
        <v>43502</v>
      </c>
      <c r="J100">
        <v>4.1150736636718275</v>
      </c>
      <c r="K100">
        <v>-4.9563007114777591</v>
      </c>
    </row>
    <row r="101" spans="1:14" x14ac:dyDescent="0.25">
      <c r="A101" s="5">
        <v>43503</v>
      </c>
      <c r="B101">
        <v>-8.8272918272522585</v>
      </c>
      <c r="C101">
        <v>-4.4941420805917396</v>
      </c>
      <c r="D101">
        <v>0.87536378129163994</v>
      </c>
      <c r="E101" s="6">
        <v>0.40545744258502142</v>
      </c>
      <c r="F101" s="6">
        <v>4.0497363839109728E-2</v>
      </c>
      <c r="G101" s="6">
        <v>0.21215589277754449</v>
      </c>
      <c r="I101" s="5">
        <v>43503</v>
      </c>
      <c r="J101">
        <v>4.3331497466605189</v>
      </c>
      <c r="K101">
        <v>-4.4941420805917396</v>
      </c>
    </row>
    <row r="102" spans="1:14" x14ac:dyDescent="0.25">
      <c r="A102" s="5">
        <v>43504</v>
      </c>
      <c r="B102">
        <v>-8.3535142404343468</v>
      </c>
      <c r="C102">
        <v>-4.7186455770875106</v>
      </c>
      <c r="D102">
        <v>0.83575486732489834</v>
      </c>
      <c r="E102" s="6">
        <v>0.29762518046784137</v>
      </c>
      <c r="F102" s="6">
        <v>1.5523548191310745E-2</v>
      </c>
      <c r="G102" s="6">
        <v>0.33104306038129327</v>
      </c>
      <c r="I102" s="5">
        <v>43504</v>
      </c>
      <c r="J102">
        <v>3.6348686633468361</v>
      </c>
      <c r="K102">
        <v>-4.7186455770875106</v>
      </c>
    </row>
    <row r="103" spans="1:14" x14ac:dyDescent="0.25">
      <c r="A103" s="5">
        <v>43505</v>
      </c>
      <c r="B103">
        <v>-8.3535142404343503</v>
      </c>
      <c r="C103">
        <v>-1.8786455770875108</v>
      </c>
      <c r="D103">
        <v>0.74054502137034073</v>
      </c>
      <c r="E103" s="6">
        <v>0.29331198853411422</v>
      </c>
      <c r="F103" s="6">
        <v>1.9221958963641388E-3</v>
      </c>
      <c r="G103" s="6">
        <v>0.31727887468591509</v>
      </c>
      <c r="I103" s="5">
        <v>43505</v>
      </c>
      <c r="J103">
        <v>6.4748686633468395</v>
      </c>
      <c r="K103">
        <v>-1.8786455770875108</v>
      </c>
    </row>
    <row r="104" spans="1:14" x14ac:dyDescent="0.25">
      <c r="A104" s="5">
        <v>43506</v>
      </c>
      <c r="B104">
        <v>-8.3535142404343503</v>
      </c>
      <c r="C104">
        <v>5.5313544229124858</v>
      </c>
      <c r="D104">
        <v>0.79015310490661028</v>
      </c>
      <c r="E104" s="6">
        <v>0.42919927896463705</v>
      </c>
      <c r="F104" s="6">
        <v>6.549076526951603E-3</v>
      </c>
      <c r="G104" s="6">
        <v>0.16444605648473801</v>
      </c>
      <c r="I104" s="5">
        <v>43506</v>
      </c>
      <c r="J104">
        <v>13.884868663346836</v>
      </c>
      <c r="K104">
        <v>5.5313544229124858</v>
      </c>
    </row>
    <row r="105" spans="1:14" x14ac:dyDescent="0.25">
      <c r="A105" s="5">
        <v>43507</v>
      </c>
      <c r="B105">
        <v>-8.8483950850754383</v>
      </c>
      <c r="C105">
        <v>-5.0178265976470549</v>
      </c>
      <c r="D105">
        <v>0.89703521962147448</v>
      </c>
      <c r="E105" s="6">
        <v>0.54549878550364095</v>
      </c>
      <c r="F105" s="6">
        <v>4.1330456187528418E-2</v>
      </c>
      <c r="G105" s="6">
        <v>7.2257201712868604E-2</v>
      </c>
      <c r="I105" s="5">
        <v>43507</v>
      </c>
      <c r="J105">
        <v>3.8305684874283834</v>
      </c>
      <c r="K105">
        <v>-5.0178265976470549</v>
      </c>
    </row>
    <row r="106" spans="1:14" x14ac:dyDescent="0.25">
      <c r="A106" s="5">
        <v>43508</v>
      </c>
      <c r="B106">
        <v>-8.9064079512064485</v>
      </c>
      <c r="C106">
        <v>-3.6223275898357983</v>
      </c>
      <c r="D106">
        <v>0.89058760625316358</v>
      </c>
      <c r="E106" s="6">
        <v>0.4162917434449846</v>
      </c>
      <c r="F106" s="6">
        <v>2.8291593570824173E-2</v>
      </c>
      <c r="G106" s="6">
        <v>0.21903715254168232</v>
      </c>
      <c r="I106" s="5">
        <v>43508</v>
      </c>
      <c r="J106">
        <v>5.2840803613706502</v>
      </c>
      <c r="K106">
        <v>-3.6223275898357983</v>
      </c>
    </row>
    <row r="107" spans="1:14" x14ac:dyDescent="0.25">
      <c r="A107" s="5">
        <v>43509</v>
      </c>
      <c r="B107">
        <v>-8.3402135852546095</v>
      </c>
      <c r="C107">
        <v>-4.4834345701750422</v>
      </c>
      <c r="D107">
        <v>0.85078897895016958</v>
      </c>
      <c r="E107" s="6">
        <v>0.36289639392370571</v>
      </c>
      <c r="F107" s="6">
        <v>2.9967967618953099E-2</v>
      </c>
      <c r="G107" s="6">
        <v>0.24757446591009463</v>
      </c>
      <c r="I107" s="5">
        <v>43509</v>
      </c>
      <c r="J107">
        <v>3.8567790150795673</v>
      </c>
      <c r="K107">
        <v>-4.4834345701750422</v>
      </c>
    </row>
    <row r="108" spans="1:14" x14ac:dyDescent="0.25">
      <c r="A108" s="5">
        <v>43510</v>
      </c>
      <c r="B108">
        <v>-8.775451690422809</v>
      </c>
      <c r="C108">
        <v>-4.7877709760057385</v>
      </c>
      <c r="D108">
        <v>0.84855258707246584</v>
      </c>
      <c r="E108" s="6">
        <v>0.42952896774600868</v>
      </c>
      <c r="F108" s="6">
        <v>3.2419147789723657E-2</v>
      </c>
      <c r="G108" s="6">
        <v>0.15953541343669389</v>
      </c>
      <c r="I108" s="5">
        <v>43510</v>
      </c>
      <c r="J108">
        <v>3.9876807144170705</v>
      </c>
      <c r="K108">
        <v>-4.7877709760057385</v>
      </c>
      <c r="N108" s="7"/>
    </row>
    <row r="109" spans="1:14" x14ac:dyDescent="0.25">
      <c r="A109" s="5">
        <v>43511</v>
      </c>
      <c r="B109">
        <v>-9.0478513448666664</v>
      </c>
      <c r="C109">
        <v>-2.6099454354031586</v>
      </c>
      <c r="D109">
        <v>0.82393210874728318</v>
      </c>
      <c r="E109" s="6">
        <v>0.36724515094808785</v>
      </c>
      <c r="F109" s="6">
        <v>4.8883624310162549E-2</v>
      </c>
      <c r="G109" s="6">
        <v>0.20322323548972274</v>
      </c>
      <c r="I109" s="5">
        <v>43511</v>
      </c>
      <c r="J109">
        <v>6.4379059094635078</v>
      </c>
      <c r="K109">
        <v>-2.6099454354031586</v>
      </c>
    </row>
    <row r="110" spans="1:14" x14ac:dyDescent="0.25">
      <c r="A110" s="5">
        <v>43512</v>
      </c>
      <c r="B110">
        <v>-9.0478513448666664</v>
      </c>
      <c r="C110">
        <v>-6.1299454354031546</v>
      </c>
      <c r="D110">
        <v>0.74856858797480574</v>
      </c>
      <c r="E110" s="6">
        <v>0.32782721232812484</v>
      </c>
      <c r="F110" s="6">
        <v>8.1786004578674153E-3</v>
      </c>
      <c r="G110" s="6">
        <v>0.26184070301346324</v>
      </c>
      <c r="I110" s="5">
        <v>43512</v>
      </c>
      <c r="J110">
        <v>2.9179059094635118</v>
      </c>
      <c r="K110">
        <v>-6.1299454354031546</v>
      </c>
    </row>
    <row r="111" spans="1:14" x14ac:dyDescent="0.25">
      <c r="A111" s="5">
        <v>43513</v>
      </c>
      <c r="B111">
        <v>-9.0478513448666664</v>
      </c>
      <c r="C111">
        <v>-6.0599454354031543</v>
      </c>
      <c r="D111">
        <v>0.69207896153246351</v>
      </c>
      <c r="E111" s="6">
        <v>0.24166651168576522</v>
      </c>
      <c r="F111" s="6">
        <v>4.2721687760289831E-3</v>
      </c>
      <c r="G111" s="6">
        <v>0.35199861065975963</v>
      </c>
      <c r="I111" s="5">
        <v>43513</v>
      </c>
      <c r="J111">
        <v>2.9879059094635121</v>
      </c>
      <c r="K111">
        <v>-6.0599454354031543</v>
      </c>
    </row>
    <row r="112" spans="1:14" x14ac:dyDescent="0.25">
      <c r="A112" s="5">
        <v>43514</v>
      </c>
      <c r="B112">
        <v>-9.6599347075733686</v>
      </c>
      <c r="C112">
        <v>-2.5024874379467654</v>
      </c>
      <c r="D112">
        <v>0.81661401264983613</v>
      </c>
      <c r="E112" s="6">
        <v>0.32358873242719904</v>
      </c>
      <c r="F112" s="6">
        <v>2.4696982820251234E-2</v>
      </c>
      <c r="G112" s="6">
        <v>0.28507523330674972</v>
      </c>
      <c r="I112" s="5">
        <v>43514</v>
      </c>
      <c r="J112">
        <v>7.1574472696266032</v>
      </c>
      <c r="K112">
        <v>-2.5024874379467654</v>
      </c>
    </row>
    <row r="113" spans="1:11" x14ac:dyDescent="0.25">
      <c r="A113" s="5">
        <v>43515</v>
      </c>
      <c r="B113">
        <v>-9.1608821224219099</v>
      </c>
      <c r="C113">
        <v>-5.411147125969709</v>
      </c>
      <c r="D113">
        <v>0.83841307459930836</v>
      </c>
      <c r="E113" s="6">
        <v>0.38153678159994858</v>
      </c>
      <c r="F113" s="6">
        <v>2.8919244018439545E-2</v>
      </c>
      <c r="G113" s="6">
        <v>0.20598927289498892</v>
      </c>
      <c r="I113" s="5">
        <v>43515</v>
      </c>
      <c r="J113">
        <v>3.7497349964522009</v>
      </c>
      <c r="K113">
        <v>-5.411147125969709</v>
      </c>
    </row>
    <row r="114" spans="1:11" x14ac:dyDescent="0.25">
      <c r="A114" s="5">
        <v>43516</v>
      </c>
      <c r="B114">
        <v>-9.2569323883295365</v>
      </c>
      <c r="C114">
        <v>-3.3349904194356732</v>
      </c>
      <c r="D114">
        <v>0.81405200874300254</v>
      </c>
      <c r="E114" s="6">
        <v>0.33516608220522626</v>
      </c>
      <c r="F114" s="6">
        <v>1.5919393105283945E-2</v>
      </c>
      <c r="G114" s="6">
        <v>0.27699949576869692</v>
      </c>
      <c r="I114" s="5">
        <v>43516</v>
      </c>
      <c r="J114">
        <v>5.9219419688938633</v>
      </c>
      <c r="K114">
        <v>-3.3349904194356732</v>
      </c>
    </row>
    <row r="115" spans="1:11" x14ac:dyDescent="0.25">
      <c r="A115" s="5">
        <v>43517</v>
      </c>
      <c r="B115">
        <v>-9.7740256602664903</v>
      </c>
      <c r="C115">
        <v>-3.7880023999999999</v>
      </c>
      <c r="D115">
        <v>0.80788991822277845</v>
      </c>
      <c r="E115" s="6">
        <v>0.38330793395555351</v>
      </c>
      <c r="F115" s="6">
        <v>2.6087437409583018E-2</v>
      </c>
      <c r="G115" s="6">
        <v>0.18893841286356855</v>
      </c>
      <c r="I115" s="5">
        <v>43517</v>
      </c>
      <c r="J115">
        <v>5.9860232602664905</v>
      </c>
      <c r="K115">
        <v>-3.7880023999999999</v>
      </c>
    </row>
    <row r="116" spans="1:11" x14ac:dyDescent="0.25">
      <c r="A116" s="5">
        <v>43518</v>
      </c>
      <c r="B116">
        <v>-9.4599948120558981</v>
      </c>
      <c r="C116">
        <v>-7.2406736949638173</v>
      </c>
      <c r="D116">
        <v>0.79416504975123681</v>
      </c>
      <c r="E116" s="6">
        <v>0.38713074053758173</v>
      </c>
      <c r="F116" s="6">
        <v>1.7276658833524364E-2</v>
      </c>
      <c r="G116" s="6">
        <v>0.19721724027359733</v>
      </c>
      <c r="I116" s="5">
        <v>43518</v>
      </c>
      <c r="J116">
        <v>2.2193211170920808</v>
      </c>
      <c r="K116">
        <v>-7.2406736949638173</v>
      </c>
    </row>
    <row r="117" spans="1:11" x14ac:dyDescent="0.25">
      <c r="A117" s="5">
        <v>43519</v>
      </c>
      <c r="B117">
        <v>-9.4599948120558981</v>
      </c>
      <c r="C117">
        <v>-7.4606736949638162</v>
      </c>
      <c r="D117">
        <v>0.71240033007367609</v>
      </c>
      <c r="E117" s="6">
        <v>0.34107906315728792</v>
      </c>
      <c r="F117" s="6">
        <v>3.1907023196121103E-3</v>
      </c>
      <c r="G117" s="6">
        <v>0.217019880373682</v>
      </c>
      <c r="I117" s="5">
        <v>43519</v>
      </c>
      <c r="J117">
        <v>1.9993211170920819</v>
      </c>
      <c r="K117">
        <v>-7.4606736949638162</v>
      </c>
    </row>
    <row r="118" spans="1:11" x14ac:dyDescent="0.25">
      <c r="A118" s="5">
        <v>43520</v>
      </c>
      <c r="B118">
        <v>-9.4599948120558981</v>
      </c>
      <c r="C118">
        <v>-6.670673694963817</v>
      </c>
      <c r="D118">
        <v>0.7164983016278863</v>
      </c>
      <c r="E118" s="6">
        <v>0.4737443713456912</v>
      </c>
      <c r="F118" s="6">
        <v>2.8673881384900825E-3</v>
      </c>
      <c r="G118" s="6">
        <v>8.0814943251161744E-2</v>
      </c>
      <c r="I118" s="5">
        <v>43520</v>
      </c>
      <c r="J118">
        <v>2.7893211170920811</v>
      </c>
      <c r="K118">
        <v>-6.670673694963817</v>
      </c>
    </row>
    <row r="119" spans="1:11" x14ac:dyDescent="0.25">
      <c r="A119" s="5">
        <v>43521</v>
      </c>
      <c r="B119">
        <v>-10.319344743199897</v>
      </c>
      <c r="C119">
        <v>-3.7392866480726923</v>
      </c>
      <c r="D119">
        <v>0.80696401773431881</v>
      </c>
      <c r="E119" s="6">
        <v>0.52570110752107202</v>
      </c>
      <c r="F119" s="6">
        <v>2.3922771233019537E-2</v>
      </c>
      <c r="G119" s="6">
        <v>6.423108904438142E-2</v>
      </c>
      <c r="I119" s="5">
        <v>43521</v>
      </c>
      <c r="J119">
        <v>6.580058095127205</v>
      </c>
      <c r="K119">
        <v>-3.7392866480726923</v>
      </c>
    </row>
    <row r="120" spans="1:11" x14ac:dyDescent="0.25">
      <c r="A120" s="5">
        <v>43522</v>
      </c>
      <c r="B120">
        <v>-10.595444429721478</v>
      </c>
      <c r="C120">
        <v>-5.0538295572918912</v>
      </c>
      <c r="D120">
        <v>0.80740236173851876</v>
      </c>
      <c r="E120" s="6">
        <v>0.53454976600243209</v>
      </c>
      <c r="F120" s="6">
        <v>3.1525871023432385E-2</v>
      </c>
      <c r="G120" s="6">
        <v>5.4473144530642753E-2</v>
      </c>
      <c r="I120" s="5">
        <v>43522</v>
      </c>
      <c r="J120">
        <v>5.5416148724295873</v>
      </c>
      <c r="K120">
        <v>-5.0538295572918912</v>
      </c>
    </row>
    <row r="121" spans="1:11" x14ac:dyDescent="0.25">
      <c r="A121" s="5">
        <v>43523</v>
      </c>
      <c r="B121">
        <v>-10.202724311705866</v>
      </c>
      <c r="C121">
        <v>-3.8654425733929507</v>
      </c>
      <c r="D121">
        <v>0.80670300830348929</v>
      </c>
      <c r="E121" s="6">
        <v>0.55915445214315629</v>
      </c>
      <c r="F121" s="6">
        <v>2.8479992593567222E-2</v>
      </c>
      <c r="G121" s="6">
        <v>3.2348610515612386E-2</v>
      </c>
      <c r="I121" s="5">
        <v>43523</v>
      </c>
      <c r="J121">
        <v>6.3372817383129156</v>
      </c>
      <c r="K121">
        <v>-3.8654425733929507</v>
      </c>
    </row>
    <row r="122" spans="1:11" x14ac:dyDescent="0.25">
      <c r="A122" s="5">
        <v>43524</v>
      </c>
      <c r="B122">
        <v>-10.755399631247387</v>
      </c>
      <c r="C122">
        <v>-3.5631689052832769</v>
      </c>
      <c r="D122">
        <v>0.85701801674115619</v>
      </c>
      <c r="E122" s="6">
        <v>0.56891817580461113</v>
      </c>
      <c r="F122" s="6">
        <v>2.8953471975447724E-2</v>
      </c>
      <c r="G122" s="6">
        <v>5.4138460622000686E-2</v>
      </c>
      <c r="I122" s="5">
        <v>43524</v>
      </c>
      <c r="J122">
        <v>7.1922307259641105</v>
      </c>
      <c r="K122">
        <v>-3.5631689052832769</v>
      </c>
    </row>
    <row r="123" spans="1:11" x14ac:dyDescent="0.25">
      <c r="A123" s="5">
        <v>43525</v>
      </c>
      <c r="B123">
        <v>-11.961796801254726</v>
      </c>
      <c r="C123">
        <v>-8.6037892844763242</v>
      </c>
      <c r="D123">
        <v>0.84535717800268706</v>
      </c>
      <c r="E123" s="6">
        <v>0.55657226386060643</v>
      </c>
      <c r="F123" s="6">
        <v>2.3854068246356105E-2</v>
      </c>
      <c r="G123" s="6">
        <v>5.7875573555173261E-2</v>
      </c>
      <c r="I123" s="5">
        <v>43525</v>
      </c>
      <c r="J123">
        <v>3.358007516778402</v>
      </c>
      <c r="K123">
        <v>-8.6037892844763242</v>
      </c>
    </row>
    <row r="124" spans="1:11" x14ac:dyDescent="0.25">
      <c r="A124" s="5">
        <v>43526</v>
      </c>
      <c r="B124">
        <v>-11.961796801254726</v>
      </c>
      <c r="C124">
        <v>-6.793789284476329</v>
      </c>
      <c r="D124">
        <v>0.69738851335011731</v>
      </c>
      <c r="E124" s="6">
        <v>0.34566466492507847</v>
      </c>
      <c r="F124" s="6">
        <v>3.2882637428329267E-3</v>
      </c>
      <c r="G124" s="6">
        <v>0.26748644898477453</v>
      </c>
      <c r="I124" s="5">
        <v>43526</v>
      </c>
      <c r="J124">
        <v>5.1680075167783972</v>
      </c>
      <c r="K124">
        <v>-6.793789284476329</v>
      </c>
    </row>
    <row r="125" spans="1:11" x14ac:dyDescent="0.25">
      <c r="A125" s="5">
        <v>43527</v>
      </c>
      <c r="B125">
        <v>-11.961796801254726</v>
      </c>
      <c r="C125">
        <v>-8.4737892844763287</v>
      </c>
      <c r="D125">
        <v>0.70049737364632148</v>
      </c>
      <c r="E125" s="6">
        <v>0.3576064560406626</v>
      </c>
      <c r="F125" s="6">
        <v>7.4973668653936518E-3</v>
      </c>
      <c r="G125" s="6">
        <v>0.29521114107676033</v>
      </c>
      <c r="I125" s="5">
        <v>43527</v>
      </c>
      <c r="J125">
        <v>3.4880075167783975</v>
      </c>
      <c r="K125">
        <v>-8.4737892844763287</v>
      </c>
    </row>
    <row r="126" spans="1:11" x14ac:dyDescent="0.25">
      <c r="A126" s="5">
        <v>43528</v>
      </c>
      <c r="B126">
        <v>-12.473869979980865</v>
      </c>
      <c r="C126">
        <v>-7.0534658878536582</v>
      </c>
      <c r="D126">
        <v>0.79100407536587569</v>
      </c>
      <c r="E126" s="6">
        <v>0.35997510064049343</v>
      </c>
      <c r="F126" s="6">
        <v>9.6042933685320728E-3</v>
      </c>
      <c r="G126" s="6">
        <v>0.29467062714506448</v>
      </c>
      <c r="I126" s="5">
        <v>43528</v>
      </c>
      <c r="J126">
        <v>5.4204040921272068</v>
      </c>
      <c r="K126">
        <v>-7.0534658878536582</v>
      </c>
    </row>
    <row r="127" spans="1:11" x14ac:dyDescent="0.25">
      <c r="A127" s="5">
        <v>43529</v>
      </c>
      <c r="B127">
        <v>-12.5763453332663</v>
      </c>
      <c r="C127">
        <v>-7.2840702310575445</v>
      </c>
      <c r="D127">
        <v>0.82783697201080064</v>
      </c>
      <c r="E127" s="6">
        <v>0.44311851159332233</v>
      </c>
      <c r="F127" s="6">
        <v>1.8808158250801132E-2</v>
      </c>
      <c r="G127" s="6">
        <v>0.18821991485818604</v>
      </c>
      <c r="I127" s="5">
        <v>43529</v>
      </c>
      <c r="J127">
        <v>5.2922751022087553</v>
      </c>
      <c r="K127">
        <v>-7.2840702310575445</v>
      </c>
    </row>
    <row r="128" spans="1:11" x14ac:dyDescent="0.25">
      <c r="A128" s="5">
        <v>43530</v>
      </c>
      <c r="B128">
        <v>-12.713083455885693</v>
      </c>
      <c r="C128">
        <v>-10.312765796118601</v>
      </c>
      <c r="D128">
        <v>0.82988014585155045</v>
      </c>
      <c r="E128" s="6">
        <v>0.34558639054626017</v>
      </c>
      <c r="F128" s="6">
        <v>1.8882701918270559E-2</v>
      </c>
      <c r="G128" s="6">
        <v>0.25999596138215209</v>
      </c>
      <c r="I128" s="5">
        <v>43530</v>
      </c>
      <c r="J128">
        <v>2.4003176597670919</v>
      </c>
      <c r="K128">
        <v>-10.312765796118601</v>
      </c>
    </row>
    <row r="129" spans="1:11" x14ac:dyDescent="0.25">
      <c r="A129" s="5">
        <v>43531</v>
      </c>
      <c r="B129">
        <v>-12.595107205076545</v>
      </c>
      <c r="C129">
        <v>-7.311856126786239</v>
      </c>
      <c r="D129">
        <v>0.80528896259848948</v>
      </c>
      <c r="E129" s="6">
        <v>0.28630053616396234</v>
      </c>
      <c r="F129" s="6">
        <v>3.0442205594210313E-2</v>
      </c>
      <c r="G129" s="6">
        <v>0.2983979502956568</v>
      </c>
      <c r="I129" s="5">
        <v>43531</v>
      </c>
      <c r="J129">
        <v>5.2832510782903057</v>
      </c>
      <c r="K129">
        <v>-7.311856126786239</v>
      </c>
    </row>
    <row r="130" spans="1:11" x14ac:dyDescent="0.25">
      <c r="A130" s="5">
        <v>43532</v>
      </c>
      <c r="B130">
        <v>-12.266511629570397</v>
      </c>
      <c r="C130">
        <v>-13.361844133105688</v>
      </c>
      <c r="D130">
        <v>0.82697755621774027</v>
      </c>
      <c r="E130" s="6">
        <v>0.38620262754754248</v>
      </c>
      <c r="F130" s="6">
        <v>2.7521659940626664E-2</v>
      </c>
      <c r="G130" s="6">
        <v>0.20108257977734681</v>
      </c>
      <c r="I130" s="5">
        <v>43532</v>
      </c>
      <c r="J130">
        <v>-1.0953325035352908</v>
      </c>
      <c r="K130">
        <v>-13.361844133105688</v>
      </c>
    </row>
    <row r="131" spans="1:11" x14ac:dyDescent="0.25">
      <c r="A131" s="5">
        <v>43533</v>
      </c>
      <c r="B131">
        <v>-12.266511629570397</v>
      </c>
      <c r="C131">
        <v>-12.441844133105686</v>
      </c>
      <c r="D131">
        <v>0.69520552379805878</v>
      </c>
      <c r="E131" s="6">
        <v>0.30042338556833764</v>
      </c>
      <c r="F131" s="6">
        <v>4.2290062338147128E-3</v>
      </c>
      <c r="G131" s="6">
        <v>0.31682050317177535</v>
      </c>
      <c r="I131" s="5">
        <v>43533</v>
      </c>
      <c r="J131">
        <v>-0.17533250353528906</v>
      </c>
      <c r="K131">
        <v>-12.441844133105686</v>
      </c>
    </row>
    <row r="132" spans="1:11" x14ac:dyDescent="0.25">
      <c r="A132" s="5">
        <v>43534</v>
      </c>
      <c r="B132">
        <v>-12.266511629570397</v>
      </c>
      <c r="C132">
        <v>-7.8018441331056856</v>
      </c>
      <c r="D132">
        <v>0.7097391083669099</v>
      </c>
      <c r="E132" s="6">
        <v>0.34598429921518475</v>
      </c>
      <c r="F132" s="6">
        <v>3.1048148390849868E-3</v>
      </c>
      <c r="G132" s="6">
        <v>0.25562593656682697</v>
      </c>
      <c r="I132" s="5">
        <v>43534</v>
      </c>
      <c r="J132">
        <v>4.4646674964647115</v>
      </c>
      <c r="K132">
        <v>-7.8018441331056856</v>
      </c>
    </row>
    <row r="133" spans="1:11" x14ac:dyDescent="0.25">
      <c r="A133" s="5">
        <v>43535</v>
      </c>
      <c r="B133">
        <v>-11.978105123455729</v>
      </c>
      <c r="C133">
        <v>-8.8859850675606609</v>
      </c>
      <c r="D133">
        <v>0.78464729805499411</v>
      </c>
      <c r="E133" s="6">
        <v>0.32746701605494832</v>
      </c>
      <c r="F133" s="6">
        <v>2.8558676137278031E-2</v>
      </c>
      <c r="G133" s="6">
        <v>0.29345531392969726</v>
      </c>
      <c r="I133" s="5">
        <v>43535</v>
      </c>
      <c r="J133">
        <v>3.0921200558950677</v>
      </c>
      <c r="K133">
        <v>-8.8859850675606609</v>
      </c>
    </row>
    <row r="134" spans="1:11" x14ac:dyDescent="0.25">
      <c r="A134" s="5">
        <v>43536</v>
      </c>
      <c r="B134">
        <v>-13.383400363000723</v>
      </c>
      <c r="C134">
        <v>-9.9982106835121982</v>
      </c>
      <c r="D134">
        <v>0.82545927515476492</v>
      </c>
      <c r="E134" s="6">
        <v>0.34228730906849364</v>
      </c>
      <c r="F134" s="6">
        <v>2.7817931106861985E-2</v>
      </c>
      <c r="G134" s="6">
        <v>0.29810250096159846</v>
      </c>
      <c r="I134" s="5">
        <v>43536</v>
      </c>
      <c r="J134">
        <v>3.3851896794885246</v>
      </c>
      <c r="K134">
        <v>-9.9982106835121982</v>
      </c>
    </row>
    <row r="135" spans="1:11" x14ac:dyDescent="0.25">
      <c r="A135" s="5">
        <v>43537</v>
      </c>
      <c r="B135">
        <v>-13.298213238200274</v>
      </c>
      <c r="C135">
        <v>-12.045760732292692</v>
      </c>
      <c r="D135">
        <v>0.78887345939647047</v>
      </c>
      <c r="E135" s="6">
        <v>0.29904237655032356</v>
      </c>
      <c r="F135" s="6">
        <v>2.7389205464217178E-2</v>
      </c>
      <c r="G135" s="6">
        <v>0.31859059119508554</v>
      </c>
      <c r="I135" s="5">
        <v>43537</v>
      </c>
      <c r="J135">
        <v>1.2524525059075824</v>
      </c>
      <c r="K135">
        <v>-12.045760732292692</v>
      </c>
    </row>
    <row r="136" spans="1:11" x14ac:dyDescent="0.25">
      <c r="A136" s="5">
        <v>43538</v>
      </c>
      <c r="B136">
        <v>-14.130390534455742</v>
      </c>
      <c r="C136">
        <v>-11.766788921117801</v>
      </c>
      <c r="D136">
        <v>0.7738233309710365</v>
      </c>
      <c r="E136" s="6">
        <v>0.30870878918794964</v>
      </c>
      <c r="F136" s="6">
        <v>3.1285572947233324E-2</v>
      </c>
      <c r="G136" s="6">
        <v>0.31387894824254292</v>
      </c>
      <c r="I136" s="5">
        <v>43538</v>
      </c>
      <c r="J136">
        <v>2.3636016133379414</v>
      </c>
      <c r="K136">
        <v>-11.766788921117801</v>
      </c>
    </row>
    <row r="137" spans="1:11" x14ac:dyDescent="0.25">
      <c r="A137" s="5">
        <v>43539</v>
      </c>
      <c r="B137">
        <v>-14.061967786272968</v>
      </c>
      <c r="C137">
        <v>-9.5376889092022878</v>
      </c>
      <c r="D137">
        <v>0.76179594792494765</v>
      </c>
      <c r="E137" s="6">
        <v>0.29891194489161277</v>
      </c>
      <c r="F137" s="6">
        <v>1.3490976477026396E-2</v>
      </c>
      <c r="G137" s="6">
        <v>0.30447158634810995</v>
      </c>
      <c r="I137" s="5">
        <v>43539</v>
      </c>
      <c r="J137">
        <v>4.5242788770706799</v>
      </c>
      <c r="K137">
        <v>-9.5376889092022878</v>
      </c>
    </row>
    <row r="138" spans="1:11" x14ac:dyDescent="0.25">
      <c r="A138" s="5">
        <v>43540</v>
      </c>
      <c r="B138">
        <v>-14.061967786272968</v>
      </c>
      <c r="C138">
        <v>-12.837688909202285</v>
      </c>
      <c r="D138">
        <v>0.72651929736976728</v>
      </c>
      <c r="E138" s="6">
        <v>0.32204547559116642</v>
      </c>
      <c r="F138" s="6">
        <v>3.2440466636351902E-3</v>
      </c>
      <c r="G138" s="6">
        <v>0.27935407504861465</v>
      </c>
      <c r="I138" s="5">
        <v>43540</v>
      </c>
      <c r="J138">
        <v>1.2242788770706827</v>
      </c>
      <c r="K138">
        <v>-12.837688909202285</v>
      </c>
    </row>
    <row r="139" spans="1:11" x14ac:dyDescent="0.25">
      <c r="A139" s="5">
        <v>43541</v>
      </c>
      <c r="B139">
        <v>-14.061967786272968</v>
      </c>
      <c r="C139">
        <v>-6.1476889092022873</v>
      </c>
      <c r="D139">
        <v>0.68468254045138222</v>
      </c>
      <c r="E139" s="6">
        <v>0.26749579813009927</v>
      </c>
      <c r="F139" s="6">
        <v>3.2163470743054984E-3</v>
      </c>
      <c r="G139" s="6">
        <v>0.32937239148263203</v>
      </c>
      <c r="I139" s="5">
        <v>43541</v>
      </c>
      <c r="J139">
        <v>7.9142788770706805</v>
      </c>
      <c r="K139">
        <v>-6.1476889092022873</v>
      </c>
    </row>
    <row r="140" spans="1:11" x14ac:dyDescent="0.25">
      <c r="A140" s="5">
        <v>43542</v>
      </c>
      <c r="B140">
        <v>-13.878804520636416</v>
      </c>
      <c r="C140">
        <v>-7.8427891660889486</v>
      </c>
      <c r="D140">
        <v>0.84496629669236101</v>
      </c>
      <c r="E140" s="6">
        <v>0.52532815811235278</v>
      </c>
      <c r="F140" s="6">
        <v>2.8810978075212657E-2</v>
      </c>
      <c r="G140" s="6">
        <v>6.8357280162448283E-2</v>
      </c>
      <c r="I140" s="5">
        <v>43542</v>
      </c>
      <c r="J140">
        <v>6.0360153545474677</v>
      </c>
      <c r="K140">
        <v>-7.8427891660889486</v>
      </c>
    </row>
    <row r="141" spans="1:11" x14ac:dyDescent="0.25">
      <c r="A141" s="5">
        <v>43543</v>
      </c>
      <c r="B141">
        <v>-13.873836636287555</v>
      </c>
      <c r="C141">
        <v>-6.7867996834841335</v>
      </c>
      <c r="D141">
        <v>0.83534576300685637</v>
      </c>
      <c r="E141" s="6">
        <v>0.50487997619848546</v>
      </c>
      <c r="F141" s="6">
        <v>2.3323123303621369E-2</v>
      </c>
      <c r="G141" s="6">
        <v>0.11529566910064144</v>
      </c>
      <c r="I141" s="5">
        <v>43543</v>
      </c>
      <c r="J141">
        <v>7.0870369528034214</v>
      </c>
      <c r="K141">
        <v>-6.7867996834841335</v>
      </c>
    </row>
    <row r="142" spans="1:11" x14ac:dyDescent="0.25">
      <c r="A142" s="5">
        <v>43544</v>
      </c>
      <c r="B142">
        <v>-14.229948345695176</v>
      </c>
      <c r="C142">
        <v>-8.3382964752405613</v>
      </c>
      <c r="D142">
        <v>0.80567036983202867</v>
      </c>
      <c r="E142" s="6">
        <v>0.46737343164975242</v>
      </c>
      <c r="F142" s="6">
        <v>9.1309883706968027E-3</v>
      </c>
      <c r="G142" s="6">
        <v>0.15129863205420632</v>
      </c>
      <c r="I142" s="5">
        <v>43544</v>
      </c>
      <c r="J142">
        <v>5.8916518704546146</v>
      </c>
      <c r="K142">
        <v>-8.3382964752405613</v>
      </c>
    </row>
    <row r="143" spans="1:11" x14ac:dyDescent="0.25">
      <c r="A143" s="5">
        <v>43545</v>
      </c>
      <c r="B143">
        <v>-14.04958784357329</v>
      </c>
      <c r="C143">
        <v>-11.26793883756034</v>
      </c>
      <c r="D143">
        <v>0.80699713854059818</v>
      </c>
      <c r="E143" s="6">
        <v>0.50047275617089115</v>
      </c>
      <c r="F143" s="6">
        <v>1.9044341383442721E-2</v>
      </c>
      <c r="G143" s="6">
        <v>0.10458927348141872</v>
      </c>
      <c r="I143" s="5">
        <v>43545</v>
      </c>
      <c r="J143">
        <v>2.78164900601295</v>
      </c>
      <c r="K143">
        <v>-11.26793883756034</v>
      </c>
    </row>
    <row r="144" spans="1:11" x14ac:dyDescent="0.25">
      <c r="A144" s="5">
        <v>43546</v>
      </c>
      <c r="B144">
        <v>-13.408490618508234</v>
      </c>
      <c r="C144">
        <v>-9.4209085118440967</v>
      </c>
      <c r="D144">
        <v>0.77884261931237886</v>
      </c>
      <c r="E144" s="6">
        <v>0.37849656255026815</v>
      </c>
      <c r="F144" s="6">
        <v>3.3301331179977536E-2</v>
      </c>
      <c r="G144" s="6">
        <v>0.21118832563931908</v>
      </c>
      <c r="I144" s="5">
        <v>43546</v>
      </c>
      <c r="J144">
        <v>3.9875821066641368</v>
      </c>
      <c r="K144">
        <v>-9.4209085118440967</v>
      </c>
    </row>
    <row r="145" spans="1:11" x14ac:dyDescent="0.25">
      <c r="A145" s="5">
        <v>43547</v>
      </c>
      <c r="B145">
        <v>-13.408490618508234</v>
      </c>
      <c r="C145">
        <v>-18.360908511844094</v>
      </c>
      <c r="D145">
        <v>0.7150208779697832</v>
      </c>
      <c r="E145" s="6">
        <v>0.45557526537956133</v>
      </c>
      <c r="F145" s="6">
        <v>1.4679961711787133E-2</v>
      </c>
      <c r="G145" s="6">
        <v>0.14597382087662375</v>
      </c>
      <c r="I145" s="5">
        <v>43547</v>
      </c>
      <c r="J145">
        <v>-4.9524178933358609</v>
      </c>
      <c r="K145">
        <v>-18.360908511844094</v>
      </c>
    </row>
    <row r="146" spans="1:11" x14ac:dyDescent="0.25">
      <c r="A146" s="5">
        <v>43548</v>
      </c>
      <c r="B146">
        <v>-13.408490618508234</v>
      </c>
      <c r="C146">
        <v>-9.7909085118440942</v>
      </c>
      <c r="D146">
        <v>0.64256238073651972</v>
      </c>
      <c r="E146" s="6">
        <v>0.31389338581807169</v>
      </c>
      <c r="F146" s="6">
        <v>3.21293917806909E-3</v>
      </c>
      <c r="G146" s="6">
        <v>0.27894670481677986</v>
      </c>
      <c r="I146" s="5">
        <v>43548</v>
      </c>
      <c r="J146">
        <v>3.6175821066641394</v>
      </c>
      <c r="K146">
        <v>-9.7909085118440942</v>
      </c>
    </row>
    <row r="147" spans="1:11" x14ac:dyDescent="0.25">
      <c r="A147" s="5">
        <v>43549</v>
      </c>
      <c r="B147">
        <v>-14.211934888391427</v>
      </c>
      <c r="C147">
        <v>-10.533132719040974</v>
      </c>
      <c r="D147">
        <v>0.75540324666262515</v>
      </c>
      <c r="E147" s="6">
        <v>0.39730452577886205</v>
      </c>
      <c r="F147" s="6">
        <v>2.7787560681786391E-2</v>
      </c>
      <c r="G147" s="6">
        <v>0.20066836747082858</v>
      </c>
      <c r="I147" s="5">
        <v>43549</v>
      </c>
      <c r="J147">
        <v>3.6788021693504529</v>
      </c>
      <c r="K147">
        <v>-10.533132719040974</v>
      </c>
    </row>
    <row r="148" spans="1:11" x14ac:dyDescent="0.25">
      <c r="A148" s="5">
        <v>43550</v>
      </c>
      <c r="B148">
        <v>-13.34291843741768</v>
      </c>
      <c r="C148">
        <v>-10.467045321753538</v>
      </c>
      <c r="D148">
        <v>0.79564281598178188</v>
      </c>
      <c r="E148" s="6">
        <v>0.49398779175863738</v>
      </c>
      <c r="F148" s="6">
        <v>2.8128493837261844E-2</v>
      </c>
      <c r="G148" s="6">
        <v>0.12518314987303342</v>
      </c>
      <c r="I148" s="5">
        <v>43550</v>
      </c>
      <c r="J148">
        <v>2.8758731156641417</v>
      </c>
      <c r="K148">
        <v>-10.467045321753538</v>
      </c>
    </row>
    <row r="149" spans="1:11" x14ac:dyDescent="0.25">
      <c r="A149" s="5">
        <v>43551</v>
      </c>
      <c r="B149">
        <v>-12.963310531654193</v>
      </c>
      <c r="C149">
        <v>-9.6213887983739923</v>
      </c>
      <c r="D149">
        <v>0.80768057671639826</v>
      </c>
      <c r="E149" s="6">
        <v>0.51001826620837087</v>
      </c>
      <c r="F149" s="6">
        <v>2.7609573427077403E-2</v>
      </c>
      <c r="G149" s="6">
        <v>0.11800067271694036</v>
      </c>
      <c r="I149" s="5">
        <v>43551</v>
      </c>
      <c r="J149">
        <v>3.3419217332802003</v>
      </c>
      <c r="K149">
        <v>-9.6213887983739923</v>
      </c>
    </row>
    <row r="150" spans="1:11" x14ac:dyDescent="0.25">
      <c r="A150" s="5">
        <v>43552</v>
      </c>
      <c r="B150">
        <v>-14.520185573731597</v>
      </c>
      <c r="C150">
        <v>-9.8961891435555529</v>
      </c>
      <c r="D150">
        <v>0.77591134282638152</v>
      </c>
      <c r="E150" s="6">
        <v>0.5141902940148817</v>
      </c>
      <c r="F150" s="6">
        <v>2.0211512448533989E-2</v>
      </c>
      <c r="G150" s="6">
        <v>0.11867601904748777</v>
      </c>
      <c r="I150" s="5">
        <v>43552</v>
      </c>
      <c r="J150">
        <v>4.6239964301760441</v>
      </c>
      <c r="K150">
        <v>-9.8961891435555529</v>
      </c>
    </row>
    <row r="151" spans="1:11" x14ac:dyDescent="0.25">
      <c r="A151" s="5">
        <v>43553</v>
      </c>
      <c r="B151">
        <v>-13.642091165496604</v>
      </c>
      <c r="C151">
        <v>-11.578508046018168</v>
      </c>
      <c r="D151">
        <v>0.74393414284808257</v>
      </c>
      <c r="E151" s="6">
        <v>0.46389569508238898</v>
      </c>
      <c r="F151" s="6">
        <v>2.0557117411205156E-2</v>
      </c>
      <c r="G151" s="6">
        <v>0.12738775569449021</v>
      </c>
      <c r="I151" s="5">
        <v>43553</v>
      </c>
      <c r="J151">
        <v>2.0635831194784355</v>
      </c>
      <c r="K151">
        <v>-11.578508046018168</v>
      </c>
    </row>
    <row r="152" spans="1:11" x14ac:dyDescent="0.25">
      <c r="A152" s="5">
        <v>43554</v>
      </c>
      <c r="B152">
        <v>-13.642091165496604</v>
      </c>
      <c r="C152">
        <v>-14.828508046018168</v>
      </c>
      <c r="D152">
        <v>0.68514871487666418</v>
      </c>
      <c r="E152" s="6">
        <v>0.47129016127432283</v>
      </c>
      <c r="F152" s="6">
        <v>3.2388800939863005E-3</v>
      </c>
      <c r="G152" s="6">
        <v>8.5249867652311864E-2</v>
      </c>
      <c r="I152" s="5">
        <v>43554</v>
      </c>
      <c r="J152">
        <v>-1.1864168805215645</v>
      </c>
      <c r="K152">
        <v>-14.828508046018168</v>
      </c>
    </row>
    <row r="153" spans="1:11" x14ac:dyDescent="0.25">
      <c r="A153" s="5">
        <v>43555</v>
      </c>
      <c r="B153">
        <v>-13.642091165496604</v>
      </c>
      <c r="C153">
        <v>-10.828508046018168</v>
      </c>
      <c r="D153">
        <v>0.64533351999086863</v>
      </c>
      <c r="E153" s="6">
        <v>0.38268634449749522</v>
      </c>
      <c r="F153" s="6">
        <v>3.6976048366961275E-3</v>
      </c>
      <c r="G153" s="6">
        <v>0.15190559931857228</v>
      </c>
      <c r="I153" s="5">
        <v>43555</v>
      </c>
      <c r="J153">
        <v>2.8135831194784355</v>
      </c>
      <c r="K153">
        <v>-10.828508046018168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D903"/>
  </sheetPr>
  <dimension ref="A1:AY815"/>
  <sheetViews>
    <sheetView zoomScale="80" zoomScaleNormal="80" workbookViewId="0">
      <selection activeCell="M6" sqref="M6"/>
    </sheetView>
  </sheetViews>
  <sheetFormatPr defaultRowHeight="15" x14ac:dyDescent="0.25"/>
  <cols>
    <col min="3" max="4" width="9.85546875" bestFit="1" customWidth="1"/>
  </cols>
  <sheetData>
    <row r="1" spans="1:51" s="79" customFormat="1" ht="18.75" x14ac:dyDescent="0.3">
      <c r="A1" s="79" t="s">
        <v>306</v>
      </c>
    </row>
    <row r="2" spans="1:51" s="3" customFormat="1" x14ac:dyDescent="0.25">
      <c r="A2" s="163" t="s">
        <v>9</v>
      </c>
      <c r="B2" s="163" t="s">
        <v>10</v>
      </c>
      <c r="C2" s="163"/>
      <c r="D2" s="163" t="s">
        <v>9</v>
      </c>
      <c r="E2" s="163" t="s">
        <v>11</v>
      </c>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row>
    <row r="3" spans="1:51" x14ac:dyDescent="0.25">
      <c r="A3" s="163" t="s">
        <v>81</v>
      </c>
      <c r="B3" s="163">
        <v>4</v>
      </c>
      <c r="C3" s="163"/>
      <c r="D3" s="163" t="s">
        <v>80</v>
      </c>
      <c r="E3" s="163">
        <v>36.200000000000003</v>
      </c>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row>
    <row r="4" spans="1:51" x14ac:dyDescent="0.25">
      <c r="A4" s="163" t="s">
        <v>82</v>
      </c>
      <c r="B4" s="163">
        <v>8.1</v>
      </c>
      <c r="C4" s="163"/>
      <c r="D4" s="163" t="s">
        <v>81</v>
      </c>
      <c r="E4" s="163">
        <v>13.7</v>
      </c>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row>
    <row r="5" spans="1:51" x14ac:dyDescent="0.25">
      <c r="A5" s="163" t="s">
        <v>83</v>
      </c>
      <c r="B5" s="163">
        <v>13.7</v>
      </c>
      <c r="C5" s="163"/>
      <c r="D5" s="163" t="s">
        <v>82</v>
      </c>
      <c r="E5" s="163">
        <v>5.0999999999999996</v>
      </c>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row>
    <row r="6" spans="1:51" x14ac:dyDescent="0.25">
      <c r="A6" s="163" t="s">
        <v>84</v>
      </c>
      <c r="B6" s="163">
        <v>22.9</v>
      </c>
      <c r="C6" s="163"/>
      <c r="D6" s="163" t="s">
        <v>83</v>
      </c>
      <c r="E6" s="163">
        <v>6.8</v>
      </c>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row>
    <row r="7" spans="1:51" x14ac:dyDescent="0.25">
      <c r="A7" s="163" t="s">
        <v>86</v>
      </c>
      <c r="B7" s="163">
        <v>21.9</v>
      </c>
      <c r="C7" s="163"/>
      <c r="D7" s="163" t="s">
        <v>85</v>
      </c>
      <c r="E7" s="163">
        <v>11.4</v>
      </c>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row>
    <row r="8" spans="1:51" x14ac:dyDescent="0.25">
      <c r="A8" s="163" t="s">
        <v>87</v>
      </c>
      <c r="B8" s="163">
        <v>11.3</v>
      </c>
      <c r="C8" s="163"/>
      <c r="D8" s="163" t="s">
        <v>86</v>
      </c>
      <c r="E8" s="163">
        <v>6</v>
      </c>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row>
    <row r="9" spans="1:51" x14ac:dyDescent="0.25">
      <c r="A9" s="163" t="s">
        <v>88</v>
      </c>
      <c r="B9" s="163">
        <v>17.3</v>
      </c>
      <c r="C9" s="163"/>
      <c r="D9" s="163" t="s">
        <v>87</v>
      </c>
      <c r="E9" s="163">
        <v>5.9</v>
      </c>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row>
    <row r="10" spans="1:51" x14ac:dyDescent="0.25">
      <c r="A10" s="163" t="s">
        <v>89</v>
      </c>
      <c r="B10" s="163">
        <v>4.4000000000000004</v>
      </c>
      <c r="C10" s="163"/>
      <c r="D10" s="163" t="s">
        <v>88</v>
      </c>
      <c r="E10" s="163">
        <v>11.3</v>
      </c>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row>
    <row r="11" spans="1:51" x14ac:dyDescent="0.25">
      <c r="A11" s="163" t="s">
        <v>91</v>
      </c>
      <c r="B11" s="163">
        <v>0.2</v>
      </c>
      <c r="C11" s="163"/>
      <c r="D11" s="163" t="s">
        <v>90</v>
      </c>
      <c r="E11" s="163">
        <v>0.9</v>
      </c>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row>
    <row r="12" spans="1:51" x14ac:dyDescent="0.25">
      <c r="A12" s="163" t="s">
        <v>92</v>
      </c>
      <c r="B12" s="163">
        <v>23.9</v>
      </c>
      <c r="C12" s="163"/>
      <c r="D12" s="163" t="s">
        <v>91</v>
      </c>
      <c r="E12" s="163">
        <v>0.9</v>
      </c>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row>
    <row r="13" spans="1:51" x14ac:dyDescent="0.25">
      <c r="A13" s="163" t="s">
        <v>93</v>
      </c>
      <c r="B13" s="163">
        <v>19.399999999999999</v>
      </c>
      <c r="C13" s="163"/>
      <c r="D13" s="163" t="s">
        <v>92</v>
      </c>
      <c r="E13" s="163">
        <v>8.6999999999999993</v>
      </c>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row>
    <row r="14" spans="1:51" x14ac:dyDescent="0.25">
      <c r="A14" s="163" t="s">
        <v>94</v>
      </c>
      <c r="B14" s="163">
        <v>1.1000000000000001</v>
      </c>
      <c r="C14" s="163"/>
      <c r="D14" s="163" t="s">
        <v>93</v>
      </c>
      <c r="E14" s="163">
        <v>6.5</v>
      </c>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row>
    <row r="15" spans="1:51" x14ac:dyDescent="0.25">
      <c r="A15" s="163" t="s">
        <v>96</v>
      </c>
      <c r="B15" s="163">
        <v>16</v>
      </c>
      <c r="C15" s="163"/>
      <c r="D15" s="163" t="s">
        <v>95</v>
      </c>
      <c r="E15" s="163">
        <v>11.7</v>
      </c>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row>
    <row r="16" spans="1:51" x14ac:dyDescent="0.25">
      <c r="A16" s="163" t="s">
        <v>97</v>
      </c>
      <c r="B16" s="163">
        <v>11.5</v>
      </c>
      <c r="C16" s="163"/>
      <c r="D16" s="163" t="s">
        <v>96</v>
      </c>
      <c r="E16" s="163">
        <v>6.6</v>
      </c>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row>
    <row r="17" spans="1:51" x14ac:dyDescent="0.25">
      <c r="A17" s="163" t="s">
        <v>98</v>
      </c>
      <c r="B17" s="163">
        <v>12.9</v>
      </c>
      <c r="C17" s="163"/>
      <c r="D17" s="163" t="s">
        <v>97</v>
      </c>
      <c r="E17" s="163">
        <v>19.899999999999999</v>
      </c>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row>
    <row r="18" spans="1:51" x14ac:dyDescent="0.25">
      <c r="A18" s="163" t="s">
        <v>99</v>
      </c>
      <c r="B18" s="163">
        <v>2.4</v>
      </c>
      <c r="C18" s="163"/>
      <c r="D18" s="163" t="s">
        <v>98</v>
      </c>
      <c r="E18" s="163">
        <v>4.2</v>
      </c>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row>
    <row r="19" spans="1:51" x14ac:dyDescent="0.25">
      <c r="A19" s="163" t="s">
        <v>101</v>
      </c>
      <c r="B19" s="163">
        <v>24</v>
      </c>
      <c r="C19" s="163"/>
      <c r="D19" s="163" t="s">
        <v>100</v>
      </c>
      <c r="E19" s="163">
        <v>12.1</v>
      </c>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row>
    <row r="20" spans="1:51" x14ac:dyDescent="0.25">
      <c r="A20" s="163" t="s">
        <v>102</v>
      </c>
      <c r="B20" s="163">
        <v>5.2</v>
      </c>
      <c r="C20" s="163"/>
      <c r="D20" s="163" t="s">
        <v>101</v>
      </c>
      <c r="E20" s="163">
        <v>21.6</v>
      </c>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row>
    <row r="21" spans="1:51" x14ac:dyDescent="0.25">
      <c r="A21" s="163" t="s">
        <v>103</v>
      </c>
      <c r="B21" s="163">
        <v>27.6</v>
      </c>
      <c r="C21" s="163"/>
      <c r="D21" s="163" t="s">
        <v>102</v>
      </c>
      <c r="E21" s="163">
        <v>10.7</v>
      </c>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row>
    <row r="22" spans="1:51" x14ac:dyDescent="0.25">
      <c r="A22" s="163" t="s">
        <v>104</v>
      </c>
      <c r="B22" s="163">
        <v>8.6</v>
      </c>
      <c r="C22" s="163"/>
      <c r="D22" s="163" t="s">
        <v>103</v>
      </c>
      <c r="E22" s="163">
        <v>0.7</v>
      </c>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row>
    <row r="23" spans="1:51" x14ac:dyDescent="0.25">
      <c r="A23" s="163" t="s">
        <v>106</v>
      </c>
      <c r="B23" s="163">
        <v>2.8</v>
      </c>
      <c r="C23" s="163"/>
      <c r="D23" s="163" t="s">
        <v>105</v>
      </c>
      <c r="E23" s="163">
        <v>35</v>
      </c>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row>
    <row r="24" spans="1:51" x14ac:dyDescent="0.25">
      <c r="A24" s="163" t="s">
        <v>107</v>
      </c>
      <c r="B24" s="163">
        <v>17.2</v>
      </c>
      <c r="C24" s="163"/>
      <c r="D24" s="163" t="s">
        <v>106</v>
      </c>
      <c r="E24" s="163">
        <v>9</v>
      </c>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row>
    <row r="25" spans="1:51" x14ac:dyDescent="0.25">
      <c r="A25" s="163" t="s">
        <v>108</v>
      </c>
      <c r="B25" s="163">
        <v>19.2</v>
      </c>
      <c r="C25" s="163"/>
      <c r="D25" s="163" t="s">
        <v>107</v>
      </c>
      <c r="E25" s="163">
        <v>7.6</v>
      </c>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row>
    <row r="26" spans="1:51" x14ac:dyDescent="0.25">
      <c r="A26" s="163" t="s">
        <v>109</v>
      </c>
      <c r="B26" s="163">
        <v>12.3</v>
      </c>
      <c r="C26" s="163"/>
      <c r="D26" s="163" t="s">
        <v>108</v>
      </c>
      <c r="E26" s="163">
        <v>6.6</v>
      </c>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row>
    <row r="27" spans="1:51" x14ac:dyDescent="0.25">
      <c r="A27" s="163" t="s">
        <v>111</v>
      </c>
      <c r="B27" s="163">
        <v>36.1</v>
      </c>
      <c r="C27" s="163"/>
      <c r="D27" s="163" t="s">
        <v>110</v>
      </c>
      <c r="E27" s="163">
        <v>15.7</v>
      </c>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row>
    <row r="28" spans="1:51" x14ac:dyDescent="0.25">
      <c r="A28" s="163" t="s">
        <v>112</v>
      </c>
      <c r="B28" s="163">
        <v>6.2</v>
      </c>
      <c r="C28" s="163"/>
      <c r="D28" s="163" t="s">
        <v>111</v>
      </c>
      <c r="E28" s="163">
        <v>17.8</v>
      </c>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row>
    <row r="29" spans="1:51" x14ac:dyDescent="0.25">
      <c r="A29" s="163" t="s">
        <v>113</v>
      </c>
      <c r="B29" s="163">
        <v>5.6</v>
      </c>
      <c r="C29" s="163"/>
      <c r="D29" s="163" t="s">
        <v>112</v>
      </c>
      <c r="E29" s="163">
        <v>13.5</v>
      </c>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row>
    <row r="30" spans="1:51" x14ac:dyDescent="0.25">
      <c r="A30" s="163" t="s">
        <v>114</v>
      </c>
      <c r="B30" s="163">
        <v>17.2</v>
      </c>
      <c r="C30" s="163"/>
      <c r="D30" s="163" t="s">
        <v>113</v>
      </c>
      <c r="E30" s="163">
        <v>6.1</v>
      </c>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row>
    <row r="31" spans="1:51" x14ac:dyDescent="0.25">
      <c r="A31" s="163" t="s">
        <v>116</v>
      </c>
      <c r="B31" s="163">
        <v>20.100000000000001</v>
      </c>
      <c r="C31" s="163"/>
      <c r="D31" s="163" t="s">
        <v>115</v>
      </c>
      <c r="E31" s="163">
        <v>27</v>
      </c>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row>
    <row r="32" spans="1:51" x14ac:dyDescent="0.25">
      <c r="A32" s="163" t="s">
        <v>117</v>
      </c>
      <c r="B32" s="163">
        <v>2.5</v>
      </c>
      <c r="C32" s="163"/>
      <c r="D32" s="163" t="s">
        <v>116</v>
      </c>
      <c r="E32" s="163">
        <v>20.9</v>
      </c>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row>
    <row r="33" spans="1:51" x14ac:dyDescent="0.25">
      <c r="A33" s="163" t="s">
        <v>118</v>
      </c>
      <c r="B33" s="163">
        <v>20.5</v>
      </c>
      <c r="C33" s="163"/>
      <c r="D33" s="163" t="s">
        <v>117</v>
      </c>
      <c r="E33" s="163">
        <v>17.7</v>
      </c>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row>
    <row r="34" spans="1:51" x14ac:dyDescent="0.25">
      <c r="A34" s="163" t="s">
        <v>119</v>
      </c>
      <c r="B34" s="163">
        <v>34.5</v>
      </c>
      <c r="C34" s="163"/>
      <c r="D34" s="163" t="s">
        <v>118</v>
      </c>
      <c r="E34" s="163">
        <v>28.9</v>
      </c>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row>
    <row r="35" spans="1:51" x14ac:dyDescent="0.25">
      <c r="A35" s="163" t="s">
        <v>121</v>
      </c>
      <c r="B35" s="163">
        <v>23.3</v>
      </c>
      <c r="C35" s="163"/>
      <c r="D35" s="163" t="s">
        <v>120</v>
      </c>
      <c r="E35" s="163">
        <v>17.8</v>
      </c>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row>
    <row r="36" spans="1:51" x14ac:dyDescent="0.25">
      <c r="A36" s="163" t="s">
        <v>122</v>
      </c>
      <c r="B36" s="163">
        <v>29.4</v>
      </c>
      <c r="C36" s="163"/>
      <c r="D36" s="163" t="s">
        <v>121</v>
      </c>
      <c r="E36" s="163">
        <v>62.2</v>
      </c>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row>
    <row r="37" spans="1:51" x14ac:dyDescent="0.25">
      <c r="A37" s="163" t="s">
        <v>123</v>
      </c>
      <c r="B37" s="163">
        <v>11</v>
      </c>
      <c r="C37" s="163"/>
      <c r="D37" s="163" t="s">
        <v>122</v>
      </c>
      <c r="E37" s="163">
        <v>0.4</v>
      </c>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row>
    <row r="38" spans="1:51" x14ac:dyDescent="0.25">
      <c r="A38" s="163" t="s">
        <v>124</v>
      </c>
      <c r="B38" s="163">
        <v>3.5</v>
      </c>
      <c r="C38" s="163"/>
      <c r="D38" s="163" t="s">
        <v>123</v>
      </c>
      <c r="E38" s="163">
        <v>17.8</v>
      </c>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row>
    <row r="39" spans="1:51" x14ac:dyDescent="0.25">
      <c r="A39" s="163" t="s">
        <v>126</v>
      </c>
      <c r="B39" s="163">
        <v>7</v>
      </c>
      <c r="C39" s="163"/>
      <c r="D39" s="163" t="s">
        <v>125</v>
      </c>
      <c r="E39" s="163">
        <v>50.1</v>
      </c>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row>
    <row r="40" spans="1:51" x14ac:dyDescent="0.25">
      <c r="A40" s="163" t="s">
        <v>127</v>
      </c>
      <c r="B40" s="163">
        <v>25.1</v>
      </c>
      <c r="C40" s="163"/>
      <c r="D40" s="163" t="s">
        <v>126</v>
      </c>
      <c r="E40" s="163">
        <v>34.4</v>
      </c>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row>
    <row r="41" spans="1:51" x14ac:dyDescent="0.25">
      <c r="A41" s="163" t="s">
        <v>128</v>
      </c>
      <c r="B41" s="163">
        <v>2.2000000000000002</v>
      </c>
      <c r="C41" s="163"/>
      <c r="D41" s="163" t="s">
        <v>127</v>
      </c>
      <c r="E41" s="163">
        <v>43.8</v>
      </c>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row>
    <row r="42" spans="1:51" x14ac:dyDescent="0.25">
      <c r="A42" s="163" t="s">
        <v>129</v>
      </c>
      <c r="B42" s="163">
        <v>47.5</v>
      </c>
      <c r="C42" s="163"/>
      <c r="D42" s="163" t="s">
        <v>128</v>
      </c>
      <c r="E42" s="163">
        <v>5.4</v>
      </c>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row>
    <row r="43" spans="1:51" x14ac:dyDescent="0.25">
      <c r="A43" s="163" t="s">
        <v>131</v>
      </c>
      <c r="B43" s="163">
        <v>8.1999999999999993</v>
      </c>
      <c r="C43" s="163"/>
      <c r="D43" s="163" t="s">
        <v>130</v>
      </c>
      <c r="E43" s="163">
        <v>9.6</v>
      </c>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row>
    <row r="44" spans="1:51" x14ac:dyDescent="0.25">
      <c r="A44" s="163" t="s">
        <v>132</v>
      </c>
      <c r="B44" s="163">
        <v>48.3</v>
      </c>
      <c r="C44" s="163"/>
      <c r="D44" s="163" t="s">
        <v>131</v>
      </c>
      <c r="E44" s="163">
        <v>0.3</v>
      </c>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row>
    <row r="45" spans="1:51" x14ac:dyDescent="0.25">
      <c r="A45" s="163" t="s">
        <v>133</v>
      </c>
      <c r="B45" s="163">
        <v>16.600000000000001</v>
      </c>
      <c r="C45" s="163"/>
      <c r="D45" s="163" t="s">
        <v>132</v>
      </c>
      <c r="E45" s="163">
        <v>27.9</v>
      </c>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row>
    <row r="46" spans="1:51" x14ac:dyDescent="0.25">
      <c r="A46" s="163" t="s">
        <v>134</v>
      </c>
      <c r="B46" s="163">
        <v>3.5</v>
      </c>
      <c r="C46" s="163"/>
      <c r="D46" s="163" t="s">
        <v>133</v>
      </c>
      <c r="E46" s="163">
        <v>14.9</v>
      </c>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row>
    <row r="47" spans="1:51" x14ac:dyDescent="0.25">
      <c r="A47" s="163" t="s">
        <v>136</v>
      </c>
      <c r="B47" s="163">
        <v>16</v>
      </c>
      <c r="C47" s="163"/>
      <c r="D47" s="163" t="s">
        <v>135</v>
      </c>
      <c r="E47" s="163">
        <v>19.3</v>
      </c>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row>
    <row r="48" spans="1:51" x14ac:dyDescent="0.25">
      <c r="A48" s="163" t="s">
        <v>137</v>
      </c>
      <c r="B48" s="163">
        <v>28.8</v>
      </c>
      <c r="C48" s="163"/>
      <c r="D48" s="163" t="s">
        <v>136</v>
      </c>
      <c r="E48" s="163">
        <v>2.1</v>
      </c>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row>
    <row r="49" spans="1:51" x14ac:dyDescent="0.25">
      <c r="A49" s="163" t="s">
        <v>138</v>
      </c>
      <c r="B49" s="163">
        <v>10.5</v>
      </c>
      <c r="C49" s="163"/>
      <c r="D49" s="163" t="s">
        <v>137</v>
      </c>
      <c r="E49" s="163">
        <v>7.6</v>
      </c>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row>
    <row r="50" spans="1:51" x14ac:dyDescent="0.25">
      <c r="A50" s="163" t="s">
        <v>139</v>
      </c>
      <c r="B50" s="163">
        <v>6.1</v>
      </c>
      <c r="C50" s="163"/>
      <c r="D50" s="163" t="s">
        <v>138</v>
      </c>
      <c r="E50" s="163">
        <v>9.5</v>
      </c>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row>
    <row r="51" spans="1:51" x14ac:dyDescent="0.25">
      <c r="A51" s="163" t="s">
        <v>140</v>
      </c>
      <c r="B51" s="163">
        <v>17.5</v>
      </c>
      <c r="C51" s="163"/>
      <c r="D51" s="163" t="s">
        <v>140</v>
      </c>
      <c r="E51" s="163">
        <v>26.8</v>
      </c>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row>
    <row r="52" spans="1:51" x14ac:dyDescent="0.25">
      <c r="A52" s="163" t="s">
        <v>141</v>
      </c>
      <c r="B52" s="163">
        <v>2.4</v>
      </c>
      <c r="C52" s="163"/>
      <c r="D52" s="163" t="s">
        <v>142</v>
      </c>
      <c r="E52" s="163">
        <v>17</v>
      </c>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row>
    <row r="53" spans="1:51" x14ac:dyDescent="0.25">
      <c r="A53" s="163" t="s">
        <v>142</v>
      </c>
      <c r="B53" s="163">
        <v>7.3</v>
      </c>
      <c r="C53" s="163"/>
      <c r="D53" s="163" t="s">
        <v>143</v>
      </c>
      <c r="E53" s="163">
        <v>1.7</v>
      </c>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row>
    <row r="54" spans="1:51" x14ac:dyDescent="0.25">
      <c r="A54" s="163" t="s">
        <v>143</v>
      </c>
      <c r="B54" s="163">
        <v>3.7</v>
      </c>
      <c r="C54" s="163"/>
      <c r="D54" s="163" t="s">
        <v>145</v>
      </c>
      <c r="E54" s="163">
        <v>31.3</v>
      </c>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row>
    <row r="55" spans="1:51" x14ac:dyDescent="0.25">
      <c r="A55" s="163" t="s">
        <v>144</v>
      </c>
      <c r="B55" s="163">
        <v>9.1999999999999993</v>
      </c>
      <c r="C55" s="163"/>
      <c r="D55" s="163" t="s">
        <v>146</v>
      </c>
      <c r="E55" s="163">
        <v>50.6</v>
      </c>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row>
    <row r="56" spans="1:51" x14ac:dyDescent="0.25">
      <c r="A56" s="163" t="s">
        <v>146</v>
      </c>
      <c r="B56" s="163">
        <v>18.899999999999999</v>
      </c>
      <c r="C56" s="163"/>
      <c r="D56" s="163" t="s">
        <v>147</v>
      </c>
      <c r="E56" s="163">
        <v>0.8</v>
      </c>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row>
    <row r="57" spans="1:51" x14ac:dyDescent="0.25">
      <c r="A57" s="163" t="s">
        <v>147</v>
      </c>
      <c r="B57" s="163">
        <v>9.1999999999999993</v>
      </c>
      <c r="C57" s="163"/>
      <c r="D57" s="163" t="s">
        <v>148</v>
      </c>
      <c r="E57" s="163">
        <v>46.1</v>
      </c>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row>
    <row r="58" spans="1:51" x14ac:dyDescent="0.25">
      <c r="A58" s="163" t="s">
        <v>148</v>
      </c>
      <c r="B58" s="163">
        <v>3.6</v>
      </c>
      <c r="C58" s="163"/>
      <c r="D58" s="163" t="s">
        <v>150</v>
      </c>
      <c r="E58" s="163">
        <v>27.8</v>
      </c>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row>
    <row r="59" spans="1:51" x14ac:dyDescent="0.25">
      <c r="A59" s="163" t="s">
        <v>149</v>
      </c>
      <c r="B59" s="163">
        <v>27</v>
      </c>
      <c r="C59" s="163"/>
      <c r="D59" s="163" t="s">
        <v>151</v>
      </c>
      <c r="E59" s="163">
        <v>26.8</v>
      </c>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row>
    <row r="60" spans="1:51" x14ac:dyDescent="0.25">
      <c r="A60" s="163" t="s">
        <v>151</v>
      </c>
      <c r="B60" s="163">
        <v>23</v>
      </c>
      <c r="C60" s="163"/>
      <c r="D60" s="163" t="s">
        <v>152</v>
      </c>
      <c r="E60" s="163">
        <v>41</v>
      </c>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row>
    <row r="61" spans="1:51" x14ac:dyDescent="0.25">
      <c r="A61" s="163" t="s">
        <v>152</v>
      </c>
      <c r="B61" s="163">
        <v>9.3000000000000007</v>
      </c>
      <c r="C61" s="163"/>
      <c r="D61" s="163" t="s">
        <v>153</v>
      </c>
      <c r="E61" s="163">
        <v>9.3000000000000007</v>
      </c>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row>
    <row r="62" spans="1:51" x14ac:dyDescent="0.25">
      <c r="A62" s="163" t="s">
        <v>153</v>
      </c>
      <c r="B62" s="163">
        <v>2.7</v>
      </c>
      <c r="C62" s="163"/>
      <c r="D62" s="163" t="s">
        <v>155</v>
      </c>
      <c r="E62" s="163">
        <v>21.1</v>
      </c>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row>
    <row r="63" spans="1:51" x14ac:dyDescent="0.25">
      <c r="A63" s="163" t="s">
        <v>154</v>
      </c>
      <c r="B63" s="163">
        <v>9.1</v>
      </c>
      <c r="C63" s="163"/>
      <c r="D63" s="163" t="s">
        <v>156</v>
      </c>
      <c r="E63" s="163">
        <v>23.2</v>
      </c>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row>
    <row r="64" spans="1:51" x14ac:dyDescent="0.25">
      <c r="A64" s="163" t="s">
        <v>156</v>
      </c>
      <c r="B64" s="163">
        <v>27.4</v>
      </c>
      <c r="C64" s="163"/>
      <c r="D64" s="163" t="s">
        <v>157</v>
      </c>
      <c r="E64" s="163">
        <v>18.5</v>
      </c>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row>
    <row r="65" spans="1:51" x14ac:dyDescent="0.25">
      <c r="A65" s="163" t="s">
        <v>157</v>
      </c>
      <c r="B65" s="163">
        <v>4.4000000000000004</v>
      </c>
      <c r="C65" s="163"/>
      <c r="D65" s="163" t="s">
        <v>158</v>
      </c>
      <c r="E65" s="163">
        <v>77.900000000000006</v>
      </c>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row>
    <row r="66" spans="1:51" x14ac:dyDescent="0.25">
      <c r="A66" s="163" t="s">
        <v>158</v>
      </c>
      <c r="B66" s="163">
        <v>34</v>
      </c>
      <c r="C66" s="163"/>
      <c r="D66" s="163" t="s">
        <v>160</v>
      </c>
      <c r="E66" s="163">
        <v>15.8</v>
      </c>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row>
    <row r="67" spans="1:51" x14ac:dyDescent="0.25">
      <c r="A67" s="163" t="s">
        <v>159</v>
      </c>
      <c r="B67" s="163">
        <v>18.2</v>
      </c>
      <c r="C67" s="163"/>
      <c r="D67" s="163" t="s">
        <v>161</v>
      </c>
      <c r="E67" s="163">
        <v>13.3</v>
      </c>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row>
    <row r="68" spans="1:51" x14ac:dyDescent="0.25">
      <c r="A68" s="163" t="s">
        <v>161</v>
      </c>
      <c r="B68" s="163">
        <v>0.9</v>
      </c>
      <c r="C68" s="163"/>
      <c r="D68" s="163" t="s">
        <v>162</v>
      </c>
      <c r="E68" s="163">
        <v>11.7</v>
      </c>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row>
    <row r="69" spans="1:51" x14ac:dyDescent="0.25">
      <c r="A69" s="163" t="s">
        <v>162</v>
      </c>
      <c r="B69" s="163">
        <v>12.1</v>
      </c>
      <c r="C69" s="163"/>
      <c r="D69" s="163" t="s">
        <v>163</v>
      </c>
      <c r="E69" s="163">
        <v>5.0999999999999996</v>
      </c>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row>
    <row r="70" spans="1:51" x14ac:dyDescent="0.25">
      <c r="A70" s="163" t="s">
        <v>163</v>
      </c>
      <c r="B70" s="163">
        <v>5.8</v>
      </c>
      <c r="C70" s="163"/>
      <c r="D70" s="163" t="s">
        <v>165</v>
      </c>
      <c r="E70" s="163">
        <v>10.3</v>
      </c>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row>
    <row r="71" spans="1:51" x14ac:dyDescent="0.25">
      <c r="A71" s="163" t="s">
        <v>164</v>
      </c>
      <c r="B71" s="163">
        <v>10.7</v>
      </c>
      <c r="C71" s="163"/>
      <c r="D71" s="163" t="s">
        <v>166</v>
      </c>
      <c r="E71" s="163">
        <v>29.4</v>
      </c>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row>
    <row r="72" spans="1:51" x14ac:dyDescent="0.25">
      <c r="A72" s="163" t="s">
        <v>166</v>
      </c>
      <c r="B72" s="163">
        <v>7.3</v>
      </c>
      <c r="C72" s="163"/>
      <c r="D72" s="163" t="s">
        <v>167</v>
      </c>
      <c r="E72" s="163">
        <v>8.5</v>
      </c>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row>
    <row r="73" spans="1:51" x14ac:dyDescent="0.25">
      <c r="A73" s="163" t="s">
        <v>167</v>
      </c>
      <c r="B73" s="163">
        <v>5.0999999999999996</v>
      </c>
      <c r="C73" s="163"/>
      <c r="D73" s="163" t="s">
        <v>168</v>
      </c>
      <c r="E73" s="163">
        <v>18</v>
      </c>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row>
    <row r="74" spans="1:51" x14ac:dyDescent="0.25">
      <c r="A74" s="163" t="s">
        <v>168</v>
      </c>
      <c r="B74" s="163">
        <v>29.1</v>
      </c>
      <c r="C74" s="163"/>
      <c r="D74" s="163" t="s">
        <v>170</v>
      </c>
      <c r="E74" s="163">
        <v>35.6</v>
      </c>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row>
    <row r="75" spans="1:51" x14ac:dyDescent="0.25">
      <c r="A75" s="163" t="s">
        <v>169</v>
      </c>
      <c r="B75" s="163">
        <v>17</v>
      </c>
      <c r="C75" s="163"/>
      <c r="D75" s="163" t="s">
        <v>171</v>
      </c>
      <c r="E75" s="163">
        <v>30</v>
      </c>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row>
    <row r="76" spans="1:51" x14ac:dyDescent="0.25">
      <c r="A76" s="163" t="s">
        <v>171</v>
      </c>
      <c r="B76" s="163">
        <v>21</v>
      </c>
      <c r="C76" s="163"/>
      <c r="D76" s="163" t="s">
        <v>172</v>
      </c>
      <c r="E76" s="163">
        <v>7.2</v>
      </c>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row>
    <row r="77" spans="1:51" x14ac:dyDescent="0.25">
      <c r="A77" s="163" t="s">
        <v>172</v>
      </c>
      <c r="B77" s="163">
        <v>15.6</v>
      </c>
      <c r="C77" s="163"/>
      <c r="D77" s="163" t="s">
        <v>173</v>
      </c>
      <c r="E77" s="163">
        <v>19.899999999999999</v>
      </c>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row>
    <row r="78" spans="1:51" x14ac:dyDescent="0.25">
      <c r="A78" s="163" t="s">
        <v>173</v>
      </c>
      <c r="B78" s="163">
        <v>18.600000000000001</v>
      </c>
      <c r="C78" s="163"/>
      <c r="D78" s="163" t="s">
        <v>175</v>
      </c>
      <c r="E78" s="163">
        <v>8.6999999999999993</v>
      </c>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row>
    <row r="79" spans="1:51" x14ac:dyDescent="0.25">
      <c r="A79" s="163" t="s">
        <v>174</v>
      </c>
      <c r="B79" s="163">
        <v>3.5</v>
      </c>
      <c r="C79" s="163"/>
      <c r="D79" s="163" t="s">
        <v>176</v>
      </c>
      <c r="E79" s="163">
        <v>17.600000000000001</v>
      </c>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row>
    <row r="80" spans="1:51" x14ac:dyDescent="0.25">
      <c r="A80" s="163" t="s">
        <v>176</v>
      </c>
      <c r="B80" s="163">
        <v>3.6</v>
      </c>
      <c r="C80" s="163"/>
      <c r="D80" s="163" t="s">
        <v>177</v>
      </c>
      <c r="E80" s="163">
        <v>6.8</v>
      </c>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row>
    <row r="81" spans="1:51" x14ac:dyDescent="0.25">
      <c r="A81" s="163" t="s">
        <v>177</v>
      </c>
      <c r="B81" s="163">
        <v>24.6</v>
      </c>
      <c r="C81" s="163"/>
      <c r="D81" s="163" t="s">
        <v>178</v>
      </c>
      <c r="E81" s="163">
        <v>18.5</v>
      </c>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row>
    <row r="82" spans="1:51" x14ac:dyDescent="0.25">
      <c r="A82" s="163" t="s">
        <v>178</v>
      </c>
      <c r="B82" s="163">
        <v>9.1999999999999993</v>
      </c>
      <c r="C82" s="163"/>
      <c r="D82" s="163" t="s">
        <v>180</v>
      </c>
      <c r="E82" s="163">
        <v>10</v>
      </c>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row>
    <row r="83" spans="1:51" x14ac:dyDescent="0.25">
      <c r="A83" s="163" t="s">
        <v>179</v>
      </c>
      <c r="B83" s="163">
        <v>10.4</v>
      </c>
      <c r="C83" s="163"/>
      <c r="D83" s="163" t="s">
        <v>181</v>
      </c>
      <c r="E83" s="163">
        <v>4.4000000000000004</v>
      </c>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row>
    <row r="84" spans="1:51" x14ac:dyDescent="0.25">
      <c r="A84" s="163" t="s">
        <v>181</v>
      </c>
      <c r="B84" s="163">
        <v>23</v>
      </c>
      <c r="C84" s="163"/>
      <c r="D84" s="163" t="s">
        <v>182</v>
      </c>
      <c r="E84" s="163">
        <v>27.4</v>
      </c>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row>
    <row r="85" spans="1:51" x14ac:dyDescent="0.25">
      <c r="A85" s="163" t="s">
        <v>182</v>
      </c>
      <c r="B85" s="163">
        <v>8.5</v>
      </c>
      <c r="C85" s="163"/>
      <c r="D85" s="163" t="s">
        <v>183</v>
      </c>
      <c r="E85" s="163">
        <v>8.9</v>
      </c>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c r="AV85" s="163"/>
      <c r="AW85" s="163"/>
      <c r="AX85" s="163"/>
      <c r="AY85" s="163"/>
    </row>
    <row r="86" spans="1:51" x14ac:dyDescent="0.25">
      <c r="A86" s="163" t="s">
        <v>183</v>
      </c>
      <c r="B86" s="163">
        <v>16.3</v>
      </c>
      <c r="C86" s="163"/>
      <c r="D86" s="163" t="s">
        <v>185</v>
      </c>
      <c r="E86" s="163">
        <v>5.0999999999999996</v>
      </c>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row>
    <row r="87" spans="1:51" x14ac:dyDescent="0.25">
      <c r="A87" s="163" t="s">
        <v>184</v>
      </c>
      <c r="B87" s="163">
        <v>25.2</v>
      </c>
      <c r="C87" s="163"/>
      <c r="D87" s="163" t="s">
        <v>186</v>
      </c>
      <c r="E87" s="163">
        <v>21.1</v>
      </c>
      <c r="F87" s="16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c r="AV87" s="163"/>
      <c r="AW87" s="163"/>
      <c r="AX87" s="163"/>
      <c r="AY87" s="163"/>
    </row>
    <row r="88" spans="1:51" x14ac:dyDescent="0.25">
      <c r="A88" s="163" t="s">
        <v>186</v>
      </c>
      <c r="B88" s="163">
        <v>4.2</v>
      </c>
      <c r="C88" s="163"/>
      <c r="D88" s="163" t="s">
        <v>187</v>
      </c>
      <c r="E88" s="163">
        <v>10.199999999999999</v>
      </c>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c r="AW88" s="163"/>
      <c r="AX88" s="163"/>
      <c r="AY88" s="163"/>
    </row>
    <row r="89" spans="1:51" x14ac:dyDescent="0.25">
      <c r="A89" s="163" t="s">
        <v>187</v>
      </c>
      <c r="B89" s="163">
        <v>5.7</v>
      </c>
      <c r="C89" s="163"/>
      <c r="D89" s="163" t="s">
        <v>188</v>
      </c>
      <c r="E89" s="163">
        <v>11.1</v>
      </c>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row>
    <row r="90" spans="1:51" x14ac:dyDescent="0.25">
      <c r="A90" s="163" t="s">
        <v>188</v>
      </c>
      <c r="B90" s="163">
        <v>10.5</v>
      </c>
      <c r="C90" s="163"/>
      <c r="D90" s="163" t="s">
        <v>190</v>
      </c>
      <c r="E90" s="163">
        <v>12.1</v>
      </c>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row>
    <row r="91" spans="1:51" x14ac:dyDescent="0.25">
      <c r="A91" s="163" t="s">
        <v>189</v>
      </c>
      <c r="B91" s="163">
        <v>10.1</v>
      </c>
      <c r="C91" s="163"/>
      <c r="D91" s="163" t="s">
        <v>191</v>
      </c>
      <c r="E91" s="163">
        <v>17.7</v>
      </c>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row>
    <row r="92" spans="1:51" x14ac:dyDescent="0.25">
      <c r="A92" s="163" t="s">
        <v>191</v>
      </c>
      <c r="B92" s="163">
        <v>7.6</v>
      </c>
      <c r="C92" s="163"/>
      <c r="D92" s="163" t="s">
        <v>192</v>
      </c>
      <c r="E92" s="163">
        <v>24.5</v>
      </c>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c r="AW92" s="163"/>
      <c r="AX92" s="163"/>
      <c r="AY92" s="163"/>
    </row>
    <row r="93" spans="1:51" x14ac:dyDescent="0.25">
      <c r="A93" s="163" t="s">
        <v>192</v>
      </c>
      <c r="B93" s="163">
        <v>17.5</v>
      </c>
      <c r="C93" s="163"/>
      <c r="D93" s="163" t="s">
        <v>193</v>
      </c>
      <c r="E93" s="163">
        <v>6.9</v>
      </c>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row>
    <row r="94" spans="1:51" x14ac:dyDescent="0.25">
      <c r="A94" s="163" t="s">
        <v>193</v>
      </c>
      <c r="B94" s="163">
        <v>12.8</v>
      </c>
      <c r="C94" s="163"/>
      <c r="D94" s="163" t="s">
        <v>195</v>
      </c>
      <c r="E94" s="163">
        <v>35.9</v>
      </c>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c r="AW94" s="163"/>
      <c r="AX94" s="163"/>
      <c r="AY94" s="163"/>
    </row>
    <row r="95" spans="1:51" x14ac:dyDescent="0.25">
      <c r="A95" s="163" t="s">
        <v>194</v>
      </c>
      <c r="B95" s="163">
        <v>7.6</v>
      </c>
      <c r="C95" s="163"/>
      <c r="D95" s="163" t="s">
        <v>196</v>
      </c>
      <c r="E95" s="163">
        <v>25.9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row>
    <row r="96" spans="1:51" x14ac:dyDescent="0.25">
      <c r="A96" s="163" t="s">
        <v>196</v>
      </c>
      <c r="B96" s="163">
        <v>13</v>
      </c>
      <c r="C96" s="163"/>
      <c r="D96" s="163" t="s">
        <v>197</v>
      </c>
      <c r="E96" s="163">
        <v>4.5</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row>
    <row r="97" spans="1:51" x14ac:dyDescent="0.25">
      <c r="A97" s="163" t="s">
        <v>197</v>
      </c>
      <c r="B97" s="163">
        <v>41.9</v>
      </c>
      <c r="C97" s="163"/>
      <c r="D97" s="163" t="s">
        <v>198</v>
      </c>
      <c r="E97" s="163">
        <v>9.9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c r="AW97" s="163"/>
      <c r="AX97" s="163"/>
      <c r="AY97" s="163"/>
    </row>
    <row r="98" spans="1:51" x14ac:dyDescent="0.25">
      <c r="A98" s="163" t="s">
        <v>198</v>
      </c>
      <c r="B98" s="163">
        <v>19.399999999999999</v>
      </c>
      <c r="C98" s="163"/>
      <c r="D98" s="163" t="s">
        <v>200</v>
      </c>
      <c r="E98" s="163">
        <v>1.6</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row>
    <row r="99" spans="1:51" x14ac:dyDescent="0.25">
      <c r="A99" s="163" t="s">
        <v>199</v>
      </c>
      <c r="B99" s="163">
        <v>8.9</v>
      </c>
      <c r="C99" s="163"/>
      <c r="D99" s="163" t="s">
        <v>201</v>
      </c>
      <c r="E99" s="163">
        <v>2.8</v>
      </c>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c r="AW99" s="163"/>
      <c r="AX99" s="163"/>
      <c r="AY99" s="163"/>
    </row>
    <row r="100" spans="1:51" x14ac:dyDescent="0.25">
      <c r="A100" s="163" t="s">
        <v>201</v>
      </c>
      <c r="B100" s="163">
        <v>2.2000000000000002</v>
      </c>
      <c r="C100" s="163"/>
      <c r="D100" s="163" t="s">
        <v>202</v>
      </c>
      <c r="E100" s="163">
        <v>20.399999999999999</v>
      </c>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c r="AV100" s="163"/>
      <c r="AW100" s="163"/>
      <c r="AX100" s="163"/>
      <c r="AY100" s="163"/>
    </row>
    <row r="101" spans="1:51" x14ac:dyDescent="0.25">
      <c r="A101" s="163" t="s">
        <v>202</v>
      </c>
      <c r="B101" s="163">
        <v>34.700000000000003</v>
      </c>
      <c r="C101" s="163"/>
      <c r="D101" s="163" t="s">
        <v>203</v>
      </c>
      <c r="E101" s="163">
        <v>4.4000000000000004</v>
      </c>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row>
    <row r="102" spans="1:51" x14ac:dyDescent="0.25">
      <c r="A102" s="163" t="s">
        <v>203</v>
      </c>
      <c r="B102" s="163">
        <v>7.6</v>
      </c>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row>
    <row r="103" spans="1:51" x14ac:dyDescent="0.25">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row>
    <row r="104" spans="1:51" x14ac:dyDescent="0.25">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row>
    <row r="105" spans="1:51" x14ac:dyDescent="0.25">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row>
    <row r="106" spans="1:51" x14ac:dyDescent="0.25">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row>
    <row r="107" spans="1:51" x14ac:dyDescent="0.25">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row>
    <row r="108" spans="1:51" x14ac:dyDescent="0.25">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row>
    <row r="109" spans="1:51" x14ac:dyDescent="0.25">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c r="AV109" s="163"/>
      <c r="AW109" s="163"/>
      <c r="AX109" s="163"/>
      <c r="AY109" s="163"/>
    </row>
    <row r="110" spans="1:51" x14ac:dyDescent="0.25">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c r="AV110" s="163"/>
      <c r="AW110" s="163"/>
      <c r="AX110" s="163"/>
      <c r="AY110" s="163"/>
    </row>
    <row r="111" spans="1:51" x14ac:dyDescent="0.25">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row>
    <row r="112" spans="1:51" x14ac:dyDescent="0.25">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row>
    <row r="113" spans="1:51" x14ac:dyDescent="0.25">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row>
    <row r="114" spans="1:51" x14ac:dyDescent="0.25">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row>
    <row r="115" spans="1:51" x14ac:dyDescent="0.25">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row>
    <row r="116" spans="1:51" x14ac:dyDescent="0.25">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row>
    <row r="117" spans="1:51" x14ac:dyDescent="0.25">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row>
    <row r="118" spans="1:51" x14ac:dyDescent="0.25">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row>
    <row r="119" spans="1:51" x14ac:dyDescent="0.25">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row>
    <row r="120" spans="1:51" x14ac:dyDescent="0.25">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row>
    <row r="121" spans="1:51" x14ac:dyDescent="0.25">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row>
    <row r="122" spans="1:51" x14ac:dyDescent="0.25">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row>
    <row r="123" spans="1:51" x14ac:dyDescent="0.25">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row>
    <row r="124" spans="1:51" x14ac:dyDescent="0.25">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row>
    <row r="125" spans="1:51" x14ac:dyDescent="0.25">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row>
    <row r="126" spans="1:51" x14ac:dyDescent="0.25">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row>
    <row r="127" spans="1:51" x14ac:dyDescent="0.25">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row>
    <row r="128" spans="1:51" x14ac:dyDescent="0.25">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c r="AV128" s="163"/>
      <c r="AW128" s="163"/>
      <c r="AX128" s="163"/>
      <c r="AY128" s="163"/>
    </row>
    <row r="129" spans="1:51" x14ac:dyDescent="0.25">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c r="AV129" s="163"/>
      <c r="AW129" s="163"/>
      <c r="AX129" s="163"/>
      <c r="AY129" s="163"/>
    </row>
    <row r="130" spans="1:51" x14ac:dyDescent="0.25">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row>
    <row r="131" spans="1:51" x14ac:dyDescent="0.25">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row>
    <row r="132" spans="1:51" x14ac:dyDescent="0.25">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row>
    <row r="133" spans="1:51" x14ac:dyDescent="0.25">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row>
    <row r="134" spans="1:51" x14ac:dyDescent="0.25">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row>
    <row r="135" spans="1:51" x14ac:dyDescent="0.25">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c r="AV135" s="163"/>
      <c r="AW135" s="163"/>
      <c r="AX135" s="163"/>
      <c r="AY135" s="163"/>
    </row>
    <row r="136" spans="1:51" x14ac:dyDescent="0.25">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row>
    <row r="137" spans="1:51" x14ac:dyDescent="0.25">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row>
    <row r="138" spans="1:51" x14ac:dyDescent="0.25">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row>
    <row r="139" spans="1:51" x14ac:dyDescent="0.25">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row>
    <row r="140" spans="1:51" x14ac:dyDescent="0.25">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row>
    <row r="141" spans="1:51" x14ac:dyDescent="0.25">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row>
    <row r="142" spans="1:51" x14ac:dyDescent="0.25">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row>
    <row r="143" spans="1:51" x14ac:dyDescent="0.25">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row>
    <row r="144" spans="1:51" x14ac:dyDescent="0.25">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row>
    <row r="145" spans="1:51" x14ac:dyDescent="0.25">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c r="AV145" s="163"/>
      <c r="AW145" s="163"/>
      <c r="AX145" s="163"/>
      <c r="AY145" s="163"/>
    </row>
    <row r="146" spans="1:51" x14ac:dyDescent="0.25">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row>
    <row r="147" spans="1:51" x14ac:dyDescent="0.25">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row>
    <row r="148" spans="1:51" x14ac:dyDescent="0.25">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row>
    <row r="149" spans="1:51" x14ac:dyDescent="0.25">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c r="AV149" s="163"/>
      <c r="AW149" s="163"/>
      <c r="AX149" s="163"/>
      <c r="AY149" s="163"/>
    </row>
    <row r="150" spans="1:51" x14ac:dyDescent="0.25">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row>
    <row r="151" spans="1:51" x14ac:dyDescent="0.25">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row>
    <row r="152" spans="1:51" x14ac:dyDescent="0.25">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row>
    <row r="153" spans="1:51" x14ac:dyDescent="0.25">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row>
    <row r="154" spans="1:51" x14ac:dyDescent="0.25">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row>
    <row r="155" spans="1:51" x14ac:dyDescent="0.25">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row>
    <row r="156" spans="1:51" x14ac:dyDescent="0.25">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row>
    <row r="157" spans="1:51" x14ac:dyDescent="0.25">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row>
    <row r="158" spans="1:51" x14ac:dyDescent="0.25">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row>
    <row r="159" spans="1:51" x14ac:dyDescent="0.25">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c r="AV159" s="163"/>
      <c r="AW159" s="163"/>
      <c r="AX159" s="163"/>
      <c r="AY159" s="163"/>
    </row>
    <row r="160" spans="1:51" x14ac:dyDescent="0.25">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row>
    <row r="161" spans="1:51" x14ac:dyDescent="0.25">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row>
    <row r="162" spans="1:51" x14ac:dyDescent="0.25">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row>
    <row r="163" spans="1:51" x14ac:dyDescent="0.25">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row>
    <row r="164" spans="1:51" x14ac:dyDescent="0.25">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row>
    <row r="165" spans="1:51" x14ac:dyDescent="0.25">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row>
    <row r="166" spans="1:51" x14ac:dyDescent="0.25">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row>
    <row r="167" spans="1:51" x14ac:dyDescent="0.25">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c r="AV167" s="163"/>
      <c r="AW167" s="163"/>
      <c r="AX167" s="163"/>
      <c r="AY167" s="163"/>
    </row>
    <row r="168" spans="1:51" x14ac:dyDescent="0.25">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c r="AV168" s="163"/>
      <c r="AW168" s="163"/>
      <c r="AX168" s="163"/>
      <c r="AY168" s="163"/>
    </row>
    <row r="169" spans="1:51" x14ac:dyDescent="0.25">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c r="AL169" s="163"/>
      <c r="AM169" s="163"/>
      <c r="AN169" s="163"/>
      <c r="AO169" s="163"/>
      <c r="AP169" s="163"/>
      <c r="AQ169" s="163"/>
      <c r="AR169" s="163"/>
      <c r="AS169" s="163"/>
      <c r="AT169" s="163"/>
      <c r="AU169" s="163"/>
      <c r="AV169" s="163"/>
      <c r="AW169" s="163"/>
      <c r="AX169" s="163"/>
      <c r="AY169" s="163"/>
    </row>
    <row r="170" spans="1:51" x14ac:dyDescent="0.25">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c r="AL170" s="163"/>
      <c r="AM170" s="163"/>
      <c r="AN170" s="163"/>
      <c r="AO170" s="163"/>
      <c r="AP170" s="163"/>
      <c r="AQ170" s="163"/>
      <c r="AR170" s="163"/>
      <c r="AS170" s="163"/>
      <c r="AT170" s="163"/>
      <c r="AU170" s="163"/>
      <c r="AV170" s="163"/>
      <c r="AW170" s="163"/>
      <c r="AX170" s="163"/>
      <c r="AY170" s="163"/>
    </row>
    <row r="171" spans="1:51" x14ac:dyDescent="0.25">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row>
    <row r="172" spans="1:51" x14ac:dyDescent="0.25">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row>
    <row r="173" spans="1:51" x14ac:dyDescent="0.25">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row>
    <row r="174" spans="1:51" x14ac:dyDescent="0.25">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row>
    <row r="175" spans="1:51" x14ac:dyDescent="0.25">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c r="AX175" s="163"/>
      <c r="AY175" s="163"/>
    </row>
    <row r="176" spans="1:51" x14ac:dyDescent="0.25">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c r="AL176" s="163"/>
      <c r="AM176" s="163"/>
      <c r="AN176" s="163"/>
      <c r="AO176" s="163"/>
      <c r="AP176" s="163"/>
      <c r="AQ176" s="163"/>
      <c r="AR176" s="163"/>
      <c r="AS176" s="163"/>
      <c r="AT176" s="163"/>
      <c r="AU176" s="163"/>
      <c r="AV176" s="163"/>
      <c r="AW176" s="163"/>
      <c r="AX176" s="163"/>
      <c r="AY176" s="163"/>
    </row>
    <row r="177" spans="1:51" x14ac:dyDescent="0.25">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c r="AV177" s="163"/>
      <c r="AW177" s="163"/>
      <c r="AX177" s="163"/>
      <c r="AY177" s="163"/>
    </row>
    <row r="178" spans="1:51" x14ac:dyDescent="0.25">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c r="AL178" s="163"/>
      <c r="AM178" s="163"/>
      <c r="AN178" s="163"/>
      <c r="AO178" s="163"/>
      <c r="AP178" s="163"/>
      <c r="AQ178" s="163"/>
      <c r="AR178" s="163"/>
      <c r="AS178" s="163"/>
      <c r="AT178" s="163"/>
      <c r="AU178" s="163"/>
      <c r="AV178" s="163"/>
      <c r="AW178" s="163"/>
      <c r="AX178" s="163"/>
      <c r="AY178" s="163"/>
    </row>
    <row r="179" spans="1:51" x14ac:dyDescent="0.25">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row>
    <row r="180" spans="1:51" x14ac:dyDescent="0.25">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row>
    <row r="181" spans="1:51" x14ac:dyDescent="0.25">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row>
    <row r="182" spans="1:51" x14ac:dyDescent="0.25">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c r="AX182" s="163"/>
      <c r="AY182" s="163"/>
    </row>
    <row r="183" spans="1:51" x14ac:dyDescent="0.25">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c r="AL183" s="163"/>
      <c r="AM183" s="163"/>
      <c r="AN183" s="163"/>
      <c r="AO183" s="163"/>
      <c r="AP183" s="163"/>
      <c r="AQ183" s="163"/>
      <c r="AR183" s="163"/>
      <c r="AS183" s="163"/>
      <c r="AT183" s="163"/>
      <c r="AU183" s="163"/>
      <c r="AV183" s="163"/>
      <c r="AW183" s="163"/>
      <c r="AX183" s="163"/>
      <c r="AY183" s="163"/>
    </row>
    <row r="184" spans="1:51" x14ac:dyDescent="0.25">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c r="AQ184" s="163"/>
      <c r="AR184" s="163"/>
      <c r="AS184" s="163"/>
      <c r="AT184" s="163"/>
      <c r="AU184" s="163"/>
      <c r="AV184" s="163"/>
      <c r="AW184" s="163"/>
      <c r="AX184" s="163"/>
      <c r="AY184" s="163"/>
    </row>
    <row r="185" spans="1:51" x14ac:dyDescent="0.25">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c r="AW185" s="163"/>
      <c r="AX185" s="163"/>
      <c r="AY185" s="163"/>
    </row>
    <row r="186" spans="1:51" x14ac:dyDescent="0.25">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c r="AW186" s="163"/>
      <c r="AX186" s="163"/>
      <c r="AY186" s="163"/>
    </row>
    <row r="187" spans="1:51" x14ac:dyDescent="0.25">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c r="AX187" s="163"/>
      <c r="AY187" s="163"/>
    </row>
    <row r="188" spans="1:51" x14ac:dyDescent="0.25">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c r="AV188" s="163"/>
      <c r="AW188" s="163"/>
      <c r="AX188" s="163"/>
      <c r="AY188" s="163"/>
    </row>
    <row r="189" spans="1:51" x14ac:dyDescent="0.25">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c r="AV189" s="163"/>
      <c r="AW189" s="163"/>
      <c r="AX189" s="163"/>
      <c r="AY189" s="163"/>
    </row>
    <row r="190" spans="1:51" x14ac:dyDescent="0.25">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row>
    <row r="191" spans="1:51" x14ac:dyDescent="0.25">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row>
    <row r="192" spans="1:51" x14ac:dyDescent="0.25">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row>
    <row r="193" spans="1:51" x14ac:dyDescent="0.25">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row>
    <row r="194" spans="1:51" x14ac:dyDescent="0.25">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c r="AV194" s="163"/>
      <c r="AW194" s="163"/>
      <c r="AX194" s="163"/>
      <c r="AY194" s="163"/>
    </row>
    <row r="195" spans="1:51" x14ac:dyDescent="0.25">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row>
    <row r="196" spans="1:51" x14ac:dyDescent="0.25">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c r="AW196" s="163"/>
      <c r="AX196" s="163"/>
      <c r="AY196" s="163"/>
    </row>
    <row r="197" spans="1:51" x14ac:dyDescent="0.25">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c r="AL197" s="163"/>
      <c r="AM197" s="163"/>
      <c r="AN197" s="163"/>
      <c r="AO197" s="163"/>
      <c r="AP197" s="163"/>
      <c r="AQ197" s="163"/>
      <c r="AR197" s="163"/>
      <c r="AS197" s="163"/>
      <c r="AT197" s="163"/>
      <c r="AU197" s="163"/>
      <c r="AV197" s="163"/>
      <c r="AW197" s="163"/>
      <c r="AX197" s="163"/>
      <c r="AY197" s="163"/>
    </row>
    <row r="198" spans="1:51" x14ac:dyDescent="0.25">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row>
    <row r="199" spans="1:51" x14ac:dyDescent="0.25">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row>
    <row r="200" spans="1:51" x14ac:dyDescent="0.25">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row>
    <row r="201" spans="1:51" x14ac:dyDescent="0.25">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row>
    <row r="202" spans="1:51" x14ac:dyDescent="0.25">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row>
    <row r="203" spans="1:51" x14ac:dyDescent="0.25">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c r="AV203" s="163"/>
      <c r="AW203" s="163"/>
      <c r="AX203" s="163"/>
      <c r="AY203" s="163"/>
    </row>
    <row r="204" spans="1:51" x14ac:dyDescent="0.25">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row>
    <row r="205" spans="1:51" x14ac:dyDescent="0.25">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c r="AV205" s="163"/>
      <c r="AW205" s="163"/>
      <c r="AX205" s="163"/>
      <c r="AY205" s="163"/>
    </row>
    <row r="206" spans="1:51" x14ac:dyDescent="0.25">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row>
    <row r="207" spans="1:51" x14ac:dyDescent="0.25">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row>
    <row r="208" spans="1:51" x14ac:dyDescent="0.25">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row>
    <row r="209" spans="1:51" x14ac:dyDescent="0.25">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row>
    <row r="210" spans="1:51" x14ac:dyDescent="0.25">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row>
    <row r="211" spans="1:51" x14ac:dyDescent="0.25">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row>
    <row r="212" spans="1:51" x14ac:dyDescent="0.25">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row>
    <row r="213" spans="1:51" x14ac:dyDescent="0.25">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c r="AV213" s="163"/>
      <c r="AW213" s="163"/>
      <c r="AX213" s="163"/>
      <c r="AY213" s="163"/>
    </row>
    <row r="214" spans="1:51" x14ac:dyDescent="0.25">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c r="AV214" s="163"/>
      <c r="AW214" s="163"/>
      <c r="AX214" s="163"/>
      <c r="AY214" s="163"/>
    </row>
    <row r="215" spans="1:51" x14ac:dyDescent="0.25">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c r="AV215" s="163"/>
      <c r="AW215" s="163"/>
      <c r="AX215" s="163"/>
      <c r="AY215" s="163"/>
    </row>
    <row r="216" spans="1:51" x14ac:dyDescent="0.25">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row>
    <row r="217" spans="1:51" x14ac:dyDescent="0.25">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c r="AV217" s="163"/>
      <c r="AW217" s="163"/>
      <c r="AX217" s="163"/>
      <c r="AY217" s="163"/>
    </row>
    <row r="218" spans="1:51" x14ac:dyDescent="0.25">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c r="AV218" s="163"/>
      <c r="AW218" s="163"/>
      <c r="AX218" s="163"/>
      <c r="AY218" s="163"/>
    </row>
    <row r="219" spans="1:51" x14ac:dyDescent="0.25">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c r="AW219" s="163"/>
      <c r="AX219" s="163"/>
      <c r="AY219" s="163"/>
    </row>
    <row r="220" spans="1:51" x14ac:dyDescent="0.25">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row>
    <row r="221" spans="1:51" x14ac:dyDescent="0.25">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row>
    <row r="222" spans="1:51" x14ac:dyDescent="0.25">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row>
    <row r="223" spans="1:51" x14ac:dyDescent="0.25">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row>
    <row r="224" spans="1:51" x14ac:dyDescent="0.25">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row>
    <row r="225" spans="1:51" x14ac:dyDescent="0.25">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row>
    <row r="226" spans="1:51" x14ac:dyDescent="0.25">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row>
    <row r="227" spans="1:51" x14ac:dyDescent="0.25">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row>
    <row r="228" spans="1:51" x14ac:dyDescent="0.25">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row>
    <row r="229" spans="1:51" x14ac:dyDescent="0.25">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row>
    <row r="230" spans="1:51" x14ac:dyDescent="0.25">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row>
    <row r="231" spans="1:51" x14ac:dyDescent="0.25">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row>
    <row r="232" spans="1:51" x14ac:dyDescent="0.25">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row>
    <row r="233" spans="1:51" x14ac:dyDescent="0.25">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row>
    <row r="234" spans="1:51" x14ac:dyDescent="0.25">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row>
    <row r="235" spans="1:51" x14ac:dyDescent="0.25">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row>
    <row r="236" spans="1:51" x14ac:dyDescent="0.25">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row>
    <row r="237" spans="1:51" x14ac:dyDescent="0.25">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row>
    <row r="238" spans="1:51" x14ac:dyDescent="0.25">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row>
    <row r="239" spans="1:51" x14ac:dyDescent="0.25">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row>
    <row r="240" spans="1:51" x14ac:dyDescent="0.25">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row>
    <row r="241" spans="1:51" x14ac:dyDescent="0.25">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row>
    <row r="242" spans="1:51" x14ac:dyDescent="0.25">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row>
    <row r="243" spans="1:51" x14ac:dyDescent="0.25">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row>
    <row r="244" spans="1:51" x14ac:dyDescent="0.25">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row>
    <row r="245" spans="1:51" x14ac:dyDescent="0.25">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row>
    <row r="246" spans="1:51" x14ac:dyDescent="0.25">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row>
    <row r="247" spans="1:51" x14ac:dyDescent="0.25">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row>
    <row r="248" spans="1:51" x14ac:dyDescent="0.25">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row>
    <row r="249" spans="1:51" x14ac:dyDescent="0.25">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row>
    <row r="250" spans="1:51" x14ac:dyDescent="0.25">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row>
    <row r="251" spans="1:51" x14ac:dyDescent="0.25">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row>
    <row r="252" spans="1:51" x14ac:dyDescent="0.25">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row>
    <row r="253" spans="1:51" x14ac:dyDescent="0.25">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row>
    <row r="254" spans="1:51" x14ac:dyDescent="0.25">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row>
    <row r="255" spans="1:51" x14ac:dyDescent="0.25">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row>
    <row r="256" spans="1:51" x14ac:dyDescent="0.25">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row>
    <row r="257" spans="1:51" x14ac:dyDescent="0.25">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row>
    <row r="258" spans="1:51" x14ac:dyDescent="0.25">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row>
    <row r="259" spans="1:51" x14ac:dyDescent="0.25">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row>
    <row r="260" spans="1:51" x14ac:dyDescent="0.25">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row>
    <row r="261" spans="1:51" x14ac:dyDescent="0.25">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row>
    <row r="262" spans="1:51" x14ac:dyDescent="0.25">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row>
    <row r="263" spans="1:51" x14ac:dyDescent="0.25">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row>
    <row r="264" spans="1:51" x14ac:dyDescent="0.25">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row>
    <row r="265" spans="1:51" x14ac:dyDescent="0.25">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row>
    <row r="266" spans="1:51" x14ac:dyDescent="0.25">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row>
    <row r="267" spans="1:51" x14ac:dyDescent="0.25">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row>
    <row r="268" spans="1:51" x14ac:dyDescent="0.25">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row>
    <row r="269" spans="1:51" x14ac:dyDescent="0.25">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row>
    <row r="270" spans="1:51" x14ac:dyDescent="0.25">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row>
    <row r="271" spans="1:51" x14ac:dyDescent="0.25">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row>
    <row r="272" spans="1:51" x14ac:dyDescent="0.25">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row>
    <row r="273" spans="1:51" x14ac:dyDescent="0.25">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row>
    <row r="274" spans="1:51" x14ac:dyDescent="0.25">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row>
    <row r="275" spans="1:51" x14ac:dyDescent="0.25">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row>
    <row r="276" spans="1:51" x14ac:dyDescent="0.25">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row>
    <row r="277" spans="1:51" x14ac:dyDescent="0.25">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row>
    <row r="278" spans="1:51" x14ac:dyDescent="0.25">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row>
    <row r="279" spans="1:51" x14ac:dyDescent="0.25">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row>
    <row r="280" spans="1:51" x14ac:dyDescent="0.25">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row>
    <row r="281" spans="1:51" x14ac:dyDescent="0.25">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row>
    <row r="282" spans="1:51" x14ac:dyDescent="0.25">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row>
    <row r="283" spans="1:51" x14ac:dyDescent="0.25">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row>
    <row r="284" spans="1:51" x14ac:dyDescent="0.25">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row>
    <row r="285" spans="1:51" x14ac:dyDescent="0.25">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row>
    <row r="286" spans="1:51" x14ac:dyDescent="0.25">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row>
    <row r="287" spans="1:51" x14ac:dyDescent="0.25">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row>
    <row r="288" spans="1:51" x14ac:dyDescent="0.25">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row>
    <row r="289" spans="1:51" x14ac:dyDescent="0.25">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row>
    <row r="290" spans="1:51" x14ac:dyDescent="0.25">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row>
    <row r="291" spans="1:51" x14ac:dyDescent="0.25">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row>
    <row r="292" spans="1:51" x14ac:dyDescent="0.25">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row>
    <row r="293" spans="1:51" x14ac:dyDescent="0.25">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row>
    <row r="294" spans="1:51" x14ac:dyDescent="0.25">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row>
    <row r="295" spans="1:51" x14ac:dyDescent="0.25">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row>
    <row r="296" spans="1:51" x14ac:dyDescent="0.25">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row>
    <row r="297" spans="1:51" x14ac:dyDescent="0.25">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row>
    <row r="298" spans="1:51" x14ac:dyDescent="0.25">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row>
    <row r="299" spans="1:51" x14ac:dyDescent="0.25">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row>
    <row r="300" spans="1:51" x14ac:dyDescent="0.25">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row>
    <row r="301" spans="1:51" x14ac:dyDescent="0.25">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row>
    <row r="302" spans="1:51" x14ac:dyDescent="0.25">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row>
    <row r="303" spans="1:51" x14ac:dyDescent="0.25">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row>
    <row r="304" spans="1:51" x14ac:dyDescent="0.25">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row>
    <row r="305" spans="1:51" x14ac:dyDescent="0.25">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row>
    <row r="306" spans="1:51" x14ac:dyDescent="0.25">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row>
    <row r="307" spans="1:51" x14ac:dyDescent="0.25">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row>
    <row r="308" spans="1:51" x14ac:dyDescent="0.25">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row>
    <row r="309" spans="1:51" x14ac:dyDescent="0.25">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row>
    <row r="310" spans="1:51" x14ac:dyDescent="0.25">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row>
    <row r="311" spans="1:51" x14ac:dyDescent="0.25">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row>
    <row r="312" spans="1:51" x14ac:dyDescent="0.25">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row>
    <row r="313" spans="1:51" x14ac:dyDescent="0.25">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row>
    <row r="314" spans="1:51" x14ac:dyDescent="0.25">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row>
    <row r="315" spans="1:51" x14ac:dyDescent="0.25">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row>
    <row r="316" spans="1:51" x14ac:dyDescent="0.25">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row>
    <row r="317" spans="1:51" x14ac:dyDescent="0.25">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row>
    <row r="318" spans="1:51" x14ac:dyDescent="0.25">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row>
    <row r="319" spans="1:51" x14ac:dyDescent="0.25">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row>
    <row r="320" spans="1:51" x14ac:dyDescent="0.25">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row>
    <row r="321" spans="1:51" x14ac:dyDescent="0.25">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row>
    <row r="322" spans="1:51" x14ac:dyDescent="0.25">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row>
    <row r="323" spans="1:51" x14ac:dyDescent="0.25">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row>
    <row r="324" spans="1:51" x14ac:dyDescent="0.25">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row>
    <row r="325" spans="1:51" x14ac:dyDescent="0.25">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row>
    <row r="326" spans="1:51" x14ac:dyDescent="0.25">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row>
    <row r="327" spans="1:51" x14ac:dyDescent="0.25">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row>
    <row r="328" spans="1:51" x14ac:dyDescent="0.25">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row>
    <row r="329" spans="1:51" x14ac:dyDescent="0.25">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row>
    <row r="330" spans="1:51" x14ac:dyDescent="0.25">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row>
    <row r="331" spans="1:51" x14ac:dyDescent="0.25">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row>
    <row r="332" spans="1:51" x14ac:dyDescent="0.25">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row>
    <row r="333" spans="1:51" x14ac:dyDescent="0.25">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row>
    <row r="334" spans="1:51" x14ac:dyDescent="0.25">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row>
    <row r="335" spans="1:51" x14ac:dyDescent="0.25">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row>
    <row r="336" spans="1:51" x14ac:dyDescent="0.25">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row>
    <row r="337" spans="1:51" x14ac:dyDescent="0.25">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row>
    <row r="338" spans="1:51" x14ac:dyDescent="0.25">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row>
    <row r="339" spans="1:51" x14ac:dyDescent="0.25">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row>
    <row r="340" spans="1:51" x14ac:dyDescent="0.25">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row>
    <row r="341" spans="1:51" x14ac:dyDescent="0.25">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row>
    <row r="342" spans="1:51" x14ac:dyDescent="0.25">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row>
    <row r="343" spans="1:51" x14ac:dyDescent="0.25">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row>
    <row r="344" spans="1:51" x14ac:dyDescent="0.25">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row>
    <row r="345" spans="1:51" x14ac:dyDescent="0.25">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row>
    <row r="346" spans="1:51" x14ac:dyDescent="0.25">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row>
    <row r="347" spans="1:51" x14ac:dyDescent="0.25">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row>
    <row r="348" spans="1:51" x14ac:dyDescent="0.25">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row>
    <row r="349" spans="1:51" x14ac:dyDescent="0.25">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row>
    <row r="350" spans="1:51" x14ac:dyDescent="0.25">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row>
    <row r="351" spans="1:51" x14ac:dyDescent="0.25">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row>
    <row r="352" spans="1:51" x14ac:dyDescent="0.25">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row>
    <row r="353" spans="1:51" x14ac:dyDescent="0.25">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row>
    <row r="354" spans="1:51" x14ac:dyDescent="0.25">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row>
    <row r="355" spans="1:51" x14ac:dyDescent="0.25">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row>
    <row r="356" spans="1:51" x14ac:dyDescent="0.25">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row>
    <row r="357" spans="1:51" x14ac:dyDescent="0.25">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row>
    <row r="358" spans="1:51" x14ac:dyDescent="0.25">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row>
    <row r="359" spans="1:51" x14ac:dyDescent="0.25">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row>
    <row r="360" spans="1:51" x14ac:dyDescent="0.25">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row>
    <row r="361" spans="1:51" x14ac:dyDescent="0.25">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row>
    <row r="362" spans="1:51" x14ac:dyDescent="0.25">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row>
    <row r="363" spans="1:51" x14ac:dyDescent="0.25">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row>
    <row r="364" spans="1:51" x14ac:dyDescent="0.25">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row>
    <row r="365" spans="1:51" x14ac:dyDescent="0.25">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row>
    <row r="366" spans="1:51" x14ac:dyDescent="0.25">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row>
    <row r="367" spans="1:51" x14ac:dyDescent="0.25">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row>
    <row r="368" spans="1:51" x14ac:dyDescent="0.25">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row>
    <row r="369" spans="1:51" x14ac:dyDescent="0.25">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row>
    <row r="370" spans="1:51" x14ac:dyDescent="0.25">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row>
    <row r="371" spans="1:51" x14ac:dyDescent="0.25">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row>
    <row r="372" spans="1:51" x14ac:dyDescent="0.25">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row>
    <row r="373" spans="1:51" x14ac:dyDescent="0.25">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row>
    <row r="374" spans="1:51" x14ac:dyDescent="0.25">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row>
    <row r="375" spans="1:51" x14ac:dyDescent="0.25">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row>
    <row r="376" spans="1:51" x14ac:dyDescent="0.25">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row>
    <row r="377" spans="1:51" x14ac:dyDescent="0.25">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row>
    <row r="378" spans="1:51" x14ac:dyDescent="0.25">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row>
    <row r="379" spans="1:51" x14ac:dyDescent="0.25">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row>
    <row r="380" spans="1:51" x14ac:dyDescent="0.25">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row>
    <row r="381" spans="1:51" x14ac:dyDescent="0.25">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row>
    <row r="382" spans="1:51" x14ac:dyDescent="0.25">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row>
    <row r="383" spans="1:51" x14ac:dyDescent="0.25">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row>
    <row r="384" spans="1:51" x14ac:dyDescent="0.25">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row>
    <row r="385" spans="1:51" x14ac:dyDescent="0.25">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row>
    <row r="386" spans="1:51" x14ac:dyDescent="0.25">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row>
    <row r="387" spans="1:51" x14ac:dyDescent="0.25">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row>
    <row r="388" spans="1:51" x14ac:dyDescent="0.25">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row>
    <row r="389" spans="1:51" x14ac:dyDescent="0.25">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row>
    <row r="390" spans="1:51" x14ac:dyDescent="0.25">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row>
    <row r="391" spans="1:51" x14ac:dyDescent="0.25">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row>
    <row r="392" spans="1:51" x14ac:dyDescent="0.25">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row>
    <row r="393" spans="1:51" x14ac:dyDescent="0.25">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row>
    <row r="394" spans="1:51" x14ac:dyDescent="0.25">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row>
    <row r="395" spans="1:51" x14ac:dyDescent="0.25">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row>
    <row r="396" spans="1:51" x14ac:dyDescent="0.25">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row>
    <row r="397" spans="1:51" x14ac:dyDescent="0.25">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row>
    <row r="398" spans="1:51" x14ac:dyDescent="0.25">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row>
    <row r="399" spans="1:51" x14ac:dyDescent="0.25">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row>
    <row r="400" spans="1:51" x14ac:dyDescent="0.25">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row>
    <row r="401" spans="1:51" x14ac:dyDescent="0.25">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row>
    <row r="402" spans="1:51" x14ac:dyDescent="0.25">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row>
    <row r="403" spans="1:51" x14ac:dyDescent="0.25">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row>
    <row r="404" spans="1:51" x14ac:dyDescent="0.25">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row>
    <row r="405" spans="1:51" x14ac:dyDescent="0.25">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row>
    <row r="406" spans="1:51" x14ac:dyDescent="0.25">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row>
    <row r="407" spans="1:51" x14ac:dyDescent="0.25">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row>
    <row r="408" spans="1:51" x14ac:dyDescent="0.25">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row>
    <row r="409" spans="1:51" x14ac:dyDescent="0.25">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row>
    <row r="410" spans="1:51" x14ac:dyDescent="0.25">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row>
    <row r="411" spans="1:51" x14ac:dyDescent="0.25">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row>
    <row r="412" spans="1:51" x14ac:dyDescent="0.25">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row>
    <row r="413" spans="1:51" x14ac:dyDescent="0.25">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row>
    <row r="414" spans="1:51" x14ac:dyDescent="0.25">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row>
    <row r="415" spans="1:51" x14ac:dyDescent="0.25">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row>
    <row r="416" spans="1:51" x14ac:dyDescent="0.25">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row>
    <row r="417" spans="1:51" x14ac:dyDescent="0.25">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row>
    <row r="418" spans="1:51" x14ac:dyDescent="0.25">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row>
    <row r="419" spans="1:51" x14ac:dyDescent="0.25">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row>
    <row r="420" spans="1:51" x14ac:dyDescent="0.25">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row>
    <row r="421" spans="1:51" x14ac:dyDescent="0.25">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row>
    <row r="422" spans="1:51" x14ac:dyDescent="0.25">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row>
    <row r="423" spans="1:51" x14ac:dyDescent="0.25">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row>
    <row r="424" spans="1:51" x14ac:dyDescent="0.25">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row>
    <row r="425" spans="1:51" x14ac:dyDescent="0.25">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row>
    <row r="426" spans="1:51" x14ac:dyDescent="0.25">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row>
    <row r="427" spans="1:51" x14ac:dyDescent="0.25">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row>
    <row r="428" spans="1:51" x14ac:dyDescent="0.25">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row>
    <row r="429" spans="1:51" x14ac:dyDescent="0.25">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row>
    <row r="430" spans="1:51" x14ac:dyDescent="0.25">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row>
    <row r="431" spans="1:51" x14ac:dyDescent="0.25">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row>
    <row r="432" spans="1:51" x14ac:dyDescent="0.25">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row>
    <row r="433" spans="1:51" x14ac:dyDescent="0.25">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row>
    <row r="434" spans="1:51" x14ac:dyDescent="0.25">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row>
    <row r="435" spans="1:51" x14ac:dyDescent="0.25">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row>
    <row r="436" spans="1:51" x14ac:dyDescent="0.25">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row>
    <row r="437" spans="1:51" x14ac:dyDescent="0.25">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row>
    <row r="438" spans="1:51" x14ac:dyDescent="0.25">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row>
    <row r="439" spans="1:51" x14ac:dyDescent="0.25">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row>
    <row r="440" spans="1:51" x14ac:dyDescent="0.25">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row>
    <row r="441" spans="1:51" x14ac:dyDescent="0.25">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row>
    <row r="442" spans="1:51" x14ac:dyDescent="0.25">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row>
    <row r="443" spans="1:51" x14ac:dyDescent="0.25">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row>
    <row r="444" spans="1:51" x14ac:dyDescent="0.25">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row>
    <row r="445" spans="1:51" x14ac:dyDescent="0.25">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row>
    <row r="446" spans="1:51" x14ac:dyDescent="0.25">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row>
    <row r="447" spans="1:51" x14ac:dyDescent="0.25">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row>
    <row r="448" spans="1:51" x14ac:dyDescent="0.25">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row>
    <row r="449" spans="1:51" x14ac:dyDescent="0.25">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row>
    <row r="450" spans="1:51" x14ac:dyDescent="0.25">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row>
    <row r="451" spans="1:51" x14ac:dyDescent="0.25">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row>
    <row r="452" spans="1:51" x14ac:dyDescent="0.25">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row>
    <row r="453" spans="1:51" x14ac:dyDescent="0.25">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row>
    <row r="454" spans="1:51" x14ac:dyDescent="0.25">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row>
    <row r="455" spans="1:51" x14ac:dyDescent="0.25">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row>
    <row r="456" spans="1:51" x14ac:dyDescent="0.25">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row>
    <row r="457" spans="1:51" x14ac:dyDescent="0.25">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row>
    <row r="458" spans="1:51" x14ac:dyDescent="0.25">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row>
    <row r="459" spans="1:51" x14ac:dyDescent="0.25">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row>
    <row r="460" spans="1:51" x14ac:dyDescent="0.25">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row>
    <row r="461" spans="1:51" x14ac:dyDescent="0.25">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row>
    <row r="462" spans="1:51" x14ac:dyDescent="0.25">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row>
    <row r="463" spans="1:51" x14ac:dyDescent="0.25">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row>
    <row r="464" spans="1:51" x14ac:dyDescent="0.25">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row>
    <row r="465" spans="1:51" x14ac:dyDescent="0.25">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row>
    <row r="466" spans="1:51" x14ac:dyDescent="0.25">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row>
    <row r="467" spans="1:51" x14ac:dyDescent="0.25">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row>
    <row r="468" spans="1:51" x14ac:dyDescent="0.25">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row>
    <row r="469" spans="1:51" x14ac:dyDescent="0.25">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row>
    <row r="470" spans="1:51" x14ac:dyDescent="0.25">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row>
    <row r="471" spans="1:51" x14ac:dyDescent="0.25">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row>
    <row r="472" spans="1:51" x14ac:dyDescent="0.25">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row>
    <row r="473" spans="1:51" x14ac:dyDescent="0.25">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row>
    <row r="474" spans="1:51" x14ac:dyDescent="0.25">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row>
    <row r="475" spans="1:51" x14ac:dyDescent="0.25">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row>
    <row r="476" spans="1:51" x14ac:dyDescent="0.25">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row>
    <row r="477" spans="1:51" x14ac:dyDescent="0.25">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row>
    <row r="478" spans="1:51" x14ac:dyDescent="0.25">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row>
    <row r="479" spans="1:51" x14ac:dyDescent="0.25">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row>
    <row r="480" spans="1:51" x14ac:dyDescent="0.25">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row>
    <row r="481" spans="1:51" x14ac:dyDescent="0.25">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row>
    <row r="482" spans="1:51" x14ac:dyDescent="0.25">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row>
    <row r="483" spans="1:51" x14ac:dyDescent="0.25">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row>
    <row r="484" spans="1:51" x14ac:dyDescent="0.25">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row>
    <row r="485" spans="1:51" x14ac:dyDescent="0.25">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row>
    <row r="486" spans="1:51" x14ac:dyDescent="0.25">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row>
    <row r="487" spans="1:51" x14ac:dyDescent="0.25">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row>
    <row r="488" spans="1:51" x14ac:dyDescent="0.25">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row>
    <row r="489" spans="1:51" x14ac:dyDescent="0.25">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row>
    <row r="490" spans="1:51" x14ac:dyDescent="0.25">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row>
    <row r="491" spans="1:51" x14ac:dyDescent="0.25">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row>
    <row r="492" spans="1:51" x14ac:dyDescent="0.25">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row>
    <row r="493" spans="1:51" x14ac:dyDescent="0.25">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row>
    <row r="494" spans="1:51" x14ac:dyDescent="0.25">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c r="AX494" s="163"/>
      <c r="AY494" s="163"/>
    </row>
    <row r="495" spans="1:51" x14ac:dyDescent="0.25">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c r="AW495" s="163"/>
      <c r="AX495" s="163"/>
      <c r="AY495" s="163"/>
    </row>
    <row r="496" spans="1:51" x14ac:dyDescent="0.25">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c r="AW496" s="163"/>
      <c r="AX496" s="163"/>
      <c r="AY496" s="163"/>
    </row>
    <row r="497" spans="1:51" x14ac:dyDescent="0.25">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c r="AW497" s="163"/>
      <c r="AX497" s="163"/>
      <c r="AY497" s="163"/>
    </row>
    <row r="498" spans="1:51" x14ac:dyDescent="0.25">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c r="AW498" s="163"/>
      <c r="AX498" s="163"/>
      <c r="AY498" s="163"/>
    </row>
    <row r="499" spans="1:51" x14ac:dyDescent="0.25">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c r="AX499" s="163"/>
      <c r="AY499" s="163"/>
    </row>
    <row r="500" spans="1:51" x14ac:dyDescent="0.25">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c r="AW500" s="163"/>
      <c r="AX500" s="163"/>
      <c r="AY500" s="163"/>
    </row>
    <row r="501" spans="1:51" x14ac:dyDescent="0.25">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c r="AW501" s="163"/>
      <c r="AX501" s="163"/>
      <c r="AY501" s="163"/>
    </row>
    <row r="502" spans="1:51" x14ac:dyDescent="0.25">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c r="AV502" s="163"/>
      <c r="AW502" s="163"/>
      <c r="AX502" s="163"/>
      <c r="AY502" s="163"/>
    </row>
    <row r="503" spans="1:51" x14ac:dyDescent="0.25">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c r="AV503" s="163"/>
      <c r="AW503" s="163"/>
      <c r="AX503" s="163"/>
      <c r="AY503" s="163"/>
    </row>
    <row r="504" spans="1:51" x14ac:dyDescent="0.25">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c r="AV504" s="163"/>
      <c r="AW504" s="163"/>
      <c r="AX504" s="163"/>
      <c r="AY504" s="163"/>
    </row>
    <row r="505" spans="1:51" x14ac:dyDescent="0.25">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c r="AV505" s="163"/>
      <c r="AW505" s="163"/>
      <c r="AX505" s="163"/>
      <c r="AY505" s="163"/>
    </row>
    <row r="506" spans="1:51" x14ac:dyDescent="0.25">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c r="AV506" s="163"/>
      <c r="AW506" s="163"/>
      <c r="AX506" s="163"/>
      <c r="AY506" s="163"/>
    </row>
    <row r="507" spans="1:51" x14ac:dyDescent="0.25">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c r="AV507" s="163"/>
      <c r="AW507" s="163"/>
      <c r="AX507" s="163"/>
      <c r="AY507" s="163"/>
    </row>
    <row r="508" spans="1:51" x14ac:dyDescent="0.25">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c r="AT508" s="163"/>
      <c r="AU508" s="163"/>
      <c r="AV508" s="163"/>
      <c r="AW508" s="163"/>
      <c r="AX508" s="163"/>
      <c r="AY508" s="163"/>
    </row>
    <row r="509" spans="1:51" x14ac:dyDescent="0.25">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row>
    <row r="510" spans="1:51" x14ac:dyDescent="0.25">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c r="AT510" s="163"/>
      <c r="AU510" s="163"/>
      <c r="AV510" s="163"/>
      <c r="AW510" s="163"/>
      <c r="AX510" s="163"/>
      <c r="AY510" s="163"/>
    </row>
    <row r="511" spans="1:51" x14ac:dyDescent="0.25">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c r="AV511" s="163"/>
      <c r="AW511" s="163"/>
      <c r="AX511" s="163"/>
      <c r="AY511" s="163"/>
    </row>
    <row r="512" spans="1:51" x14ac:dyDescent="0.25">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c r="AT512" s="163"/>
      <c r="AU512" s="163"/>
      <c r="AV512" s="163"/>
      <c r="AW512" s="163"/>
      <c r="AX512" s="163"/>
      <c r="AY512" s="163"/>
    </row>
    <row r="513" spans="1:51" x14ac:dyDescent="0.25">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c r="AT513" s="163"/>
      <c r="AU513" s="163"/>
      <c r="AV513" s="163"/>
      <c r="AW513" s="163"/>
      <c r="AX513" s="163"/>
      <c r="AY513" s="163"/>
    </row>
    <row r="514" spans="1:51" x14ac:dyDescent="0.25">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c r="AT514" s="163"/>
      <c r="AU514" s="163"/>
      <c r="AV514" s="163"/>
      <c r="AW514" s="163"/>
      <c r="AX514" s="163"/>
      <c r="AY514" s="163"/>
    </row>
    <row r="515" spans="1:51" x14ac:dyDescent="0.25">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c r="AV515" s="163"/>
      <c r="AW515" s="163"/>
      <c r="AX515" s="163"/>
      <c r="AY515" s="163"/>
    </row>
    <row r="516" spans="1:51" x14ac:dyDescent="0.25">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c r="AT516" s="163"/>
      <c r="AU516" s="163"/>
      <c r="AV516" s="163"/>
      <c r="AW516" s="163"/>
      <c r="AX516" s="163"/>
      <c r="AY516" s="163"/>
    </row>
    <row r="517" spans="1:51" x14ac:dyDescent="0.25">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c r="AV517" s="163"/>
      <c r="AW517" s="163"/>
      <c r="AX517" s="163"/>
      <c r="AY517" s="163"/>
    </row>
    <row r="518" spans="1:51" x14ac:dyDescent="0.25">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c r="AV518" s="163"/>
      <c r="AW518" s="163"/>
      <c r="AX518" s="163"/>
      <c r="AY518" s="163"/>
    </row>
    <row r="519" spans="1:51" x14ac:dyDescent="0.25">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c r="AT519" s="163"/>
      <c r="AU519" s="163"/>
      <c r="AV519" s="163"/>
      <c r="AW519" s="163"/>
      <c r="AX519" s="163"/>
      <c r="AY519" s="163"/>
    </row>
    <row r="520" spans="1:51" x14ac:dyDescent="0.25">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c r="AT520" s="163"/>
      <c r="AU520" s="163"/>
      <c r="AV520" s="163"/>
      <c r="AW520" s="163"/>
      <c r="AX520" s="163"/>
      <c r="AY520" s="163"/>
    </row>
    <row r="521" spans="1:51" x14ac:dyDescent="0.25">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c r="AT521" s="163"/>
      <c r="AU521" s="163"/>
      <c r="AV521" s="163"/>
      <c r="AW521" s="163"/>
      <c r="AX521" s="163"/>
      <c r="AY521" s="163"/>
    </row>
    <row r="522" spans="1:51" x14ac:dyDescent="0.25">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c r="AW522" s="163"/>
      <c r="AX522" s="163"/>
      <c r="AY522" s="163"/>
    </row>
    <row r="523" spans="1:51" x14ac:dyDescent="0.25">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c r="AV523" s="163"/>
      <c r="AW523" s="163"/>
      <c r="AX523" s="163"/>
      <c r="AY523" s="163"/>
    </row>
    <row r="524" spans="1:51" x14ac:dyDescent="0.25">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c r="AT524" s="163"/>
      <c r="AU524" s="163"/>
      <c r="AV524" s="163"/>
      <c r="AW524" s="163"/>
      <c r="AX524" s="163"/>
      <c r="AY524" s="163"/>
    </row>
    <row r="525" spans="1:51" x14ac:dyDescent="0.25">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c r="AV525" s="163"/>
      <c r="AW525" s="163"/>
      <c r="AX525" s="163"/>
      <c r="AY525" s="163"/>
    </row>
    <row r="526" spans="1:51" x14ac:dyDescent="0.25">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c r="AV526" s="163"/>
      <c r="AW526" s="163"/>
      <c r="AX526" s="163"/>
      <c r="AY526" s="163"/>
    </row>
    <row r="527" spans="1:51" x14ac:dyDescent="0.25">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c r="AV527" s="163"/>
      <c r="AW527" s="163"/>
      <c r="AX527" s="163"/>
      <c r="AY527" s="163"/>
    </row>
    <row r="528" spans="1:51" x14ac:dyDescent="0.25">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c r="AT528" s="163"/>
      <c r="AU528" s="163"/>
      <c r="AV528" s="163"/>
      <c r="AW528" s="163"/>
      <c r="AX528" s="163"/>
      <c r="AY528" s="163"/>
    </row>
    <row r="529" spans="1:51" x14ac:dyDescent="0.25">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c r="AV529" s="163"/>
      <c r="AW529" s="163"/>
      <c r="AX529" s="163"/>
      <c r="AY529" s="163"/>
    </row>
    <row r="530" spans="1:51" x14ac:dyDescent="0.25">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c r="AT530" s="163"/>
      <c r="AU530" s="163"/>
      <c r="AV530" s="163"/>
      <c r="AW530" s="163"/>
      <c r="AX530" s="163"/>
      <c r="AY530" s="163"/>
    </row>
    <row r="531" spans="1:51" x14ac:dyDescent="0.25">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c r="AW531" s="163"/>
      <c r="AX531" s="163"/>
      <c r="AY531" s="163"/>
    </row>
    <row r="532" spans="1:51" x14ac:dyDescent="0.25">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c r="AT532" s="163"/>
      <c r="AU532" s="163"/>
      <c r="AV532" s="163"/>
      <c r="AW532" s="163"/>
      <c r="AX532" s="163"/>
      <c r="AY532" s="163"/>
    </row>
    <row r="533" spans="1:51" x14ac:dyDescent="0.25">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c r="AT533" s="163"/>
      <c r="AU533" s="163"/>
      <c r="AV533" s="163"/>
      <c r="AW533" s="163"/>
      <c r="AX533" s="163"/>
      <c r="AY533" s="163"/>
    </row>
    <row r="534" spans="1:51" x14ac:dyDescent="0.25">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c r="AT534" s="163"/>
      <c r="AU534" s="163"/>
      <c r="AV534" s="163"/>
      <c r="AW534" s="163"/>
      <c r="AX534" s="163"/>
      <c r="AY534" s="163"/>
    </row>
    <row r="535" spans="1:51" x14ac:dyDescent="0.25">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c r="AT535" s="163"/>
      <c r="AU535" s="163"/>
      <c r="AV535" s="163"/>
      <c r="AW535" s="163"/>
      <c r="AX535" s="163"/>
      <c r="AY535" s="163"/>
    </row>
    <row r="536" spans="1:51" x14ac:dyDescent="0.25">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c r="AT536" s="163"/>
      <c r="AU536" s="163"/>
      <c r="AV536" s="163"/>
      <c r="AW536" s="163"/>
      <c r="AX536" s="163"/>
      <c r="AY536" s="163"/>
    </row>
    <row r="537" spans="1:51" x14ac:dyDescent="0.25">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c r="AT537" s="163"/>
      <c r="AU537" s="163"/>
      <c r="AV537" s="163"/>
      <c r="AW537" s="163"/>
      <c r="AX537" s="163"/>
      <c r="AY537" s="163"/>
    </row>
    <row r="538" spans="1:51" x14ac:dyDescent="0.25">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c r="AT538" s="163"/>
      <c r="AU538" s="163"/>
      <c r="AV538" s="163"/>
      <c r="AW538" s="163"/>
      <c r="AX538" s="163"/>
      <c r="AY538" s="163"/>
    </row>
    <row r="539" spans="1:51" x14ac:dyDescent="0.25">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c r="AT539" s="163"/>
      <c r="AU539" s="163"/>
      <c r="AV539" s="163"/>
      <c r="AW539" s="163"/>
      <c r="AX539" s="163"/>
      <c r="AY539" s="163"/>
    </row>
    <row r="540" spans="1:51" x14ac:dyDescent="0.25">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c r="AT540" s="163"/>
      <c r="AU540" s="163"/>
      <c r="AV540" s="163"/>
      <c r="AW540" s="163"/>
      <c r="AX540" s="163"/>
      <c r="AY540" s="163"/>
    </row>
    <row r="541" spans="1:51" x14ac:dyDescent="0.25">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c r="AT541" s="163"/>
      <c r="AU541" s="163"/>
      <c r="AV541" s="163"/>
      <c r="AW541" s="163"/>
      <c r="AX541" s="163"/>
      <c r="AY541" s="163"/>
    </row>
    <row r="542" spans="1:51" x14ac:dyDescent="0.25">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c r="AT542" s="163"/>
      <c r="AU542" s="163"/>
      <c r="AV542" s="163"/>
      <c r="AW542" s="163"/>
      <c r="AX542" s="163"/>
      <c r="AY542" s="163"/>
    </row>
    <row r="543" spans="1:51" x14ac:dyDescent="0.25">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c r="AT543" s="163"/>
      <c r="AU543" s="163"/>
      <c r="AV543" s="163"/>
      <c r="AW543" s="163"/>
      <c r="AX543" s="163"/>
      <c r="AY543" s="163"/>
    </row>
    <row r="544" spans="1:51" x14ac:dyDescent="0.25">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c r="AT544" s="163"/>
      <c r="AU544" s="163"/>
      <c r="AV544" s="163"/>
      <c r="AW544" s="163"/>
      <c r="AX544" s="163"/>
      <c r="AY544" s="163"/>
    </row>
    <row r="545" spans="1:51" x14ac:dyDescent="0.25">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c r="AX545" s="163"/>
      <c r="AY545" s="163"/>
    </row>
    <row r="546" spans="1:51" x14ac:dyDescent="0.25">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c r="AT546" s="163"/>
      <c r="AU546" s="163"/>
      <c r="AV546" s="163"/>
      <c r="AW546" s="163"/>
      <c r="AX546" s="163"/>
      <c r="AY546" s="163"/>
    </row>
    <row r="547" spans="1:51" x14ac:dyDescent="0.25">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c r="AT547" s="163"/>
      <c r="AU547" s="163"/>
      <c r="AV547" s="163"/>
      <c r="AW547" s="163"/>
      <c r="AX547" s="163"/>
      <c r="AY547" s="163"/>
    </row>
    <row r="548" spans="1:51" x14ac:dyDescent="0.25">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c r="AT548" s="163"/>
      <c r="AU548" s="163"/>
      <c r="AV548" s="163"/>
      <c r="AW548" s="163"/>
      <c r="AX548" s="163"/>
      <c r="AY548" s="163"/>
    </row>
    <row r="549" spans="1:51" x14ac:dyDescent="0.25">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c r="AT549" s="163"/>
      <c r="AU549" s="163"/>
      <c r="AV549" s="163"/>
      <c r="AW549" s="163"/>
      <c r="AX549" s="163"/>
      <c r="AY549" s="163"/>
    </row>
    <row r="550" spans="1:51" x14ac:dyDescent="0.25">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c r="AT550" s="163"/>
      <c r="AU550" s="163"/>
      <c r="AV550" s="163"/>
      <c r="AW550" s="163"/>
      <c r="AX550" s="163"/>
      <c r="AY550" s="163"/>
    </row>
    <row r="551" spans="1:51" x14ac:dyDescent="0.25">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c r="AT551" s="163"/>
      <c r="AU551" s="163"/>
      <c r="AV551" s="163"/>
      <c r="AW551" s="163"/>
      <c r="AX551" s="163"/>
      <c r="AY551" s="163"/>
    </row>
    <row r="552" spans="1:51" x14ac:dyDescent="0.25">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c r="AV552" s="163"/>
      <c r="AW552" s="163"/>
      <c r="AX552" s="163"/>
      <c r="AY552" s="163"/>
    </row>
    <row r="553" spans="1:51" x14ac:dyDescent="0.25">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c r="AT553" s="163"/>
      <c r="AU553" s="163"/>
      <c r="AV553" s="163"/>
      <c r="AW553" s="163"/>
      <c r="AX553" s="163"/>
      <c r="AY553" s="163"/>
    </row>
    <row r="554" spans="1:51" x14ac:dyDescent="0.25">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c r="AT554" s="163"/>
      <c r="AU554" s="163"/>
      <c r="AV554" s="163"/>
      <c r="AW554" s="163"/>
      <c r="AX554" s="163"/>
      <c r="AY554" s="163"/>
    </row>
    <row r="555" spans="1:51" x14ac:dyDescent="0.25">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c r="AT555" s="163"/>
      <c r="AU555" s="163"/>
      <c r="AV555" s="163"/>
      <c r="AW555" s="163"/>
      <c r="AX555" s="163"/>
      <c r="AY555" s="163"/>
    </row>
    <row r="556" spans="1:51" x14ac:dyDescent="0.25">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c r="AT556" s="163"/>
      <c r="AU556" s="163"/>
      <c r="AV556" s="163"/>
      <c r="AW556" s="163"/>
      <c r="AX556" s="163"/>
      <c r="AY556" s="163"/>
    </row>
    <row r="557" spans="1:51" x14ac:dyDescent="0.25">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row>
    <row r="558" spans="1:51" x14ac:dyDescent="0.25">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row>
    <row r="559" spans="1:51" x14ac:dyDescent="0.25">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c r="AT559" s="163"/>
      <c r="AU559" s="163"/>
      <c r="AV559" s="163"/>
      <c r="AW559" s="163"/>
      <c r="AX559" s="163"/>
      <c r="AY559" s="163"/>
    </row>
    <row r="560" spans="1:51" x14ac:dyDescent="0.25">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c r="AT560" s="163"/>
      <c r="AU560" s="163"/>
      <c r="AV560" s="163"/>
      <c r="AW560" s="163"/>
      <c r="AX560" s="163"/>
      <c r="AY560" s="163"/>
    </row>
    <row r="561" spans="1:51" x14ac:dyDescent="0.25">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c r="AV561" s="163"/>
      <c r="AW561" s="163"/>
      <c r="AX561" s="163"/>
      <c r="AY561" s="163"/>
    </row>
    <row r="562" spans="1:51" x14ac:dyDescent="0.25">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c r="AT562" s="163"/>
      <c r="AU562" s="163"/>
      <c r="AV562" s="163"/>
      <c r="AW562" s="163"/>
      <c r="AX562" s="163"/>
      <c r="AY562" s="163"/>
    </row>
    <row r="563" spans="1:51" x14ac:dyDescent="0.25">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c r="AT563" s="163"/>
      <c r="AU563" s="163"/>
      <c r="AV563" s="163"/>
      <c r="AW563" s="163"/>
      <c r="AX563" s="163"/>
      <c r="AY563" s="163"/>
    </row>
    <row r="564" spans="1:51" x14ac:dyDescent="0.25">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c r="AT564" s="163"/>
      <c r="AU564" s="163"/>
      <c r="AV564" s="163"/>
      <c r="AW564" s="163"/>
      <c r="AX564" s="163"/>
      <c r="AY564" s="163"/>
    </row>
    <row r="565" spans="1:51" x14ac:dyDescent="0.25">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c r="AT565" s="163"/>
      <c r="AU565" s="163"/>
      <c r="AV565" s="163"/>
      <c r="AW565" s="163"/>
      <c r="AX565" s="163"/>
      <c r="AY565" s="163"/>
    </row>
    <row r="566" spans="1:51" x14ac:dyDescent="0.25">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c r="AT566" s="163"/>
      <c r="AU566" s="163"/>
      <c r="AV566" s="163"/>
      <c r="AW566" s="163"/>
      <c r="AX566" s="163"/>
      <c r="AY566" s="163"/>
    </row>
    <row r="567" spans="1:51" x14ac:dyDescent="0.25">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c r="AV567" s="163"/>
      <c r="AW567" s="163"/>
      <c r="AX567" s="163"/>
      <c r="AY567" s="163"/>
    </row>
    <row r="568" spans="1:51" x14ac:dyDescent="0.25">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c r="AX568" s="163"/>
      <c r="AY568" s="163"/>
    </row>
    <row r="569" spans="1:51" x14ac:dyDescent="0.25">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c r="AT569" s="163"/>
      <c r="AU569" s="163"/>
      <c r="AV569" s="163"/>
      <c r="AW569" s="163"/>
      <c r="AX569" s="163"/>
      <c r="AY569" s="163"/>
    </row>
    <row r="570" spans="1:51" x14ac:dyDescent="0.25">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c r="AT570" s="163"/>
      <c r="AU570" s="163"/>
      <c r="AV570" s="163"/>
      <c r="AW570" s="163"/>
      <c r="AX570" s="163"/>
      <c r="AY570" s="163"/>
    </row>
    <row r="571" spans="1:51" x14ac:dyDescent="0.25">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c r="AV571" s="163"/>
      <c r="AW571" s="163"/>
      <c r="AX571" s="163"/>
      <c r="AY571" s="163"/>
    </row>
    <row r="572" spans="1:51" x14ac:dyDescent="0.25">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c r="AT572" s="163"/>
      <c r="AU572" s="163"/>
      <c r="AV572" s="163"/>
      <c r="AW572" s="163"/>
      <c r="AX572" s="163"/>
      <c r="AY572" s="163"/>
    </row>
    <row r="573" spans="1:51" x14ac:dyDescent="0.25">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c r="AV573" s="163"/>
      <c r="AW573" s="163"/>
      <c r="AX573" s="163"/>
      <c r="AY573" s="163"/>
    </row>
    <row r="574" spans="1:51" x14ac:dyDescent="0.25">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c r="AV574" s="163"/>
      <c r="AW574" s="163"/>
      <c r="AX574" s="163"/>
      <c r="AY574" s="163"/>
    </row>
    <row r="575" spans="1:51" x14ac:dyDescent="0.25">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c r="AV575" s="163"/>
      <c r="AW575" s="163"/>
      <c r="AX575" s="163"/>
      <c r="AY575" s="163"/>
    </row>
    <row r="576" spans="1:51" x14ac:dyDescent="0.25">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c r="AV576" s="163"/>
      <c r="AW576" s="163"/>
      <c r="AX576" s="163"/>
      <c r="AY576" s="163"/>
    </row>
    <row r="577" spans="1:51" x14ac:dyDescent="0.25">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row>
    <row r="578" spans="1:51" x14ac:dyDescent="0.25">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row>
    <row r="579" spans="1:51" x14ac:dyDescent="0.25">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c r="AV579" s="163"/>
      <c r="AW579" s="163"/>
      <c r="AX579" s="163"/>
      <c r="AY579" s="163"/>
    </row>
    <row r="580" spans="1:51" x14ac:dyDescent="0.25">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c r="AV580" s="163"/>
      <c r="AW580" s="163"/>
      <c r="AX580" s="163"/>
      <c r="AY580" s="163"/>
    </row>
    <row r="581" spans="1:51" x14ac:dyDescent="0.25">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c r="AT581" s="163"/>
      <c r="AU581" s="163"/>
      <c r="AV581" s="163"/>
      <c r="AW581" s="163"/>
      <c r="AX581" s="163"/>
      <c r="AY581" s="163"/>
    </row>
    <row r="582" spans="1:51" x14ac:dyDescent="0.25">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c r="AT582" s="163"/>
      <c r="AU582" s="163"/>
      <c r="AV582" s="163"/>
      <c r="AW582" s="163"/>
      <c r="AX582" s="163"/>
      <c r="AY582" s="163"/>
    </row>
    <row r="583" spans="1:51" x14ac:dyDescent="0.25">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c r="AT583" s="163"/>
      <c r="AU583" s="163"/>
      <c r="AV583" s="163"/>
      <c r="AW583" s="163"/>
      <c r="AX583" s="163"/>
      <c r="AY583" s="163"/>
    </row>
    <row r="584" spans="1:51" x14ac:dyDescent="0.25">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c r="AT584" s="163"/>
      <c r="AU584" s="163"/>
      <c r="AV584" s="163"/>
      <c r="AW584" s="163"/>
      <c r="AX584" s="163"/>
      <c r="AY584" s="163"/>
    </row>
    <row r="585" spans="1:51" x14ac:dyDescent="0.25">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c r="AT585" s="163"/>
      <c r="AU585" s="163"/>
      <c r="AV585" s="163"/>
      <c r="AW585" s="163"/>
      <c r="AX585" s="163"/>
      <c r="AY585" s="163"/>
    </row>
    <row r="586" spans="1:51" x14ac:dyDescent="0.25">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c r="AT586" s="163"/>
      <c r="AU586" s="163"/>
      <c r="AV586" s="163"/>
      <c r="AW586" s="163"/>
      <c r="AX586" s="163"/>
      <c r="AY586" s="163"/>
    </row>
    <row r="587" spans="1:51" x14ac:dyDescent="0.25">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row>
    <row r="588" spans="1:51" x14ac:dyDescent="0.25">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row>
    <row r="589" spans="1:51" x14ac:dyDescent="0.25">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c r="AV589" s="163"/>
      <c r="AW589" s="163"/>
      <c r="AX589" s="163"/>
      <c r="AY589" s="163"/>
    </row>
    <row r="590" spans="1:51" x14ac:dyDescent="0.25">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c r="AV590" s="163"/>
      <c r="AW590" s="163"/>
      <c r="AX590" s="163"/>
      <c r="AY590" s="163"/>
    </row>
    <row r="591" spans="1:51" x14ac:dyDescent="0.25">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c r="AT591" s="163"/>
      <c r="AU591" s="163"/>
      <c r="AV591" s="163"/>
      <c r="AW591" s="163"/>
      <c r="AX591" s="163"/>
      <c r="AY591" s="163"/>
    </row>
    <row r="592" spans="1:51" x14ac:dyDescent="0.25">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c r="AT592" s="163"/>
      <c r="AU592" s="163"/>
      <c r="AV592" s="163"/>
      <c r="AW592" s="163"/>
      <c r="AX592" s="163"/>
      <c r="AY592" s="163"/>
    </row>
    <row r="593" spans="1:51" x14ac:dyDescent="0.25">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c r="AT593" s="163"/>
      <c r="AU593" s="163"/>
      <c r="AV593" s="163"/>
      <c r="AW593" s="163"/>
      <c r="AX593" s="163"/>
      <c r="AY593" s="163"/>
    </row>
    <row r="594" spans="1:51" x14ac:dyDescent="0.25">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c r="AT594" s="163"/>
      <c r="AU594" s="163"/>
      <c r="AV594" s="163"/>
      <c r="AW594" s="163"/>
      <c r="AX594" s="163"/>
      <c r="AY594" s="163"/>
    </row>
    <row r="595" spans="1:51" x14ac:dyDescent="0.25">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c r="AT595" s="163"/>
      <c r="AU595" s="163"/>
      <c r="AV595" s="163"/>
      <c r="AW595" s="163"/>
      <c r="AX595" s="163"/>
      <c r="AY595" s="163"/>
    </row>
    <row r="596" spans="1:51" x14ac:dyDescent="0.25">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c r="AT596" s="163"/>
      <c r="AU596" s="163"/>
      <c r="AV596" s="163"/>
      <c r="AW596" s="163"/>
      <c r="AX596" s="163"/>
      <c r="AY596" s="163"/>
    </row>
    <row r="597" spans="1:51" x14ac:dyDescent="0.25">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row>
    <row r="598" spans="1:51" x14ac:dyDescent="0.25">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row>
    <row r="599" spans="1:51" x14ac:dyDescent="0.25">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c r="AT599" s="163"/>
      <c r="AU599" s="163"/>
      <c r="AV599" s="163"/>
      <c r="AW599" s="163"/>
      <c r="AX599" s="163"/>
      <c r="AY599" s="163"/>
    </row>
    <row r="600" spans="1:51" x14ac:dyDescent="0.25">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c r="AT600" s="163"/>
      <c r="AU600" s="163"/>
      <c r="AV600" s="163"/>
      <c r="AW600" s="163"/>
      <c r="AX600" s="163"/>
      <c r="AY600" s="163"/>
    </row>
    <row r="601" spans="1:51" x14ac:dyDescent="0.25">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c r="AT601" s="163"/>
      <c r="AU601" s="163"/>
      <c r="AV601" s="163"/>
      <c r="AW601" s="163"/>
      <c r="AX601" s="163"/>
      <c r="AY601" s="163"/>
    </row>
    <row r="602" spans="1:51" x14ac:dyDescent="0.25">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c r="AT602" s="163"/>
      <c r="AU602" s="163"/>
      <c r="AV602" s="163"/>
      <c r="AW602" s="163"/>
      <c r="AX602" s="163"/>
      <c r="AY602" s="163"/>
    </row>
    <row r="603" spans="1:51" x14ac:dyDescent="0.25">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c r="AT603" s="163"/>
      <c r="AU603" s="163"/>
      <c r="AV603" s="163"/>
      <c r="AW603" s="163"/>
      <c r="AX603" s="163"/>
      <c r="AY603" s="163"/>
    </row>
    <row r="604" spans="1:51" x14ac:dyDescent="0.25">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c r="AT604" s="163"/>
      <c r="AU604" s="163"/>
      <c r="AV604" s="163"/>
      <c r="AW604" s="163"/>
      <c r="AX604" s="163"/>
      <c r="AY604" s="163"/>
    </row>
    <row r="605" spans="1:51" x14ac:dyDescent="0.25">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c r="AT605" s="163"/>
      <c r="AU605" s="163"/>
      <c r="AV605" s="163"/>
      <c r="AW605" s="163"/>
      <c r="AX605" s="163"/>
      <c r="AY605" s="163"/>
    </row>
    <row r="606" spans="1:51" x14ac:dyDescent="0.25">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c r="AV606" s="163"/>
      <c r="AW606" s="163"/>
      <c r="AX606" s="163"/>
      <c r="AY606" s="163"/>
    </row>
    <row r="607" spans="1:51" x14ac:dyDescent="0.25">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row>
    <row r="608" spans="1:51" x14ac:dyDescent="0.25">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row>
    <row r="609" spans="1:51" x14ac:dyDescent="0.25">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c r="AT609" s="163"/>
      <c r="AU609" s="163"/>
      <c r="AV609" s="163"/>
      <c r="AW609" s="163"/>
      <c r="AX609" s="163"/>
      <c r="AY609" s="163"/>
    </row>
    <row r="610" spans="1:51" x14ac:dyDescent="0.25">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c r="AT610" s="163"/>
      <c r="AU610" s="163"/>
      <c r="AV610" s="163"/>
      <c r="AW610" s="163"/>
      <c r="AX610" s="163"/>
      <c r="AY610" s="163"/>
    </row>
    <row r="611" spans="1:51" x14ac:dyDescent="0.25">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c r="AT611" s="163"/>
      <c r="AU611" s="163"/>
      <c r="AV611" s="163"/>
      <c r="AW611" s="163"/>
      <c r="AX611" s="163"/>
      <c r="AY611" s="163"/>
    </row>
    <row r="612" spans="1:51" x14ac:dyDescent="0.25">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c r="AT612" s="163"/>
      <c r="AU612" s="163"/>
      <c r="AV612" s="163"/>
      <c r="AW612" s="163"/>
      <c r="AX612" s="163"/>
      <c r="AY612" s="163"/>
    </row>
    <row r="613" spans="1:51" x14ac:dyDescent="0.25">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c r="AT613" s="163"/>
      <c r="AU613" s="163"/>
      <c r="AV613" s="163"/>
      <c r="AW613" s="163"/>
      <c r="AX613" s="163"/>
      <c r="AY613" s="163"/>
    </row>
    <row r="614" spans="1:51" x14ac:dyDescent="0.25">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c r="AV614" s="163"/>
      <c r="AW614" s="163"/>
      <c r="AX614" s="163"/>
      <c r="AY614" s="163"/>
    </row>
    <row r="615" spans="1:51" x14ac:dyDescent="0.25">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c r="AT615" s="163"/>
      <c r="AU615" s="163"/>
      <c r="AV615" s="163"/>
      <c r="AW615" s="163"/>
      <c r="AX615" s="163"/>
      <c r="AY615" s="163"/>
    </row>
    <row r="616" spans="1:51" x14ac:dyDescent="0.25">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c r="AT616" s="163"/>
      <c r="AU616" s="163"/>
      <c r="AV616" s="163"/>
      <c r="AW616" s="163"/>
      <c r="AX616" s="163"/>
      <c r="AY616" s="163"/>
    </row>
    <row r="617" spans="1:51" x14ac:dyDescent="0.25">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row>
    <row r="618" spans="1:51" x14ac:dyDescent="0.25">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row>
    <row r="619" spans="1:51" x14ac:dyDescent="0.25">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c r="AT619" s="163"/>
      <c r="AU619" s="163"/>
      <c r="AV619" s="163"/>
      <c r="AW619" s="163"/>
      <c r="AX619" s="163"/>
      <c r="AY619" s="163"/>
    </row>
    <row r="620" spans="1:51" x14ac:dyDescent="0.25">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c r="AT620" s="163"/>
      <c r="AU620" s="163"/>
      <c r="AV620" s="163"/>
      <c r="AW620" s="163"/>
      <c r="AX620" s="163"/>
      <c r="AY620" s="163"/>
    </row>
    <row r="621" spans="1:51" x14ac:dyDescent="0.25">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c r="AT621" s="163"/>
      <c r="AU621" s="163"/>
      <c r="AV621" s="163"/>
      <c r="AW621" s="163"/>
      <c r="AX621" s="163"/>
      <c r="AY621" s="163"/>
    </row>
    <row r="622" spans="1:51" x14ac:dyDescent="0.25">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AN622" s="163"/>
      <c r="AO622" s="163"/>
      <c r="AP622" s="163"/>
      <c r="AQ622" s="163"/>
      <c r="AR622" s="163"/>
      <c r="AS622" s="163"/>
      <c r="AT622" s="163"/>
      <c r="AU622" s="163"/>
      <c r="AV622" s="163"/>
      <c r="AW622" s="163"/>
      <c r="AX622" s="163"/>
      <c r="AY622" s="163"/>
    </row>
    <row r="623" spans="1:51" x14ac:dyDescent="0.25">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c r="AJ623" s="163"/>
      <c r="AK623" s="163"/>
      <c r="AL623" s="163"/>
      <c r="AM623" s="163"/>
      <c r="AN623" s="163"/>
      <c r="AO623" s="163"/>
      <c r="AP623" s="163"/>
      <c r="AQ623" s="163"/>
      <c r="AR623" s="163"/>
      <c r="AS623" s="163"/>
      <c r="AT623" s="163"/>
      <c r="AU623" s="163"/>
      <c r="AV623" s="163"/>
      <c r="AW623" s="163"/>
      <c r="AX623" s="163"/>
      <c r="AY623" s="163"/>
    </row>
    <row r="624" spans="1:51" x14ac:dyDescent="0.25">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c r="AJ624" s="163"/>
      <c r="AK624" s="163"/>
      <c r="AL624" s="163"/>
      <c r="AM624" s="163"/>
      <c r="AN624" s="163"/>
      <c r="AO624" s="163"/>
      <c r="AP624" s="163"/>
      <c r="AQ624" s="163"/>
      <c r="AR624" s="163"/>
      <c r="AS624" s="163"/>
      <c r="AT624" s="163"/>
      <c r="AU624" s="163"/>
      <c r="AV624" s="163"/>
      <c r="AW624" s="163"/>
      <c r="AX624" s="163"/>
      <c r="AY624" s="163"/>
    </row>
    <row r="625" spans="1:51" x14ac:dyDescent="0.25">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c r="AJ625" s="163"/>
      <c r="AK625" s="163"/>
      <c r="AL625" s="163"/>
      <c r="AM625" s="163"/>
      <c r="AN625" s="163"/>
      <c r="AO625" s="163"/>
      <c r="AP625" s="163"/>
      <c r="AQ625" s="163"/>
      <c r="AR625" s="163"/>
      <c r="AS625" s="163"/>
      <c r="AT625" s="163"/>
      <c r="AU625" s="163"/>
      <c r="AV625" s="163"/>
      <c r="AW625" s="163"/>
      <c r="AX625" s="163"/>
      <c r="AY625" s="163"/>
    </row>
    <row r="626" spans="1:51" x14ac:dyDescent="0.25">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c r="AT626" s="163"/>
      <c r="AU626" s="163"/>
      <c r="AV626" s="163"/>
      <c r="AW626" s="163"/>
      <c r="AX626" s="163"/>
      <c r="AY626" s="163"/>
    </row>
    <row r="627" spans="1:51" x14ac:dyDescent="0.25">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c r="AV627" s="163"/>
      <c r="AW627" s="163"/>
      <c r="AX627" s="163"/>
      <c r="AY627" s="163"/>
    </row>
    <row r="628" spans="1:51" x14ac:dyDescent="0.25">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c r="AT628" s="163"/>
      <c r="AU628" s="163"/>
      <c r="AV628" s="163"/>
      <c r="AW628" s="163"/>
      <c r="AX628" s="163"/>
      <c r="AY628" s="163"/>
    </row>
    <row r="629" spans="1:51" x14ac:dyDescent="0.25">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c r="AJ629" s="163"/>
      <c r="AK629" s="163"/>
      <c r="AL629" s="163"/>
      <c r="AM629" s="163"/>
      <c r="AN629" s="163"/>
      <c r="AO629" s="163"/>
      <c r="AP629" s="163"/>
      <c r="AQ629" s="163"/>
      <c r="AR629" s="163"/>
      <c r="AS629" s="163"/>
      <c r="AT629" s="163"/>
      <c r="AU629" s="163"/>
      <c r="AV629" s="163"/>
      <c r="AW629" s="163"/>
      <c r="AX629" s="163"/>
      <c r="AY629" s="163"/>
    </row>
    <row r="630" spans="1:51" x14ac:dyDescent="0.25">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c r="AJ630" s="163"/>
      <c r="AK630" s="163"/>
      <c r="AL630" s="163"/>
      <c r="AM630" s="163"/>
      <c r="AN630" s="163"/>
      <c r="AO630" s="163"/>
      <c r="AP630" s="163"/>
      <c r="AQ630" s="163"/>
      <c r="AR630" s="163"/>
      <c r="AS630" s="163"/>
      <c r="AT630" s="163"/>
      <c r="AU630" s="163"/>
      <c r="AV630" s="163"/>
      <c r="AW630" s="163"/>
      <c r="AX630" s="163"/>
      <c r="AY630" s="163"/>
    </row>
    <row r="631" spans="1:51" x14ac:dyDescent="0.25">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c r="AJ631" s="163"/>
      <c r="AK631" s="163"/>
      <c r="AL631" s="163"/>
      <c r="AM631" s="163"/>
      <c r="AN631" s="163"/>
      <c r="AO631" s="163"/>
      <c r="AP631" s="163"/>
      <c r="AQ631" s="163"/>
      <c r="AR631" s="163"/>
      <c r="AS631" s="163"/>
      <c r="AT631" s="163"/>
      <c r="AU631" s="163"/>
      <c r="AV631" s="163"/>
      <c r="AW631" s="163"/>
      <c r="AX631" s="163"/>
      <c r="AY631" s="163"/>
    </row>
    <row r="632" spans="1:51" x14ac:dyDescent="0.25">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c r="AJ632" s="163"/>
      <c r="AK632" s="163"/>
      <c r="AL632" s="163"/>
      <c r="AM632" s="163"/>
      <c r="AN632" s="163"/>
      <c r="AO632" s="163"/>
      <c r="AP632" s="163"/>
      <c r="AQ632" s="163"/>
      <c r="AR632" s="163"/>
      <c r="AS632" s="163"/>
      <c r="AT632" s="163"/>
      <c r="AU632" s="163"/>
      <c r="AV632" s="163"/>
      <c r="AW632" s="163"/>
      <c r="AX632" s="163"/>
      <c r="AY632" s="163"/>
    </row>
    <row r="633" spans="1:51" x14ac:dyDescent="0.25">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c r="AJ633" s="163"/>
      <c r="AK633" s="163"/>
      <c r="AL633" s="163"/>
      <c r="AM633" s="163"/>
      <c r="AN633" s="163"/>
      <c r="AO633" s="163"/>
      <c r="AP633" s="163"/>
      <c r="AQ633" s="163"/>
      <c r="AR633" s="163"/>
      <c r="AS633" s="163"/>
      <c r="AT633" s="163"/>
      <c r="AU633" s="163"/>
      <c r="AV633" s="163"/>
      <c r="AW633" s="163"/>
      <c r="AX633" s="163"/>
      <c r="AY633" s="163"/>
    </row>
    <row r="634" spans="1:51" x14ac:dyDescent="0.25">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c r="AJ634" s="163"/>
      <c r="AK634" s="163"/>
      <c r="AL634" s="163"/>
      <c r="AM634" s="163"/>
      <c r="AN634" s="163"/>
      <c r="AO634" s="163"/>
      <c r="AP634" s="163"/>
      <c r="AQ634" s="163"/>
      <c r="AR634" s="163"/>
      <c r="AS634" s="163"/>
      <c r="AT634" s="163"/>
      <c r="AU634" s="163"/>
      <c r="AV634" s="163"/>
      <c r="AW634" s="163"/>
      <c r="AX634" s="163"/>
      <c r="AY634" s="163"/>
    </row>
    <row r="635" spans="1:51" x14ac:dyDescent="0.25">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c r="AJ635" s="163"/>
      <c r="AK635" s="163"/>
      <c r="AL635" s="163"/>
      <c r="AM635" s="163"/>
      <c r="AN635" s="163"/>
      <c r="AO635" s="163"/>
      <c r="AP635" s="163"/>
      <c r="AQ635" s="163"/>
      <c r="AR635" s="163"/>
      <c r="AS635" s="163"/>
      <c r="AT635" s="163"/>
      <c r="AU635" s="163"/>
      <c r="AV635" s="163"/>
      <c r="AW635" s="163"/>
      <c r="AX635" s="163"/>
      <c r="AY635" s="163"/>
    </row>
    <row r="636" spans="1:51" x14ac:dyDescent="0.25">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c r="AJ636" s="163"/>
      <c r="AK636" s="163"/>
      <c r="AL636" s="163"/>
      <c r="AM636" s="163"/>
      <c r="AN636" s="163"/>
      <c r="AO636" s="163"/>
      <c r="AP636" s="163"/>
      <c r="AQ636" s="163"/>
      <c r="AR636" s="163"/>
      <c r="AS636" s="163"/>
      <c r="AT636" s="163"/>
      <c r="AU636" s="163"/>
      <c r="AV636" s="163"/>
      <c r="AW636" s="163"/>
      <c r="AX636" s="163"/>
      <c r="AY636" s="163"/>
    </row>
    <row r="637" spans="1:51" x14ac:dyDescent="0.25">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c r="AT637" s="163"/>
      <c r="AU637" s="163"/>
      <c r="AV637" s="163"/>
      <c r="AW637" s="163"/>
      <c r="AX637" s="163"/>
      <c r="AY637" s="163"/>
    </row>
    <row r="638" spans="1:51" x14ac:dyDescent="0.25">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c r="AT638" s="163"/>
      <c r="AU638" s="163"/>
      <c r="AV638" s="163"/>
      <c r="AW638" s="163"/>
      <c r="AX638" s="163"/>
      <c r="AY638" s="163"/>
    </row>
    <row r="639" spans="1:51" x14ac:dyDescent="0.25">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c r="AJ639" s="163"/>
      <c r="AK639" s="163"/>
      <c r="AL639" s="163"/>
      <c r="AM639" s="163"/>
      <c r="AN639" s="163"/>
      <c r="AO639" s="163"/>
      <c r="AP639" s="163"/>
      <c r="AQ639" s="163"/>
      <c r="AR639" s="163"/>
      <c r="AS639" s="163"/>
      <c r="AT639" s="163"/>
      <c r="AU639" s="163"/>
      <c r="AV639" s="163"/>
      <c r="AW639" s="163"/>
      <c r="AX639" s="163"/>
      <c r="AY639" s="163"/>
    </row>
    <row r="640" spans="1:51" x14ac:dyDescent="0.25">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AN640" s="163"/>
      <c r="AO640" s="163"/>
      <c r="AP640" s="163"/>
      <c r="AQ640" s="163"/>
      <c r="AR640" s="163"/>
      <c r="AS640" s="163"/>
      <c r="AT640" s="163"/>
      <c r="AU640" s="163"/>
      <c r="AV640" s="163"/>
      <c r="AW640" s="163"/>
      <c r="AX640" s="163"/>
      <c r="AY640" s="163"/>
    </row>
    <row r="641" spans="1:51" x14ac:dyDescent="0.25">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AN641" s="163"/>
      <c r="AO641" s="163"/>
      <c r="AP641" s="163"/>
      <c r="AQ641" s="163"/>
      <c r="AR641" s="163"/>
      <c r="AS641" s="163"/>
      <c r="AT641" s="163"/>
      <c r="AU641" s="163"/>
      <c r="AV641" s="163"/>
      <c r="AW641" s="163"/>
      <c r="AX641" s="163"/>
      <c r="AY641" s="163"/>
    </row>
    <row r="642" spans="1:51" x14ac:dyDescent="0.25">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AN642" s="163"/>
      <c r="AO642" s="163"/>
      <c r="AP642" s="163"/>
      <c r="AQ642" s="163"/>
      <c r="AR642" s="163"/>
      <c r="AS642" s="163"/>
      <c r="AT642" s="163"/>
      <c r="AU642" s="163"/>
      <c r="AV642" s="163"/>
      <c r="AW642" s="163"/>
      <c r="AX642" s="163"/>
      <c r="AY642" s="163"/>
    </row>
    <row r="643" spans="1:51" x14ac:dyDescent="0.25">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c r="AT643" s="163"/>
      <c r="AU643" s="163"/>
      <c r="AV643" s="163"/>
      <c r="AW643" s="163"/>
      <c r="AX643" s="163"/>
      <c r="AY643" s="163"/>
    </row>
    <row r="644" spans="1:51" x14ac:dyDescent="0.25">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c r="AT644" s="163"/>
      <c r="AU644" s="163"/>
      <c r="AV644" s="163"/>
      <c r="AW644" s="163"/>
      <c r="AX644" s="163"/>
      <c r="AY644" s="163"/>
    </row>
    <row r="645" spans="1:51" x14ac:dyDescent="0.25">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AN645" s="163"/>
      <c r="AO645" s="163"/>
      <c r="AP645" s="163"/>
      <c r="AQ645" s="163"/>
      <c r="AR645" s="163"/>
      <c r="AS645" s="163"/>
      <c r="AT645" s="163"/>
      <c r="AU645" s="163"/>
      <c r="AV645" s="163"/>
      <c r="AW645" s="163"/>
      <c r="AX645" s="163"/>
      <c r="AY645" s="163"/>
    </row>
    <row r="646" spans="1:51" x14ac:dyDescent="0.25">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c r="AN646" s="163"/>
      <c r="AO646" s="163"/>
      <c r="AP646" s="163"/>
      <c r="AQ646" s="163"/>
      <c r="AR646" s="163"/>
      <c r="AS646" s="163"/>
      <c r="AT646" s="163"/>
      <c r="AU646" s="163"/>
      <c r="AV646" s="163"/>
      <c r="AW646" s="163"/>
      <c r="AX646" s="163"/>
      <c r="AY646" s="163"/>
    </row>
    <row r="647" spans="1:51" x14ac:dyDescent="0.25">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c r="AT647" s="163"/>
      <c r="AU647" s="163"/>
      <c r="AV647" s="163"/>
      <c r="AW647" s="163"/>
      <c r="AX647" s="163"/>
      <c r="AY647" s="163"/>
    </row>
    <row r="648" spans="1:51" x14ac:dyDescent="0.25">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c r="AT648" s="163"/>
      <c r="AU648" s="163"/>
      <c r="AV648" s="163"/>
      <c r="AW648" s="163"/>
      <c r="AX648" s="163"/>
      <c r="AY648" s="163"/>
    </row>
    <row r="649" spans="1:51" x14ac:dyDescent="0.25">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AN649" s="163"/>
      <c r="AO649" s="163"/>
      <c r="AP649" s="163"/>
      <c r="AQ649" s="163"/>
      <c r="AR649" s="163"/>
      <c r="AS649" s="163"/>
      <c r="AT649" s="163"/>
      <c r="AU649" s="163"/>
      <c r="AV649" s="163"/>
      <c r="AW649" s="163"/>
      <c r="AX649" s="163"/>
      <c r="AY649" s="163"/>
    </row>
    <row r="650" spans="1:51" x14ac:dyDescent="0.25">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c r="AT650" s="163"/>
      <c r="AU650" s="163"/>
      <c r="AV650" s="163"/>
      <c r="AW650" s="163"/>
      <c r="AX650" s="163"/>
      <c r="AY650" s="163"/>
    </row>
    <row r="651" spans="1:51" x14ac:dyDescent="0.25">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c r="AT651" s="163"/>
      <c r="AU651" s="163"/>
      <c r="AV651" s="163"/>
      <c r="AW651" s="163"/>
      <c r="AX651" s="163"/>
      <c r="AY651" s="163"/>
    </row>
    <row r="652" spans="1:51" x14ac:dyDescent="0.25">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c r="AJ652" s="163"/>
      <c r="AK652" s="163"/>
      <c r="AL652" s="163"/>
      <c r="AM652" s="163"/>
      <c r="AN652" s="163"/>
      <c r="AO652" s="163"/>
      <c r="AP652" s="163"/>
      <c r="AQ652" s="163"/>
      <c r="AR652" s="163"/>
      <c r="AS652" s="163"/>
      <c r="AT652" s="163"/>
      <c r="AU652" s="163"/>
      <c r="AV652" s="163"/>
      <c r="AW652" s="163"/>
      <c r="AX652" s="163"/>
      <c r="AY652" s="163"/>
    </row>
    <row r="653" spans="1:51" x14ac:dyDescent="0.25">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c r="AJ653" s="163"/>
      <c r="AK653" s="163"/>
      <c r="AL653" s="163"/>
      <c r="AM653" s="163"/>
      <c r="AN653" s="163"/>
      <c r="AO653" s="163"/>
      <c r="AP653" s="163"/>
      <c r="AQ653" s="163"/>
      <c r="AR653" s="163"/>
      <c r="AS653" s="163"/>
      <c r="AT653" s="163"/>
      <c r="AU653" s="163"/>
      <c r="AV653" s="163"/>
      <c r="AW653" s="163"/>
      <c r="AX653" s="163"/>
      <c r="AY653" s="163"/>
    </row>
    <row r="654" spans="1:51" x14ac:dyDescent="0.25">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c r="AJ654" s="163"/>
      <c r="AK654" s="163"/>
      <c r="AL654" s="163"/>
      <c r="AM654" s="163"/>
      <c r="AN654" s="163"/>
      <c r="AO654" s="163"/>
      <c r="AP654" s="163"/>
      <c r="AQ654" s="163"/>
      <c r="AR654" s="163"/>
      <c r="AS654" s="163"/>
      <c r="AT654" s="163"/>
      <c r="AU654" s="163"/>
      <c r="AV654" s="163"/>
      <c r="AW654" s="163"/>
      <c r="AX654" s="163"/>
      <c r="AY654" s="163"/>
    </row>
    <row r="655" spans="1:51" x14ac:dyDescent="0.25">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c r="AJ655" s="163"/>
      <c r="AK655" s="163"/>
      <c r="AL655" s="163"/>
      <c r="AM655" s="163"/>
      <c r="AN655" s="163"/>
      <c r="AO655" s="163"/>
      <c r="AP655" s="163"/>
      <c r="AQ655" s="163"/>
      <c r="AR655" s="163"/>
      <c r="AS655" s="163"/>
      <c r="AT655" s="163"/>
      <c r="AU655" s="163"/>
      <c r="AV655" s="163"/>
      <c r="AW655" s="163"/>
      <c r="AX655" s="163"/>
      <c r="AY655" s="163"/>
    </row>
    <row r="656" spans="1:51" x14ac:dyDescent="0.25">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c r="AJ656" s="163"/>
      <c r="AK656" s="163"/>
      <c r="AL656" s="163"/>
      <c r="AM656" s="163"/>
      <c r="AN656" s="163"/>
      <c r="AO656" s="163"/>
      <c r="AP656" s="163"/>
      <c r="AQ656" s="163"/>
      <c r="AR656" s="163"/>
      <c r="AS656" s="163"/>
      <c r="AT656" s="163"/>
      <c r="AU656" s="163"/>
      <c r="AV656" s="163"/>
      <c r="AW656" s="163"/>
      <c r="AX656" s="163"/>
      <c r="AY656" s="163"/>
    </row>
    <row r="657" spans="1:51" x14ac:dyDescent="0.25">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c r="AT657" s="163"/>
      <c r="AU657" s="163"/>
      <c r="AV657" s="163"/>
      <c r="AW657" s="163"/>
      <c r="AX657" s="163"/>
      <c r="AY657" s="163"/>
    </row>
    <row r="658" spans="1:51" x14ac:dyDescent="0.25">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c r="AT658" s="163"/>
      <c r="AU658" s="163"/>
      <c r="AV658" s="163"/>
      <c r="AW658" s="163"/>
      <c r="AX658" s="163"/>
      <c r="AY658" s="163"/>
    </row>
    <row r="659" spans="1:51" x14ac:dyDescent="0.25">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c r="AJ659" s="163"/>
      <c r="AK659" s="163"/>
      <c r="AL659" s="163"/>
      <c r="AM659" s="163"/>
      <c r="AN659" s="163"/>
      <c r="AO659" s="163"/>
      <c r="AP659" s="163"/>
      <c r="AQ659" s="163"/>
      <c r="AR659" s="163"/>
      <c r="AS659" s="163"/>
      <c r="AT659" s="163"/>
      <c r="AU659" s="163"/>
      <c r="AV659" s="163"/>
      <c r="AW659" s="163"/>
      <c r="AX659" s="163"/>
      <c r="AY659" s="163"/>
    </row>
    <row r="660" spans="1:51" x14ac:dyDescent="0.25">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c r="AJ660" s="163"/>
      <c r="AK660" s="163"/>
      <c r="AL660" s="163"/>
      <c r="AM660" s="163"/>
      <c r="AN660" s="163"/>
      <c r="AO660" s="163"/>
      <c r="AP660" s="163"/>
      <c r="AQ660" s="163"/>
      <c r="AR660" s="163"/>
      <c r="AS660" s="163"/>
      <c r="AT660" s="163"/>
      <c r="AU660" s="163"/>
      <c r="AV660" s="163"/>
      <c r="AW660" s="163"/>
      <c r="AX660" s="163"/>
      <c r="AY660" s="163"/>
    </row>
    <row r="661" spans="1:51" x14ac:dyDescent="0.25">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c r="AJ661" s="163"/>
      <c r="AK661" s="163"/>
      <c r="AL661" s="163"/>
      <c r="AM661" s="163"/>
      <c r="AN661" s="163"/>
      <c r="AO661" s="163"/>
      <c r="AP661" s="163"/>
      <c r="AQ661" s="163"/>
      <c r="AR661" s="163"/>
      <c r="AS661" s="163"/>
      <c r="AT661" s="163"/>
      <c r="AU661" s="163"/>
      <c r="AV661" s="163"/>
      <c r="AW661" s="163"/>
      <c r="AX661" s="163"/>
      <c r="AY661" s="163"/>
    </row>
    <row r="662" spans="1:51" x14ac:dyDescent="0.25">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c r="AJ662" s="163"/>
      <c r="AK662" s="163"/>
      <c r="AL662" s="163"/>
      <c r="AM662" s="163"/>
      <c r="AN662" s="163"/>
      <c r="AO662" s="163"/>
      <c r="AP662" s="163"/>
      <c r="AQ662" s="163"/>
      <c r="AR662" s="163"/>
      <c r="AS662" s="163"/>
      <c r="AT662" s="163"/>
      <c r="AU662" s="163"/>
      <c r="AV662" s="163"/>
      <c r="AW662" s="163"/>
      <c r="AX662" s="163"/>
      <c r="AY662" s="163"/>
    </row>
    <row r="663" spans="1:51" x14ac:dyDescent="0.25">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c r="AJ663" s="163"/>
      <c r="AK663" s="163"/>
      <c r="AL663" s="163"/>
      <c r="AM663" s="163"/>
      <c r="AN663" s="163"/>
      <c r="AO663" s="163"/>
      <c r="AP663" s="163"/>
      <c r="AQ663" s="163"/>
      <c r="AR663" s="163"/>
      <c r="AS663" s="163"/>
      <c r="AT663" s="163"/>
      <c r="AU663" s="163"/>
      <c r="AV663" s="163"/>
      <c r="AW663" s="163"/>
      <c r="AX663" s="163"/>
      <c r="AY663" s="163"/>
    </row>
    <row r="664" spans="1:51" x14ac:dyDescent="0.25">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c r="AJ664" s="163"/>
      <c r="AK664" s="163"/>
      <c r="AL664" s="163"/>
      <c r="AM664" s="163"/>
      <c r="AN664" s="163"/>
      <c r="AO664" s="163"/>
      <c r="AP664" s="163"/>
      <c r="AQ664" s="163"/>
      <c r="AR664" s="163"/>
      <c r="AS664" s="163"/>
      <c r="AT664" s="163"/>
      <c r="AU664" s="163"/>
      <c r="AV664" s="163"/>
      <c r="AW664" s="163"/>
      <c r="AX664" s="163"/>
      <c r="AY664" s="163"/>
    </row>
    <row r="665" spans="1:51" x14ac:dyDescent="0.25">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c r="AJ665" s="163"/>
      <c r="AK665" s="163"/>
      <c r="AL665" s="163"/>
      <c r="AM665" s="163"/>
      <c r="AN665" s="163"/>
      <c r="AO665" s="163"/>
      <c r="AP665" s="163"/>
      <c r="AQ665" s="163"/>
      <c r="AR665" s="163"/>
      <c r="AS665" s="163"/>
      <c r="AT665" s="163"/>
      <c r="AU665" s="163"/>
      <c r="AV665" s="163"/>
      <c r="AW665" s="163"/>
      <c r="AX665" s="163"/>
      <c r="AY665" s="163"/>
    </row>
    <row r="666" spans="1:51" x14ac:dyDescent="0.25">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c r="AJ666" s="163"/>
      <c r="AK666" s="163"/>
      <c r="AL666" s="163"/>
      <c r="AM666" s="163"/>
      <c r="AN666" s="163"/>
      <c r="AO666" s="163"/>
      <c r="AP666" s="163"/>
      <c r="AQ666" s="163"/>
      <c r="AR666" s="163"/>
      <c r="AS666" s="163"/>
      <c r="AT666" s="163"/>
      <c r="AU666" s="163"/>
      <c r="AV666" s="163"/>
      <c r="AW666" s="163"/>
      <c r="AX666" s="163"/>
      <c r="AY666" s="163"/>
    </row>
    <row r="667" spans="1:51" x14ac:dyDescent="0.25">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c r="AT667" s="163"/>
      <c r="AU667" s="163"/>
      <c r="AV667" s="163"/>
      <c r="AW667" s="163"/>
      <c r="AX667" s="163"/>
      <c r="AY667" s="163"/>
    </row>
    <row r="668" spans="1:51" x14ac:dyDescent="0.25">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c r="AT668" s="163"/>
      <c r="AU668" s="163"/>
      <c r="AV668" s="163"/>
      <c r="AW668" s="163"/>
      <c r="AX668" s="163"/>
      <c r="AY668" s="163"/>
    </row>
    <row r="669" spans="1:51" x14ac:dyDescent="0.25">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AN669" s="163"/>
      <c r="AO669" s="163"/>
      <c r="AP669" s="163"/>
      <c r="AQ669" s="163"/>
      <c r="AR669" s="163"/>
      <c r="AS669" s="163"/>
      <c r="AT669" s="163"/>
      <c r="AU669" s="163"/>
      <c r="AV669" s="163"/>
      <c r="AW669" s="163"/>
      <c r="AX669" s="163"/>
      <c r="AY669" s="163"/>
    </row>
    <row r="670" spans="1:51" x14ac:dyDescent="0.25">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AN670" s="163"/>
      <c r="AO670" s="163"/>
      <c r="AP670" s="163"/>
      <c r="AQ670" s="163"/>
      <c r="AR670" s="163"/>
      <c r="AS670" s="163"/>
      <c r="AT670" s="163"/>
      <c r="AU670" s="163"/>
      <c r="AV670" s="163"/>
      <c r="AW670" s="163"/>
      <c r="AX670" s="163"/>
      <c r="AY670" s="163"/>
    </row>
    <row r="671" spans="1:51" x14ac:dyDescent="0.25">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AN671" s="163"/>
      <c r="AO671" s="163"/>
      <c r="AP671" s="163"/>
      <c r="AQ671" s="163"/>
      <c r="AR671" s="163"/>
      <c r="AS671" s="163"/>
      <c r="AT671" s="163"/>
      <c r="AU671" s="163"/>
      <c r="AV671" s="163"/>
      <c r="AW671" s="163"/>
      <c r="AX671" s="163"/>
      <c r="AY671" s="163"/>
    </row>
    <row r="672" spans="1:51" x14ac:dyDescent="0.25">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c r="AJ672" s="163"/>
      <c r="AK672" s="163"/>
      <c r="AL672" s="163"/>
      <c r="AM672" s="163"/>
      <c r="AN672" s="163"/>
      <c r="AO672" s="163"/>
      <c r="AP672" s="163"/>
      <c r="AQ672" s="163"/>
      <c r="AR672" s="163"/>
      <c r="AS672" s="163"/>
      <c r="AT672" s="163"/>
      <c r="AU672" s="163"/>
      <c r="AV672" s="163"/>
      <c r="AW672" s="163"/>
      <c r="AX672" s="163"/>
      <c r="AY672" s="163"/>
    </row>
    <row r="673" spans="1:51" x14ac:dyDescent="0.25">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c r="AJ673" s="163"/>
      <c r="AK673" s="163"/>
      <c r="AL673" s="163"/>
      <c r="AM673" s="163"/>
      <c r="AN673" s="163"/>
      <c r="AO673" s="163"/>
      <c r="AP673" s="163"/>
      <c r="AQ673" s="163"/>
      <c r="AR673" s="163"/>
      <c r="AS673" s="163"/>
      <c r="AT673" s="163"/>
      <c r="AU673" s="163"/>
      <c r="AV673" s="163"/>
      <c r="AW673" s="163"/>
      <c r="AX673" s="163"/>
      <c r="AY673" s="163"/>
    </row>
    <row r="674" spans="1:51" x14ac:dyDescent="0.25">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AN674" s="163"/>
      <c r="AO674" s="163"/>
      <c r="AP674" s="163"/>
      <c r="AQ674" s="163"/>
      <c r="AR674" s="163"/>
      <c r="AS674" s="163"/>
      <c r="AT674" s="163"/>
      <c r="AU674" s="163"/>
      <c r="AV674" s="163"/>
      <c r="AW674" s="163"/>
      <c r="AX674" s="163"/>
      <c r="AY674" s="163"/>
    </row>
    <row r="675" spans="1:51" x14ac:dyDescent="0.25">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c r="AN675" s="163"/>
      <c r="AO675" s="163"/>
      <c r="AP675" s="163"/>
      <c r="AQ675" s="163"/>
      <c r="AR675" s="163"/>
      <c r="AS675" s="163"/>
      <c r="AT675" s="163"/>
      <c r="AU675" s="163"/>
      <c r="AV675" s="163"/>
      <c r="AW675" s="163"/>
      <c r="AX675" s="163"/>
      <c r="AY675" s="163"/>
    </row>
    <row r="676" spans="1:51" x14ac:dyDescent="0.25">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AN676" s="163"/>
      <c r="AO676" s="163"/>
      <c r="AP676" s="163"/>
      <c r="AQ676" s="163"/>
      <c r="AR676" s="163"/>
      <c r="AS676" s="163"/>
      <c r="AT676" s="163"/>
      <c r="AU676" s="163"/>
      <c r="AV676" s="163"/>
      <c r="AW676" s="163"/>
      <c r="AX676" s="163"/>
      <c r="AY676" s="163"/>
    </row>
    <row r="677" spans="1:51" x14ac:dyDescent="0.25">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c r="AT677" s="163"/>
      <c r="AU677" s="163"/>
      <c r="AV677" s="163"/>
      <c r="AW677" s="163"/>
      <c r="AX677" s="163"/>
      <c r="AY677" s="163"/>
    </row>
    <row r="678" spans="1:51" x14ac:dyDescent="0.25">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c r="AT678" s="163"/>
      <c r="AU678" s="163"/>
      <c r="AV678" s="163"/>
      <c r="AW678" s="163"/>
      <c r="AX678" s="163"/>
      <c r="AY678" s="163"/>
    </row>
    <row r="679" spans="1:51" x14ac:dyDescent="0.25">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AN679" s="163"/>
      <c r="AO679" s="163"/>
      <c r="AP679" s="163"/>
      <c r="AQ679" s="163"/>
      <c r="AR679" s="163"/>
      <c r="AS679" s="163"/>
      <c r="AT679" s="163"/>
      <c r="AU679" s="163"/>
      <c r="AV679" s="163"/>
      <c r="AW679" s="163"/>
      <c r="AX679" s="163"/>
      <c r="AY679" s="163"/>
    </row>
    <row r="680" spans="1:51" x14ac:dyDescent="0.25">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c r="AV680" s="163"/>
      <c r="AW680" s="163"/>
      <c r="AX680" s="163"/>
      <c r="AY680" s="163"/>
    </row>
    <row r="681" spans="1:51" x14ac:dyDescent="0.25">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c r="AJ681" s="163"/>
      <c r="AK681" s="163"/>
      <c r="AL681" s="163"/>
      <c r="AM681" s="163"/>
      <c r="AN681" s="163"/>
      <c r="AO681" s="163"/>
      <c r="AP681" s="163"/>
      <c r="AQ681" s="163"/>
      <c r="AR681" s="163"/>
      <c r="AS681" s="163"/>
      <c r="AT681" s="163"/>
      <c r="AU681" s="163"/>
      <c r="AV681" s="163"/>
      <c r="AW681" s="163"/>
      <c r="AX681" s="163"/>
      <c r="AY681" s="163"/>
    </row>
    <row r="682" spans="1:51" x14ac:dyDescent="0.25">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c r="AT682" s="163"/>
      <c r="AU682" s="163"/>
      <c r="AV682" s="163"/>
      <c r="AW682" s="163"/>
      <c r="AX682" s="163"/>
      <c r="AY682" s="163"/>
    </row>
    <row r="683" spans="1:51" x14ac:dyDescent="0.25">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c r="AJ683" s="163"/>
      <c r="AK683" s="163"/>
      <c r="AL683" s="163"/>
      <c r="AM683" s="163"/>
      <c r="AN683" s="163"/>
      <c r="AO683" s="163"/>
      <c r="AP683" s="163"/>
      <c r="AQ683" s="163"/>
      <c r="AR683" s="163"/>
      <c r="AS683" s="163"/>
      <c r="AT683" s="163"/>
      <c r="AU683" s="163"/>
      <c r="AV683" s="163"/>
      <c r="AW683" s="163"/>
      <c r="AX683" s="163"/>
      <c r="AY683" s="163"/>
    </row>
    <row r="684" spans="1:51" x14ac:dyDescent="0.25">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c r="AJ684" s="163"/>
      <c r="AK684" s="163"/>
      <c r="AL684" s="163"/>
      <c r="AM684" s="163"/>
      <c r="AN684" s="163"/>
      <c r="AO684" s="163"/>
      <c r="AP684" s="163"/>
      <c r="AQ684" s="163"/>
      <c r="AR684" s="163"/>
      <c r="AS684" s="163"/>
      <c r="AT684" s="163"/>
      <c r="AU684" s="163"/>
      <c r="AV684" s="163"/>
      <c r="AW684" s="163"/>
      <c r="AX684" s="163"/>
      <c r="AY684" s="163"/>
    </row>
    <row r="685" spans="1:51" x14ac:dyDescent="0.25">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c r="AT685" s="163"/>
      <c r="AU685" s="163"/>
      <c r="AV685" s="163"/>
      <c r="AW685" s="163"/>
      <c r="AX685" s="163"/>
      <c r="AY685" s="163"/>
    </row>
    <row r="686" spans="1:51" x14ac:dyDescent="0.25">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c r="AJ686" s="163"/>
      <c r="AK686" s="163"/>
      <c r="AL686" s="163"/>
      <c r="AM686" s="163"/>
      <c r="AN686" s="163"/>
      <c r="AO686" s="163"/>
      <c r="AP686" s="163"/>
      <c r="AQ686" s="163"/>
      <c r="AR686" s="163"/>
      <c r="AS686" s="163"/>
      <c r="AT686" s="163"/>
      <c r="AU686" s="163"/>
      <c r="AV686" s="163"/>
      <c r="AW686" s="163"/>
      <c r="AX686" s="163"/>
      <c r="AY686" s="163"/>
    </row>
    <row r="687" spans="1:51" x14ac:dyDescent="0.25">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c r="AT687" s="163"/>
      <c r="AU687" s="163"/>
      <c r="AV687" s="163"/>
      <c r="AW687" s="163"/>
      <c r="AX687" s="163"/>
      <c r="AY687" s="163"/>
    </row>
    <row r="688" spans="1:51" x14ac:dyDescent="0.25">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c r="AJ688" s="163"/>
      <c r="AK688" s="163"/>
      <c r="AL688" s="163"/>
      <c r="AM688" s="163"/>
      <c r="AN688" s="163"/>
      <c r="AO688" s="163"/>
      <c r="AP688" s="163"/>
      <c r="AQ688" s="163"/>
      <c r="AR688" s="163"/>
      <c r="AS688" s="163"/>
      <c r="AT688" s="163"/>
      <c r="AU688" s="163"/>
      <c r="AV688" s="163"/>
      <c r="AW688" s="163"/>
      <c r="AX688" s="163"/>
      <c r="AY688" s="163"/>
    </row>
    <row r="689" spans="1:51" x14ac:dyDescent="0.25">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c r="AJ689" s="163"/>
      <c r="AK689" s="163"/>
      <c r="AL689" s="163"/>
      <c r="AM689" s="163"/>
      <c r="AN689" s="163"/>
      <c r="AO689" s="163"/>
      <c r="AP689" s="163"/>
      <c r="AQ689" s="163"/>
      <c r="AR689" s="163"/>
      <c r="AS689" s="163"/>
      <c r="AT689" s="163"/>
      <c r="AU689" s="163"/>
      <c r="AV689" s="163"/>
      <c r="AW689" s="163"/>
      <c r="AX689" s="163"/>
      <c r="AY689" s="163"/>
    </row>
    <row r="690" spans="1:51" x14ac:dyDescent="0.25">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c r="AJ690" s="163"/>
      <c r="AK690" s="163"/>
      <c r="AL690" s="163"/>
      <c r="AM690" s="163"/>
      <c r="AN690" s="163"/>
      <c r="AO690" s="163"/>
      <c r="AP690" s="163"/>
      <c r="AQ690" s="163"/>
      <c r="AR690" s="163"/>
      <c r="AS690" s="163"/>
      <c r="AT690" s="163"/>
      <c r="AU690" s="163"/>
      <c r="AV690" s="163"/>
      <c r="AW690" s="163"/>
      <c r="AX690" s="163"/>
      <c r="AY690" s="163"/>
    </row>
    <row r="691" spans="1:51" x14ac:dyDescent="0.25">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c r="AJ691" s="163"/>
      <c r="AK691" s="163"/>
      <c r="AL691" s="163"/>
      <c r="AM691" s="163"/>
      <c r="AN691" s="163"/>
      <c r="AO691" s="163"/>
      <c r="AP691" s="163"/>
      <c r="AQ691" s="163"/>
      <c r="AR691" s="163"/>
      <c r="AS691" s="163"/>
      <c r="AT691" s="163"/>
      <c r="AU691" s="163"/>
      <c r="AV691" s="163"/>
      <c r="AW691" s="163"/>
      <c r="AX691" s="163"/>
      <c r="AY691" s="163"/>
    </row>
    <row r="692" spans="1:51" x14ac:dyDescent="0.25">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c r="AJ692" s="163"/>
      <c r="AK692" s="163"/>
      <c r="AL692" s="163"/>
      <c r="AM692" s="163"/>
      <c r="AN692" s="163"/>
      <c r="AO692" s="163"/>
      <c r="AP692" s="163"/>
      <c r="AQ692" s="163"/>
      <c r="AR692" s="163"/>
      <c r="AS692" s="163"/>
      <c r="AT692" s="163"/>
      <c r="AU692" s="163"/>
      <c r="AV692" s="163"/>
      <c r="AW692" s="163"/>
      <c r="AX692" s="163"/>
      <c r="AY692" s="163"/>
    </row>
    <row r="693" spans="1:51" x14ac:dyDescent="0.25">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c r="AJ693" s="163"/>
      <c r="AK693" s="163"/>
      <c r="AL693" s="163"/>
      <c r="AM693" s="163"/>
      <c r="AN693" s="163"/>
      <c r="AO693" s="163"/>
      <c r="AP693" s="163"/>
      <c r="AQ693" s="163"/>
      <c r="AR693" s="163"/>
      <c r="AS693" s="163"/>
      <c r="AT693" s="163"/>
      <c r="AU693" s="163"/>
      <c r="AV693" s="163"/>
      <c r="AW693" s="163"/>
      <c r="AX693" s="163"/>
      <c r="AY693" s="163"/>
    </row>
    <row r="694" spans="1:51" x14ac:dyDescent="0.25">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c r="AJ694" s="163"/>
      <c r="AK694" s="163"/>
      <c r="AL694" s="163"/>
      <c r="AM694" s="163"/>
      <c r="AN694" s="163"/>
      <c r="AO694" s="163"/>
      <c r="AP694" s="163"/>
      <c r="AQ694" s="163"/>
      <c r="AR694" s="163"/>
      <c r="AS694" s="163"/>
      <c r="AT694" s="163"/>
      <c r="AU694" s="163"/>
      <c r="AV694" s="163"/>
      <c r="AW694" s="163"/>
      <c r="AX694" s="163"/>
      <c r="AY694" s="163"/>
    </row>
    <row r="695" spans="1:51" x14ac:dyDescent="0.25">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c r="AJ695" s="163"/>
      <c r="AK695" s="163"/>
      <c r="AL695" s="163"/>
      <c r="AM695" s="163"/>
      <c r="AN695" s="163"/>
      <c r="AO695" s="163"/>
      <c r="AP695" s="163"/>
      <c r="AQ695" s="163"/>
      <c r="AR695" s="163"/>
      <c r="AS695" s="163"/>
      <c r="AT695" s="163"/>
      <c r="AU695" s="163"/>
      <c r="AV695" s="163"/>
      <c r="AW695" s="163"/>
      <c r="AX695" s="163"/>
      <c r="AY695" s="163"/>
    </row>
    <row r="696" spans="1:51" x14ac:dyDescent="0.25">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c r="AT696" s="163"/>
      <c r="AU696" s="163"/>
      <c r="AV696" s="163"/>
      <c r="AW696" s="163"/>
      <c r="AX696" s="163"/>
      <c r="AY696" s="163"/>
    </row>
    <row r="697" spans="1:51" x14ac:dyDescent="0.25">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c r="AT697" s="163"/>
      <c r="AU697" s="163"/>
      <c r="AV697" s="163"/>
      <c r="AW697" s="163"/>
      <c r="AX697" s="163"/>
      <c r="AY697" s="163"/>
    </row>
    <row r="698" spans="1:51" x14ac:dyDescent="0.25">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c r="AT698" s="163"/>
      <c r="AU698" s="163"/>
      <c r="AV698" s="163"/>
      <c r="AW698" s="163"/>
      <c r="AX698" s="163"/>
      <c r="AY698" s="163"/>
    </row>
    <row r="699" spans="1:51" x14ac:dyDescent="0.25">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AN699" s="163"/>
      <c r="AO699" s="163"/>
      <c r="AP699" s="163"/>
      <c r="AQ699" s="163"/>
      <c r="AR699" s="163"/>
      <c r="AS699" s="163"/>
      <c r="AT699" s="163"/>
      <c r="AU699" s="163"/>
      <c r="AV699" s="163"/>
      <c r="AW699" s="163"/>
      <c r="AX699" s="163"/>
      <c r="AY699" s="163"/>
    </row>
    <row r="700" spans="1:51" x14ac:dyDescent="0.25">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AN700" s="163"/>
      <c r="AO700" s="163"/>
      <c r="AP700" s="163"/>
      <c r="AQ700" s="163"/>
      <c r="AR700" s="163"/>
      <c r="AS700" s="163"/>
      <c r="AT700" s="163"/>
      <c r="AU700" s="163"/>
      <c r="AV700" s="163"/>
      <c r="AW700" s="163"/>
      <c r="AX700" s="163"/>
      <c r="AY700" s="163"/>
    </row>
    <row r="701" spans="1:51" x14ac:dyDescent="0.25">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c r="AJ701" s="163"/>
      <c r="AK701" s="163"/>
      <c r="AL701" s="163"/>
      <c r="AM701" s="163"/>
      <c r="AN701" s="163"/>
      <c r="AO701" s="163"/>
      <c r="AP701" s="163"/>
      <c r="AQ701" s="163"/>
      <c r="AR701" s="163"/>
      <c r="AS701" s="163"/>
      <c r="AT701" s="163"/>
      <c r="AU701" s="163"/>
      <c r="AV701" s="163"/>
      <c r="AW701" s="163"/>
      <c r="AX701" s="163"/>
      <c r="AY701" s="163"/>
    </row>
    <row r="702" spans="1:51" x14ac:dyDescent="0.25">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c r="AT702" s="163"/>
      <c r="AU702" s="163"/>
      <c r="AV702" s="163"/>
      <c r="AW702" s="163"/>
      <c r="AX702" s="163"/>
      <c r="AY702" s="163"/>
    </row>
    <row r="703" spans="1:51" x14ac:dyDescent="0.25">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c r="AJ703" s="163"/>
      <c r="AK703" s="163"/>
      <c r="AL703" s="163"/>
      <c r="AM703" s="163"/>
      <c r="AN703" s="163"/>
      <c r="AO703" s="163"/>
      <c r="AP703" s="163"/>
      <c r="AQ703" s="163"/>
      <c r="AR703" s="163"/>
      <c r="AS703" s="163"/>
      <c r="AT703" s="163"/>
      <c r="AU703" s="163"/>
      <c r="AV703" s="163"/>
      <c r="AW703" s="163"/>
      <c r="AX703" s="163"/>
      <c r="AY703" s="163"/>
    </row>
    <row r="704" spans="1:51" x14ac:dyDescent="0.25">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c r="AT704" s="163"/>
      <c r="AU704" s="163"/>
      <c r="AV704" s="163"/>
      <c r="AW704" s="163"/>
      <c r="AX704" s="163"/>
      <c r="AY704" s="163"/>
    </row>
    <row r="705" spans="1:51" x14ac:dyDescent="0.25">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AN705" s="163"/>
      <c r="AO705" s="163"/>
      <c r="AP705" s="163"/>
      <c r="AQ705" s="163"/>
      <c r="AR705" s="163"/>
      <c r="AS705" s="163"/>
      <c r="AT705" s="163"/>
      <c r="AU705" s="163"/>
      <c r="AV705" s="163"/>
      <c r="AW705" s="163"/>
      <c r="AX705" s="163"/>
      <c r="AY705" s="163"/>
    </row>
    <row r="706" spans="1:51" x14ac:dyDescent="0.25">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c r="AT706" s="163"/>
      <c r="AU706" s="163"/>
      <c r="AV706" s="163"/>
      <c r="AW706" s="163"/>
      <c r="AX706" s="163"/>
      <c r="AY706" s="163"/>
    </row>
    <row r="707" spans="1:51" x14ac:dyDescent="0.25">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AN707" s="163"/>
      <c r="AO707" s="163"/>
      <c r="AP707" s="163"/>
      <c r="AQ707" s="163"/>
      <c r="AR707" s="163"/>
      <c r="AS707" s="163"/>
      <c r="AT707" s="163"/>
      <c r="AU707" s="163"/>
      <c r="AV707" s="163"/>
      <c r="AW707" s="163"/>
      <c r="AX707" s="163"/>
      <c r="AY707" s="163"/>
    </row>
    <row r="708" spans="1:51" x14ac:dyDescent="0.25">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AN708" s="163"/>
      <c r="AO708" s="163"/>
      <c r="AP708" s="163"/>
      <c r="AQ708" s="163"/>
      <c r="AR708" s="163"/>
      <c r="AS708" s="163"/>
      <c r="AT708" s="163"/>
      <c r="AU708" s="163"/>
      <c r="AV708" s="163"/>
      <c r="AW708" s="163"/>
      <c r="AX708" s="163"/>
      <c r="AY708" s="163"/>
    </row>
    <row r="709" spans="1:51" x14ac:dyDescent="0.25">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AN709" s="163"/>
      <c r="AO709" s="163"/>
      <c r="AP709" s="163"/>
      <c r="AQ709" s="163"/>
      <c r="AR709" s="163"/>
      <c r="AS709" s="163"/>
      <c r="AT709" s="163"/>
      <c r="AU709" s="163"/>
      <c r="AV709" s="163"/>
      <c r="AW709" s="163"/>
      <c r="AX709" s="163"/>
      <c r="AY709" s="163"/>
    </row>
    <row r="710" spans="1:51" x14ac:dyDescent="0.25">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AN710" s="163"/>
      <c r="AO710" s="163"/>
      <c r="AP710" s="163"/>
      <c r="AQ710" s="163"/>
      <c r="AR710" s="163"/>
      <c r="AS710" s="163"/>
      <c r="AT710" s="163"/>
      <c r="AU710" s="163"/>
      <c r="AV710" s="163"/>
      <c r="AW710" s="163"/>
      <c r="AX710" s="163"/>
      <c r="AY710" s="163"/>
    </row>
    <row r="711" spans="1:51" x14ac:dyDescent="0.25">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AN711" s="163"/>
      <c r="AO711" s="163"/>
      <c r="AP711" s="163"/>
      <c r="AQ711" s="163"/>
      <c r="AR711" s="163"/>
      <c r="AS711" s="163"/>
      <c r="AT711" s="163"/>
      <c r="AU711" s="163"/>
      <c r="AV711" s="163"/>
      <c r="AW711" s="163"/>
      <c r="AX711" s="163"/>
      <c r="AY711" s="163"/>
    </row>
    <row r="712" spans="1:51" x14ac:dyDescent="0.25">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c r="AJ712" s="163"/>
      <c r="AK712" s="163"/>
      <c r="AL712" s="163"/>
      <c r="AM712" s="163"/>
      <c r="AN712" s="163"/>
      <c r="AO712" s="163"/>
      <c r="AP712" s="163"/>
      <c r="AQ712" s="163"/>
      <c r="AR712" s="163"/>
      <c r="AS712" s="163"/>
      <c r="AT712" s="163"/>
      <c r="AU712" s="163"/>
      <c r="AV712" s="163"/>
      <c r="AW712" s="163"/>
      <c r="AX712" s="163"/>
      <c r="AY712" s="163"/>
    </row>
    <row r="713" spans="1:51" x14ac:dyDescent="0.25">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c r="AJ713" s="163"/>
      <c r="AK713" s="163"/>
      <c r="AL713" s="163"/>
      <c r="AM713" s="163"/>
      <c r="AN713" s="163"/>
      <c r="AO713" s="163"/>
      <c r="AP713" s="163"/>
      <c r="AQ713" s="163"/>
      <c r="AR713" s="163"/>
      <c r="AS713" s="163"/>
      <c r="AT713" s="163"/>
      <c r="AU713" s="163"/>
      <c r="AV713" s="163"/>
      <c r="AW713" s="163"/>
      <c r="AX713" s="163"/>
      <c r="AY713" s="163"/>
    </row>
    <row r="714" spans="1:51" x14ac:dyDescent="0.25">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c r="AJ714" s="163"/>
      <c r="AK714" s="163"/>
      <c r="AL714" s="163"/>
      <c r="AM714" s="163"/>
      <c r="AN714" s="163"/>
      <c r="AO714" s="163"/>
      <c r="AP714" s="163"/>
      <c r="AQ714" s="163"/>
      <c r="AR714" s="163"/>
      <c r="AS714" s="163"/>
      <c r="AT714" s="163"/>
      <c r="AU714" s="163"/>
      <c r="AV714" s="163"/>
      <c r="AW714" s="163"/>
      <c r="AX714" s="163"/>
      <c r="AY714" s="163"/>
    </row>
    <row r="715" spans="1:51" x14ac:dyDescent="0.25">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c r="AJ715" s="163"/>
      <c r="AK715" s="163"/>
      <c r="AL715" s="163"/>
      <c r="AM715" s="163"/>
      <c r="AN715" s="163"/>
      <c r="AO715" s="163"/>
      <c r="AP715" s="163"/>
      <c r="AQ715" s="163"/>
      <c r="AR715" s="163"/>
      <c r="AS715" s="163"/>
      <c r="AT715" s="163"/>
      <c r="AU715" s="163"/>
      <c r="AV715" s="163"/>
      <c r="AW715" s="163"/>
      <c r="AX715" s="163"/>
      <c r="AY715" s="163"/>
    </row>
    <row r="716" spans="1:51" x14ac:dyDescent="0.25">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c r="AJ716" s="163"/>
      <c r="AK716" s="163"/>
      <c r="AL716" s="163"/>
      <c r="AM716" s="163"/>
      <c r="AN716" s="163"/>
      <c r="AO716" s="163"/>
      <c r="AP716" s="163"/>
      <c r="AQ716" s="163"/>
      <c r="AR716" s="163"/>
      <c r="AS716" s="163"/>
      <c r="AT716" s="163"/>
      <c r="AU716" s="163"/>
      <c r="AV716" s="163"/>
      <c r="AW716" s="163"/>
      <c r="AX716" s="163"/>
      <c r="AY716" s="163"/>
    </row>
    <row r="717" spans="1:51" x14ac:dyDescent="0.25">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c r="AJ717" s="163"/>
      <c r="AK717" s="163"/>
      <c r="AL717" s="163"/>
      <c r="AM717" s="163"/>
      <c r="AN717" s="163"/>
      <c r="AO717" s="163"/>
      <c r="AP717" s="163"/>
      <c r="AQ717" s="163"/>
      <c r="AR717" s="163"/>
      <c r="AS717" s="163"/>
      <c r="AT717" s="163"/>
      <c r="AU717" s="163"/>
      <c r="AV717" s="163"/>
      <c r="AW717" s="163"/>
      <c r="AX717" s="163"/>
      <c r="AY717" s="163"/>
    </row>
    <row r="718" spans="1:51" x14ac:dyDescent="0.25">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c r="AJ718" s="163"/>
      <c r="AK718" s="163"/>
      <c r="AL718" s="163"/>
      <c r="AM718" s="163"/>
      <c r="AN718" s="163"/>
      <c r="AO718" s="163"/>
      <c r="AP718" s="163"/>
      <c r="AQ718" s="163"/>
      <c r="AR718" s="163"/>
      <c r="AS718" s="163"/>
      <c r="AT718" s="163"/>
      <c r="AU718" s="163"/>
      <c r="AV718" s="163"/>
      <c r="AW718" s="163"/>
      <c r="AX718" s="163"/>
      <c r="AY718" s="163"/>
    </row>
    <row r="719" spans="1:51" x14ac:dyDescent="0.25">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c r="AJ719" s="163"/>
      <c r="AK719" s="163"/>
      <c r="AL719" s="163"/>
      <c r="AM719" s="163"/>
      <c r="AN719" s="163"/>
      <c r="AO719" s="163"/>
      <c r="AP719" s="163"/>
      <c r="AQ719" s="163"/>
      <c r="AR719" s="163"/>
      <c r="AS719" s="163"/>
      <c r="AT719" s="163"/>
      <c r="AU719" s="163"/>
      <c r="AV719" s="163"/>
      <c r="AW719" s="163"/>
      <c r="AX719" s="163"/>
      <c r="AY719" s="163"/>
    </row>
    <row r="720" spans="1:51" x14ac:dyDescent="0.25">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c r="AJ720" s="163"/>
      <c r="AK720" s="163"/>
      <c r="AL720" s="163"/>
      <c r="AM720" s="163"/>
      <c r="AN720" s="163"/>
      <c r="AO720" s="163"/>
      <c r="AP720" s="163"/>
      <c r="AQ720" s="163"/>
      <c r="AR720" s="163"/>
      <c r="AS720" s="163"/>
      <c r="AT720" s="163"/>
      <c r="AU720" s="163"/>
      <c r="AV720" s="163"/>
      <c r="AW720" s="163"/>
      <c r="AX720" s="163"/>
      <c r="AY720" s="163"/>
    </row>
    <row r="721" spans="1:51" x14ac:dyDescent="0.25">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c r="AJ721" s="163"/>
      <c r="AK721" s="163"/>
      <c r="AL721" s="163"/>
      <c r="AM721" s="163"/>
      <c r="AN721" s="163"/>
      <c r="AO721" s="163"/>
      <c r="AP721" s="163"/>
      <c r="AQ721" s="163"/>
      <c r="AR721" s="163"/>
      <c r="AS721" s="163"/>
      <c r="AT721" s="163"/>
      <c r="AU721" s="163"/>
      <c r="AV721" s="163"/>
      <c r="AW721" s="163"/>
      <c r="AX721" s="163"/>
      <c r="AY721" s="163"/>
    </row>
    <row r="722" spans="1:51" x14ac:dyDescent="0.25">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163"/>
      <c r="AR722" s="163"/>
      <c r="AS722" s="163"/>
      <c r="AT722" s="163"/>
      <c r="AU722" s="163"/>
      <c r="AV722" s="163"/>
      <c r="AW722" s="163"/>
      <c r="AX722" s="163"/>
      <c r="AY722" s="163"/>
    </row>
    <row r="723" spans="1:51" x14ac:dyDescent="0.25">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c r="AJ723" s="163"/>
      <c r="AK723" s="163"/>
      <c r="AL723" s="163"/>
      <c r="AM723" s="163"/>
      <c r="AN723" s="163"/>
      <c r="AO723" s="163"/>
      <c r="AP723" s="163"/>
      <c r="AQ723" s="163"/>
      <c r="AR723" s="163"/>
      <c r="AS723" s="163"/>
      <c r="AT723" s="163"/>
      <c r="AU723" s="163"/>
      <c r="AV723" s="163"/>
      <c r="AW723" s="163"/>
      <c r="AX723" s="163"/>
      <c r="AY723" s="163"/>
    </row>
    <row r="724" spans="1:51" x14ac:dyDescent="0.25">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c r="AJ724" s="163"/>
      <c r="AK724" s="163"/>
      <c r="AL724" s="163"/>
      <c r="AM724" s="163"/>
      <c r="AN724" s="163"/>
      <c r="AO724" s="163"/>
      <c r="AP724" s="163"/>
      <c r="AQ724" s="163"/>
      <c r="AR724" s="163"/>
      <c r="AS724" s="163"/>
      <c r="AT724" s="163"/>
      <c r="AU724" s="163"/>
      <c r="AV724" s="163"/>
      <c r="AW724" s="163"/>
      <c r="AX724" s="163"/>
      <c r="AY724" s="163"/>
    </row>
    <row r="725" spans="1:51" x14ac:dyDescent="0.25">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c r="AJ725" s="163"/>
      <c r="AK725" s="163"/>
      <c r="AL725" s="163"/>
      <c r="AM725" s="163"/>
      <c r="AN725" s="163"/>
      <c r="AO725" s="163"/>
      <c r="AP725" s="163"/>
      <c r="AQ725" s="163"/>
      <c r="AR725" s="163"/>
      <c r="AS725" s="163"/>
      <c r="AT725" s="163"/>
      <c r="AU725" s="163"/>
      <c r="AV725" s="163"/>
      <c r="AW725" s="163"/>
      <c r="AX725" s="163"/>
      <c r="AY725" s="163"/>
    </row>
    <row r="726" spans="1:51" x14ac:dyDescent="0.25">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c r="AJ726" s="163"/>
      <c r="AK726" s="163"/>
      <c r="AL726" s="163"/>
      <c r="AM726" s="163"/>
      <c r="AN726" s="163"/>
      <c r="AO726" s="163"/>
      <c r="AP726" s="163"/>
      <c r="AQ726" s="163"/>
      <c r="AR726" s="163"/>
      <c r="AS726" s="163"/>
      <c r="AT726" s="163"/>
      <c r="AU726" s="163"/>
      <c r="AV726" s="163"/>
      <c r="AW726" s="163"/>
      <c r="AX726" s="163"/>
      <c r="AY726" s="163"/>
    </row>
    <row r="727" spans="1:51" x14ac:dyDescent="0.25">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c r="AJ727" s="163"/>
      <c r="AK727" s="163"/>
      <c r="AL727" s="163"/>
      <c r="AM727" s="163"/>
      <c r="AN727" s="163"/>
      <c r="AO727" s="163"/>
      <c r="AP727" s="163"/>
      <c r="AQ727" s="163"/>
      <c r="AR727" s="163"/>
      <c r="AS727" s="163"/>
      <c r="AT727" s="163"/>
      <c r="AU727" s="163"/>
      <c r="AV727" s="163"/>
      <c r="AW727" s="163"/>
      <c r="AX727" s="163"/>
      <c r="AY727" s="163"/>
    </row>
    <row r="728" spans="1:51" x14ac:dyDescent="0.25">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c r="AJ728" s="163"/>
      <c r="AK728" s="163"/>
      <c r="AL728" s="163"/>
      <c r="AM728" s="163"/>
      <c r="AN728" s="163"/>
      <c r="AO728" s="163"/>
      <c r="AP728" s="163"/>
      <c r="AQ728" s="163"/>
      <c r="AR728" s="163"/>
      <c r="AS728" s="163"/>
      <c r="AT728" s="163"/>
      <c r="AU728" s="163"/>
      <c r="AV728" s="163"/>
      <c r="AW728" s="163"/>
      <c r="AX728" s="163"/>
      <c r="AY728" s="163"/>
    </row>
    <row r="729" spans="1:51" x14ac:dyDescent="0.25">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AN729" s="163"/>
      <c r="AO729" s="163"/>
      <c r="AP729" s="163"/>
      <c r="AQ729" s="163"/>
      <c r="AR729" s="163"/>
      <c r="AS729" s="163"/>
      <c r="AT729" s="163"/>
      <c r="AU729" s="163"/>
      <c r="AV729" s="163"/>
      <c r="AW729" s="163"/>
      <c r="AX729" s="163"/>
      <c r="AY729" s="163"/>
    </row>
    <row r="730" spans="1:51" x14ac:dyDescent="0.25">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AN730" s="163"/>
      <c r="AO730" s="163"/>
      <c r="AP730" s="163"/>
      <c r="AQ730" s="163"/>
      <c r="AR730" s="163"/>
      <c r="AS730" s="163"/>
      <c r="AT730" s="163"/>
      <c r="AU730" s="163"/>
      <c r="AV730" s="163"/>
      <c r="AW730" s="163"/>
      <c r="AX730" s="163"/>
      <c r="AY730" s="163"/>
    </row>
    <row r="731" spans="1:51" x14ac:dyDescent="0.25">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AN731" s="163"/>
      <c r="AO731" s="163"/>
      <c r="AP731" s="163"/>
      <c r="AQ731" s="163"/>
      <c r="AR731" s="163"/>
      <c r="AS731" s="163"/>
      <c r="AT731" s="163"/>
      <c r="AU731" s="163"/>
      <c r="AV731" s="163"/>
      <c r="AW731" s="163"/>
      <c r="AX731" s="163"/>
      <c r="AY731" s="163"/>
    </row>
    <row r="732" spans="1:51" x14ac:dyDescent="0.25">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c r="AJ732" s="163"/>
      <c r="AK732" s="163"/>
      <c r="AL732" s="163"/>
      <c r="AM732" s="163"/>
      <c r="AN732" s="163"/>
      <c r="AO732" s="163"/>
      <c r="AP732" s="163"/>
      <c r="AQ732" s="163"/>
      <c r="AR732" s="163"/>
      <c r="AS732" s="163"/>
      <c r="AT732" s="163"/>
      <c r="AU732" s="163"/>
      <c r="AV732" s="163"/>
      <c r="AW732" s="163"/>
      <c r="AX732" s="163"/>
      <c r="AY732" s="163"/>
    </row>
    <row r="733" spans="1:51" x14ac:dyDescent="0.25">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c r="AJ733" s="163"/>
      <c r="AK733" s="163"/>
      <c r="AL733" s="163"/>
      <c r="AM733" s="163"/>
      <c r="AN733" s="163"/>
      <c r="AO733" s="163"/>
      <c r="AP733" s="163"/>
      <c r="AQ733" s="163"/>
      <c r="AR733" s="163"/>
      <c r="AS733" s="163"/>
      <c r="AT733" s="163"/>
      <c r="AU733" s="163"/>
      <c r="AV733" s="163"/>
      <c r="AW733" s="163"/>
      <c r="AX733" s="163"/>
      <c r="AY733" s="163"/>
    </row>
    <row r="734" spans="1:51" x14ac:dyDescent="0.25">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AN734" s="163"/>
      <c r="AO734" s="163"/>
      <c r="AP734" s="163"/>
      <c r="AQ734" s="163"/>
      <c r="AR734" s="163"/>
      <c r="AS734" s="163"/>
      <c r="AT734" s="163"/>
      <c r="AU734" s="163"/>
      <c r="AV734" s="163"/>
      <c r="AW734" s="163"/>
      <c r="AX734" s="163"/>
      <c r="AY734" s="163"/>
    </row>
    <row r="735" spans="1:51" x14ac:dyDescent="0.25">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c r="AN735" s="163"/>
      <c r="AO735" s="163"/>
      <c r="AP735" s="163"/>
      <c r="AQ735" s="163"/>
      <c r="AR735" s="163"/>
      <c r="AS735" s="163"/>
      <c r="AT735" s="163"/>
      <c r="AU735" s="163"/>
      <c r="AV735" s="163"/>
      <c r="AW735" s="163"/>
      <c r="AX735" s="163"/>
      <c r="AY735" s="163"/>
    </row>
    <row r="736" spans="1:51" x14ac:dyDescent="0.25">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AN736" s="163"/>
      <c r="AO736" s="163"/>
      <c r="AP736" s="163"/>
      <c r="AQ736" s="163"/>
      <c r="AR736" s="163"/>
      <c r="AS736" s="163"/>
      <c r="AT736" s="163"/>
      <c r="AU736" s="163"/>
      <c r="AV736" s="163"/>
      <c r="AW736" s="163"/>
      <c r="AX736" s="163"/>
      <c r="AY736" s="163"/>
    </row>
    <row r="737" spans="1:51" x14ac:dyDescent="0.25">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AN737" s="163"/>
      <c r="AO737" s="163"/>
      <c r="AP737" s="163"/>
      <c r="AQ737" s="163"/>
      <c r="AR737" s="163"/>
      <c r="AS737" s="163"/>
      <c r="AT737" s="163"/>
      <c r="AU737" s="163"/>
      <c r="AV737" s="163"/>
      <c r="AW737" s="163"/>
      <c r="AX737" s="163"/>
      <c r="AY737" s="163"/>
    </row>
    <row r="738" spans="1:51" x14ac:dyDescent="0.25">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AN738" s="163"/>
      <c r="AO738" s="163"/>
      <c r="AP738" s="163"/>
      <c r="AQ738" s="163"/>
      <c r="AR738" s="163"/>
      <c r="AS738" s="163"/>
      <c r="AT738" s="163"/>
      <c r="AU738" s="163"/>
      <c r="AV738" s="163"/>
      <c r="AW738" s="163"/>
      <c r="AX738" s="163"/>
      <c r="AY738" s="163"/>
    </row>
    <row r="739" spans="1:51" x14ac:dyDescent="0.25">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AN739" s="163"/>
      <c r="AO739" s="163"/>
      <c r="AP739" s="163"/>
      <c r="AQ739" s="163"/>
      <c r="AR739" s="163"/>
      <c r="AS739" s="163"/>
      <c r="AT739" s="163"/>
      <c r="AU739" s="163"/>
      <c r="AV739" s="163"/>
      <c r="AW739" s="163"/>
      <c r="AX739" s="163"/>
      <c r="AY739" s="163"/>
    </row>
    <row r="740" spans="1:51" x14ac:dyDescent="0.25">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AN740" s="163"/>
      <c r="AO740" s="163"/>
      <c r="AP740" s="163"/>
      <c r="AQ740" s="163"/>
      <c r="AR740" s="163"/>
      <c r="AS740" s="163"/>
      <c r="AT740" s="163"/>
      <c r="AU740" s="163"/>
      <c r="AV740" s="163"/>
      <c r="AW740" s="163"/>
      <c r="AX740" s="163"/>
      <c r="AY740" s="163"/>
    </row>
    <row r="741" spans="1:51" x14ac:dyDescent="0.25">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c r="AT741" s="163"/>
      <c r="AU741" s="163"/>
      <c r="AV741" s="163"/>
      <c r="AW741" s="163"/>
      <c r="AX741" s="163"/>
      <c r="AY741" s="163"/>
    </row>
    <row r="742" spans="1:51" x14ac:dyDescent="0.25">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c r="AJ742" s="163"/>
      <c r="AK742" s="163"/>
      <c r="AL742" s="163"/>
      <c r="AM742" s="163"/>
      <c r="AN742" s="163"/>
      <c r="AO742" s="163"/>
      <c r="AP742" s="163"/>
      <c r="AQ742" s="163"/>
      <c r="AR742" s="163"/>
      <c r="AS742" s="163"/>
      <c r="AT742" s="163"/>
      <c r="AU742" s="163"/>
      <c r="AV742" s="163"/>
      <c r="AW742" s="163"/>
      <c r="AX742" s="163"/>
      <c r="AY742" s="163"/>
    </row>
    <row r="743" spans="1:51" x14ac:dyDescent="0.25">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c r="AJ743" s="163"/>
      <c r="AK743" s="163"/>
      <c r="AL743" s="163"/>
      <c r="AM743" s="163"/>
      <c r="AN743" s="163"/>
      <c r="AO743" s="163"/>
      <c r="AP743" s="163"/>
      <c r="AQ743" s="163"/>
      <c r="AR743" s="163"/>
      <c r="AS743" s="163"/>
      <c r="AT743" s="163"/>
      <c r="AU743" s="163"/>
      <c r="AV743" s="163"/>
      <c r="AW743" s="163"/>
      <c r="AX743" s="163"/>
      <c r="AY743" s="163"/>
    </row>
    <row r="744" spans="1:51" x14ac:dyDescent="0.25">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c r="AJ744" s="163"/>
      <c r="AK744" s="163"/>
      <c r="AL744" s="163"/>
      <c r="AM744" s="163"/>
      <c r="AN744" s="163"/>
      <c r="AO744" s="163"/>
      <c r="AP744" s="163"/>
      <c r="AQ744" s="163"/>
      <c r="AR744" s="163"/>
      <c r="AS744" s="163"/>
      <c r="AT744" s="163"/>
      <c r="AU744" s="163"/>
      <c r="AV744" s="163"/>
      <c r="AW744" s="163"/>
      <c r="AX744" s="163"/>
      <c r="AY744" s="163"/>
    </row>
    <row r="745" spans="1:51" x14ac:dyDescent="0.25">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c r="AJ745" s="163"/>
      <c r="AK745" s="163"/>
      <c r="AL745" s="163"/>
      <c r="AM745" s="163"/>
      <c r="AN745" s="163"/>
      <c r="AO745" s="163"/>
      <c r="AP745" s="163"/>
      <c r="AQ745" s="163"/>
      <c r="AR745" s="163"/>
      <c r="AS745" s="163"/>
      <c r="AT745" s="163"/>
      <c r="AU745" s="163"/>
      <c r="AV745" s="163"/>
      <c r="AW745" s="163"/>
      <c r="AX745" s="163"/>
      <c r="AY745" s="163"/>
    </row>
    <row r="746" spans="1:51" x14ac:dyDescent="0.25">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c r="AT746" s="163"/>
      <c r="AU746" s="163"/>
      <c r="AV746" s="163"/>
      <c r="AW746" s="163"/>
      <c r="AX746" s="163"/>
      <c r="AY746" s="163"/>
    </row>
    <row r="747" spans="1:51" x14ac:dyDescent="0.25">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c r="AJ747" s="163"/>
      <c r="AK747" s="163"/>
      <c r="AL747" s="163"/>
      <c r="AM747" s="163"/>
      <c r="AN747" s="163"/>
      <c r="AO747" s="163"/>
      <c r="AP747" s="163"/>
      <c r="AQ747" s="163"/>
      <c r="AR747" s="163"/>
      <c r="AS747" s="163"/>
      <c r="AT747" s="163"/>
      <c r="AU747" s="163"/>
      <c r="AV747" s="163"/>
      <c r="AW747" s="163"/>
      <c r="AX747" s="163"/>
      <c r="AY747" s="163"/>
    </row>
    <row r="748" spans="1:51" x14ac:dyDescent="0.25">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c r="AJ748" s="163"/>
      <c r="AK748" s="163"/>
      <c r="AL748" s="163"/>
      <c r="AM748" s="163"/>
      <c r="AN748" s="163"/>
      <c r="AO748" s="163"/>
      <c r="AP748" s="163"/>
      <c r="AQ748" s="163"/>
      <c r="AR748" s="163"/>
      <c r="AS748" s="163"/>
      <c r="AT748" s="163"/>
      <c r="AU748" s="163"/>
      <c r="AV748" s="163"/>
      <c r="AW748" s="163"/>
      <c r="AX748" s="163"/>
      <c r="AY748" s="163"/>
    </row>
    <row r="749" spans="1:51" x14ac:dyDescent="0.25">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c r="AV749" s="163"/>
      <c r="AW749" s="163"/>
      <c r="AX749" s="163"/>
      <c r="AY749" s="163"/>
    </row>
    <row r="750" spans="1:51" x14ac:dyDescent="0.25">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3"/>
      <c r="AY750" s="163"/>
    </row>
    <row r="751" spans="1:51" x14ac:dyDescent="0.25">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c r="AV751" s="163"/>
      <c r="AW751" s="163"/>
      <c r="AX751" s="163"/>
      <c r="AY751" s="163"/>
    </row>
    <row r="752" spans="1:51" x14ac:dyDescent="0.25">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3"/>
      <c r="AY752" s="163"/>
    </row>
    <row r="753" spans="1:51" x14ac:dyDescent="0.25">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c r="AV753" s="163"/>
      <c r="AW753" s="163"/>
      <c r="AX753" s="163"/>
      <c r="AY753" s="163"/>
    </row>
    <row r="754" spans="1:51" x14ac:dyDescent="0.25">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c r="AJ754" s="163"/>
      <c r="AK754" s="163"/>
      <c r="AL754" s="163"/>
      <c r="AM754" s="163"/>
      <c r="AN754" s="163"/>
      <c r="AO754" s="163"/>
      <c r="AP754" s="163"/>
      <c r="AQ754" s="163"/>
      <c r="AR754" s="163"/>
      <c r="AS754" s="163"/>
      <c r="AT754" s="163"/>
      <c r="AU754" s="163"/>
      <c r="AV754" s="163"/>
      <c r="AW754" s="163"/>
      <c r="AX754" s="163"/>
      <c r="AY754" s="163"/>
    </row>
    <row r="755" spans="1:51" x14ac:dyDescent="0.25">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c r="AJ755" s="163"/>
      <c r="AK755" s="163"/>
      <c r="AL755" s="163"/>
      <c r="AM755" s="163"/>
      <c r="AN755" s="163"/>
      <c r="AO755" s="163"/>
      <c r="AP755" s="163"/>
      <c r="AQ755" s="163"/>
      <c r="AR755" s="163"/>
      <c r="AS755" s="163"/>
      <c r="AT755" s="163"/>
      <c r="AU755" s="163"/>
      <c r="AV755" s="163"/>
      <c r="AW755" s="163"/>
      <c r="AX755" s="163"/>
      <c r="AY755" s="163"/>
    </row>
    <row r="756" spans="1:51" x14ac:dyDescent="0.25">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c r="AJ756" s="163"/>
      <c r="AK756" s="163"/>
      <c r="AL756" s="163"/>
      <c r="AM756" s="163"/>
      <c r="AN756" s="163"/>
      <c r="AO756" s="163"/>
      <c r="AP756" s="163"/>
      <c r="AQ756" s="163"/>
      <c r="AR756" s="163"/>
      <c r="AS756" s="163"/>
      <c r="AT756" s="163"/>
      <c r="AU756" s="163"/>
      <c r="AV756" s="163"/>
      <c r="AW756" s="163"/>
      <c r="AX756" s="163"/>
      <c r="AY756" s="163"/>
    </row>
    <row r="757" spans="1:51" x14ac:dyDescent="0.25">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c r="AJ757" s="163"/>
      <c r="AK757" s="163"/>
      <c r="AL757" s="163"/>
      <c r="AM757" s="163"/>
      <c r="AN757" s="163"/>
      <c r="AO757" s="163"/>
      <c r="AP757" s="163"/>
      <c r="AQ757" s="163"/>
      <c r="AR757" s="163"/>
      <c r="AS757" s="163"/>
      <c r="AT757" s="163"/>
      <c r="AU757" s="163"/>
      <c r="AV757" s="163"/>
      <c r="AW757" s="163"/>
      <c r="AX757" s="163"/>
      <c r="AY757" s="163"/>
    </row>
    <row r="758" spans="1:51" x14ac:dyDescent="0.25">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AN758" s="163"/>
      <c r="AO758" s="163"/>
      <c r="AP758" s="163"/>
      <c r="AQ758" s="163"/>
      <c r="AR758" s="163"/>
      <c r="AS758" s="163"/>
      <c r="AT758" s="163"/>
      <c r="AU758" s="163"/>
      <c r="AV758" s="163"/>
      <c r="AW758" s="163"/>
      <c r="AX758" s="163"/>
      <c r="AY758" s="163"/>
    </row>
    <row r="759" spans="1:51" x14ac:dyDescent="0.25">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AN759" s="163"/>
      <c r="AO759" s="163"/>
      <c r="AP759" s="163"/>
      <c r="AQ759" s="163"/>
      <c r="AR759" s="163"/>
      <c r="AS759" s="163"/>
      <c r="AT759" s="163"/>
      <c r="AU759" s="163"/>
      <c r="AV759" s="163"/>
      <c r="AW759" s="163"/>
      <c r="AX759" s="163"/>
      <c r="AY759" s="163"/>
    </row>
    <row r="760" spans="1:51" x14ac:dyDescent="0.25">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AN760" s="163"/>
      <c r="AO760" s="163"/>
      <c r="AP760" s="163"/>
      <c r="AQ760" s="163"/>
      <c r="AR760" s="163"/>
      <c r="AS760" s="163"/>
      <c r="AT760" s="163"/>
      <c r="AU760" s="163"/>
      <c r="AV760" s="163"/>
      <c r="AW760" s="163"/>
      <c r="AX760" s="163"/>
      <c r="AY760" s="163"/>
    </row>
    <row r="761" spans="1:51" x14ac:dyDescent="0.25">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c r="AJ761" s="163"/>
      <c r="AK761" s="163"/>
      <c r="AL761" s="163"/>
      <c r="AM761" s="163"/>
      <c r="AN761" s="163"/>
      <c r="AO761" s="163"/>
      <c r="AP761" s="163"/>
      <c r="AQ761" s="163"/>
      <c r="AR761" s="163"/>
      <c r="AS761" s="163"/>
      <c r="AT761" s="163"/>
      <c r="AU761" s="163"/>
      <c r="AV761" s="163"/>
      <c r="AW761" s="163"/>
      <c r="AX761" s="163"/>
      <c r="AY761" s="163"/>
    </row>
    <row r="762" spans="1:51" x14ac:dyDescent="0.25">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c r="AJ762" s="163"/>
      <c r="AK762" s="163"/>
      <c r="AL762" s="163"/>
      <c r="AM762" s="163"/>
      <c r="AN762" s="163"/>
      <c r="AO762" s="163"/>
      <c r="AP762" s="163"/>
      <c r="AQ762" s="163"/>
      <c r="AR762" s="163"/>
      <c r="AS762" s="163"/>
      <c r="AT762" s="163"/>
      <c r="AU762" s="163"/>
      <c r="AV762" s="163"/>
      <c r="AW762" s="163"/>
      <c r="AX762" s="163"/>
      <c r="AY762" s="163"/>
    </row>
    <row r="763" spans="1:51" x14ac:dyDescent="0.25">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AN763" s="163"/>
      <c r="AO763" s="163"/>
      <c r="AP763" s="163"/>
      <c r="AQ763" s="163"/>
      <c r="AR763" s="163"/>
      <c r="AS763" s="163"/>
      <c r="AT763" s="163"/>
      <c r="AU763" s="163"/>
      <c r="AV763" s="163"/>
      <c r="AW763" s="163"/>
      <c r="AX763" s="163"/>
      <c r="AY763" s="163"/>
    </row>
    <row r="764" spans="1:51" x14ac:dyDescent="0.25">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c r="AN764" s="163"/>
      <c r="AO764" s="163"/>
      <c r="AP764" s="163"/>
      <c r="AQ764" s="163"/>
      <c r="AR764" s="163"/>
      <c r="AS764" s="163"/>
      <c r="AT764" s="163"/>
      <c r="AU764" s="163"/>
      <c r="AV764" s="163"/>
      <c r="AW764" s="163"/>
      <c r="AX764" s="163"/>
      <c r="AY764" s="163"/>
    </row>
    <row r="765" spans="1:51" x14ac:dyDescent="0.25">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AN765" s="163"/>
      <c r="AO765" s="163"/>
      <c r="AP765" s="163"/>
      <c r="AQ765" s="163"/>
      <c r="AR765" s="163"/>
      <c r="AS765" s="163"/>
      <c r="AT765" s="163"/>
      <c r="AU765" s="163"/>
      <c r="AV765" s="163"/>
      <c r="AW765" s="163"/>
      <c r="AX765" s="163"/>
      <c r="AY765" s="163"/>
    </row>
    <row r="766" spans="1:51" x14ac:dyDescent="0.25">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AN766" s="163"/>
      <c r="AO766" s="163"/>
      <c r="AP766" s="163"/>
      <c r="AQ766" s="163"/>
      <c r="AR766" s="163"/>
      <c r="AS766" s="163"/>
      <c r="AT766" s="163"/>
      <c r="AU766" s="163"/>
      <c r="AV766" s="163"/>
      <c r="AW766" s="163"/>
      <c r="AX766" s="163"/>
      <c r="AY766" s="163"/>
    </row>
    <row r="767" spans="1:51" x14ac:dyDescent="0.25">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AN767" s="163"/>
      <c r="AO767" s="163"/>
      <c r="AP767" s="163"/>
      <c r="AQ767" s="163"/>
      <c r="AR767" s="163"/>
      <c r="AS767" s="163"/>
      <c r="AT767" s="163"/>
      <c r="AU767" s="163"/>
      <c r="AV767" s="163"/>
      <c r="AW767" s="163"/>
      <c r="AX767" s="163"/>
      <c r="AY767" s="163"/>
    </row>
    <row r="768" spans="1:51" x14ac:dyDescent="0.25">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AN768" s="163"/>
      <c r="AO768" s="163"/>
      <c r="AP768" s="163"/>
      <c r="AQ768" s="163"/>
      <c r="AR768" s="163"/>
      <c r="AS768" s="163"/>
      <c r="AT768" s="163"/>
      <c r="AU768" s="163"/>
      <c r="AV768" s="163"/>
      <c r="AW768" s="163"/>
      <c r="AX768" s="163"/>
      <c r="AY768" s="163"/>
    </row>
    <row r="769" spans="1:51" x14ac:dyDescent="0.25">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AN769" s="163"/>
      <c r="AO769" s="163"/>
      <c r="AP769" s="163"/>
      <c r="AQ769" s="163"/>
      <c r="AR769" s="163"/>
      <c r="AS769" s="163"/>
      <c r="AT769" s="163"/>
      <c r="AU769" s="163"/>
      <c r="AV769" s="163"/>
      <c r="AW769" s="163"/>
      <c r="AX769" s="163"/>
      <c r="AY769" s="163"/>
    </row>
    <row r="770" spans="1:51" x14ac:dyDescent="0.25">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c r="AJ770" s="163"/>
      <c r="AK770" s="163"/>
      <c r="AL770" s="163"/>
      <c r="AM770" s="163"/>
      <c r="AN770" s="163"/>
      <c r="AO770" s="163"/>
      <c r="AP770" s="163"/>
      <c r="AQ770" s="163"/>
      <c r="AR770" s="163"/>
      <c r="AS770" s="163"/>
      <c r="AT770" s="163"/>
      <c r="AU770" s="163"/>
      <c r="AV770" s="163"/>
      <c r="AW770" s="163"/>
      <c r="AX770" s="163"/>
      <c r="AY770" s="163"/>
    </row>
    <row r="771" spans="1:51" x14ac:dyDescent="0.25">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c r="AT771" s="163"/>
      <c r="AU771" s="163"/>
      <c r="AV771" s="163"/>
      <c r="AW771" s="163"/>
      <c r="AX771" s="163"/>
      <c r="AY771" s="163"/>
    </row>
    <row r="772" spans="1:51" x14ac:dyDescent="0.25">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c r="AJ772" s="163"/>
      <c r="AK772" s="163"/>
      <c r="AL772" s="163"/>
      <c r="AM772" s="163"/>
      <c r="AN772" s="163"/>
      <c r="AO772" s="163"/>
      <c r="AP772" s="163"/>
      <c r="AQ772" s="163"/>
      <c r="AR772" s="163"/>
      <c r="AS772" s="163"/>
      <c r="AT772" s="163"/>
      <c r="AU772" s="163"/>
      <c r="AV772" s="163"/>
      <c r="AW772" s="163"/>
      <c r="AX772" s="163"/>
      <c r="AY772" s="163"/>
    </row>
    <row r="773" spans="1:51" x14ac:dyDescent="0.25">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163"/>
      <c r="AR773" s="163"/>
      <c r="AS773" s="163"/>
      <c r="AT773" s="163"/>
      <c r="AU773" s="163"/>
      <c r="AV773" s="163"/>
      <c r="AW773" s="163"/>
      <c r="AX773" s="163"/>
      <c r="AY773" s="163"/>
    </row>
    <row r="774" spans="1:51" x14ac:dyDescent="0.25">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c r="AJ774" s="163"/>
      <c r="AK774" s="163"/>
      <c r="AL774" s="163"/>
      <c r="AM774" s="163"/>
      <c r="AN774" s="163"/>
      <c r="AO774" s="163"/>
      <c r="AP774" s="163"/>
      <c r="AQ774" s="163"/>
      <c r="AR774" s="163"/>
      <c r="AS774" s="163"/>
      <c r="AT774" s="163"/>
      <c r="AU774" s="163"/>
      <c r="AV774" s="163"/>
      <c r="AW774" s="163"/>
      <c r="AX774" s="163"/>
      <c r="AY774" s="163"/>
    </row>
    <row r="775" spans="1:51" x14ac:dyDescent="0.25">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c r="AJ775" s="163"/>
      <c r="AK775" s="163"/>
      <c r="AL775" s="163"/>
      <c r="AM775" s="163"/>
      <c r="AN775" s="163"/>
      <c r="AO775" s="163"/>
      <c r="AP775" s="163"/>
      <c r="AQ775" s="163"/>
      <c r="AR775" s="163"/>
      <c r="AS775" s="163"/>
      <c r="AT775" s="163"/>
      <c r="AU775" s="163"/>
      <c r="AV775" s="163"/>
      <c r="AW775" s="163"/>
      <c r="AX775" s="163"/>
      <c r="AY775" s="163"/>
    </row>
    <row r="776" spans="1:51" x14ac:dyDescent="0.25">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c r="AT776" s="163"/>
      <c r="AU776" s="163"/>
      <c r="AV776" s="163"/>
      <c r="AW776" s="163"/>
      <c r="AX776" s="163"/>
      <c r="AY776" s="163"/>
    </row>
    <row r="777" spans="1:51" x14ac:dyDescent="0.25">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row>
    <row r="778" spans="1:51" x14ac:dyDescent="0.25">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AY778" s="163"/>
    </row>
    <row r="779" spans="1:51" x14ac:dyDescent="0.25">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c r="AJ779" s="163"/>
      <c r="AK779" s="163"/>
      <c r="AL779" s="163"/>
      <c r="AM779" s="163"/>
      <c r="AN779" s="163"/>
      <c r="AO779" s="163"/>
      <c r="AP779" s="163"/>
      <c r="AQ779" s="163"/>
      <c r="AR779" s="163"/>
      <c r="AS779" s="163"/>
      <c r="AT779" s="163"/>
      <c r="AU779" s="163"/>
      <c r="AV779" s="163"/>
      <c r="AW779" s="163"/>
      <c r="AX779" s="163"/>
      <c r="AY779" s="163"/>
    </row>
    <row r="780" spans="1:51" x14ac:dyDescent="0.25">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c r="AJ780" s="163"/>
      <c r="AK780" s="163"/>
      <c r="AL780" s="163"/>
      <c r="AM780" s="163"/>
      <c r="AN780" s="163"/>
      <c r="AO780" s="163"/>
      <c r="AP780" s="163"/>
      <c r="AQ780" s="163"/>
      <c r="AR780" s="163"/>
      <c r="AS780" s="163"/>
      <c r="AT780" s="163"/>
      <c r="AU780" s="163"/>
      <c r="AV780" s="163"/>
      <c r="AW780" s="163"/>
      <c r="AX780" s="163"/>
      <c r="AY780" s="163"/>
    </row>
    <row r="781" spans="1:51" x14ac:dyDescent="0.25">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c r="AJ781" s="163"/>
      <c r="AK781" s="163"/>
      <c r="AL781" s="163"/>
      <c r="AM781" s="163"/>
      <c r="AN781" s="163"/>
      <c r="AO781" s="163"/>
      <c r="AP781" s="163"/>
      <c r="AQ781" s="163"/>
      <c r="AR781" s="163"/>
      <c r="AS781" s="163"/>
      <c r="AT781" s="163"/>
      <c r="AU781" s="163"/>
      <c r="AV781" s="163"/>
      <c r="AW781" s="163"/>
      <c r="AX781" s="163"/>
      <c r="AY781" s="163"/>
    </row>
    <row r="782" spans="1:51" x14ac:dyDescent="0.25">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c r="AJ782" s="163"/>
      <c r="AK782" s="163"/>
      <c r="AL782" s="163"/>
      <c r="AM782" s="163"/>
      <c r="AN782" s="163"/>
      <c r="AO782" s="163"/>
      <c r="AP782" s="163"/>
      <c r="AQ782" s="163"/>
      <c r="AR782" s="163"/>
      <c r="AS782" s="163"/>
      <c r="AT782" s="163"/>
      <c r="AU782" s="163"/>
      <c r="AV782" s="163"/>
      <c r="AW782" s="163"/>
      <c r="AX782" s="163"/>
      <c r="AY782" s="163"/>
    </row>
    <row r="783" spans="1:51" x14ac:dyDescent="0.25">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c r="AJ783" s="163"/>
      <c r="AK783" s="163"/>
      <c r="AL783" s="163"/>
      <c r="AM783" s="163"/>
      <c r="AN783" s="163"/>
      <c r="AO783" s="163"/>
      <c r="AP783" s="163"/>
      <c r="AQ783" s="163"/>
      <c r="AR783" s="163"/>
      <c r="AS783" s="163"/>
      <c r="AT783" s="163"/>
      <c r="AU783" s="163"/>
      <c r="AV783" s="163"/>
      <c r="AW783" s="163"/>
      <c r="AX783" s="163"/>
      <c r="AY783" s="163"/>
    </row>
    <row r="784" spans="1:51" x14ac:dyDescent="0.25">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c r="AJ784" s="163"/>
      <c r="AK784" s="163"/>
      <c r="AL784" s="163"/>
      <c r="AM784" s="163"/>
      <c r="AN784" s="163"/>
      <c r="AO784" s="163"/>
      <c r="AP784" s="163"/>
      <c r="AQ784" s="163"/>
      <c r="AR784" s="163"/>
      <c r="AS784" s="163"/>
      <c r="AT784" s="163"/>
      <c r="AU784" s="163"/>
      <c r="AV784" s="163"/>
      <c r="AW784" s="163"/>
      <c r="AX784" s="163"/>
      <c r="AY784" s="163"/>
    </row>
    <row r="785" spans="1:51" x14ac:dyDescent="0.25">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c r="AT785" s="163"/>
      <c r="AU785" s="163"/>
      <c r="AV785" s="163"/>
      <c r="AW785" s="163"/>
      <c r="AX785" s="163"/>
      <c r="AY785" s="163"/>
    </row>
    <row r="786" spans="1:51" x14ac:dyDescent="0.25">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c r="AV786" s="163"/>
      <c r="AW786" s="163"/>
      <c r="AX786" s="163"/>
      <c r="AY786" s="163"/>
    </row>
    <row r="787" spans="1:51" x14ac:dyDescent="0.25">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AN787" s="163"/>
      <c r="AO787" s="163"/>
      <c r="AP787" s="163"/>
      <c r="AQ787" s="163"/>
      <c r="AR787" s="163"/>
      <c r="AS787" s="163"/>
      <c r="AT787" s="163"/>
      <c r="AU787" s="163"/>
      <c r="AV787" s="163"/>
      <c r="AW787" s="163"/>
      <c r="AX787" s="163"/>
      <c r="AY787" s="163"/>
    </row>
    <row r="788" spans="1:51" x14ac:dyDescent="0.25">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AN788" s="163"/>
      <c r="AO788" s="163"/>
      <c r="AP788" s="163"/>
      <c r="AQ788" s="163"/>
      <c r="AR788" s="163"/>
      <c r="AS788" s="163"/>
      <c r="AT788" s="163"/>
      <c r="AU788" s="163"/>
      <c r="AV788" s="163"/>
      <c r="AW788" s="163"/>
      <c r="AX788" s="163"/>
      <c r="AY788" s="163"/>
    </row>
    <row r="789" spans="1:51" x14ac:dyDescent="0.25">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AN789" s="163"/>
      <c r="AO789" s="163"/>
      <c r="AP789" s="163"/>
      <c r="AQ789" s="163"/>
      <c r="AR789" s="163"/>
      <c r="AS789" s="163"/>
      <c r="AT789" s="163"/>
      <c r="AU789" s="163"/>
      <c r="AV789" s="163"/>
      <c r="AW789" s="163"/>
      <c r="AX789" s="163"/>
      <c r="AY789" s="163"/>
    </row>
    <row r="790" spans="1:51" x14ac:dyDescent="0.25">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c r="AJ790" s="163"/>
      <c r="AK790" s="163"/>
      <c r="AL790" s="163"/>
      <c r="AM790" s="163"/>
      <c r="AN790" s="163"/>
      <c r="AO790" s="163"/>
      <c r="AP790" s="163"/>
      <c r="AQ790" s="163"/>
      <c r="AR790" s="163"/>
      <c r="AS790" s="163"/>
      <c r="AT790" s="163"/>
      <c r="AU790" s="163"/>
      <c r="AV790" s="163"/>
      <c r="AW790" s="163"/>
      <c r="AX790" s="163"/>
      <c r="AY790" s="163"/>
    </row>
    <row r="791" spans="1:51" x14ac:dyDescent="0.25">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c r="AJ791" s="163"/>
      <c r="AK791" s="163"/>
      <c r="AL791" s="163"/>
      <c r="AM791" s="163"/>
      <c r="AN791" s="163"/>
      <c r="AO791" s="163"/>
      <c r="AP791" s="163"/>
      <c r="AQ791" s="163"/>
      <c r="AR791" s="163"/>
      <c r="AS791" s="163"/>
      <c r="AT791" s="163"/>
      <c r="AU791" s="163"/>
      <c r="AV791" s="163"/>
      <c r="AW791" s="163"/>
      <c r="AX791" s="163"/>
      <c r="AY791" s="163"/>
    </row>
    <row r="792" spans="1:51" x14ac:dyDescent="0.25">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AN792" s="163"/>
      <c r="AO792" s="163"/>
      <c r="AP792" s="163"/>
      <c r="AQ792" s="163"/>
      <c r="AR792" s="163"/>
      <c r="AS792" s="163"/>
      <c r="AT792" s="163"/>
      <c r="AU792" s="163"/>
      <c r="AV792" s="163"/>
      <c r="AW792" s="163"/>
      <c r="AX792" s="163"/>
      <c r="AY792" s="163"/>
    </row>
    <row r="793" spans="1:51" x14ac:dyDescent="0.25">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c r="AN793" s="163"/>
      <c r="AO793" s="163"/>
      <c r="AP793" s="163"/>
      <c r="AQ793" s="163"/>
      <c r="AR793" s="163"/>
      <c r="AS793" s="163"/>
      <c r="AT793" s="163"/>
      <c r="AU793" s="163"/>
      <c r="AV793" s="163"/>
      <c r="AW793" s="163"/>
      <c r="AX793" s="163"/>
      <c r="AY793" s="163"/>
    </row>
    <row r="794" spans="1:51" x14ac:dyDescent="0.25">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AN794" s="163"/>
      <c r="AO794" s="163"/>
      <c r="AP794" s="163"/>
      <c r="AQ794" s="163"/>
      <c r="AR794" s="163"/>
      <c r="AS794" s="163"/>
      <c r="AT794" s="163"/>
      <c r="AU794" s="163"/>
      <c r="AV794" s="163"/>
      <c r="AW794" s="163"/>
      <c r="AX794" s="163"/>
      <c r="AY794" s="163"/>
    </row>
    <row r="795" spans="1:51" x14ac:dyDescent="0.25">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3"/>
      <c r="AV795" s="163"/>
      <c r="AW795" s="163"/>
      <c r="AX795" s="163"/>
      <c r="AY795" s="163"/>
    </row>
    <row r="796" spans="1:51" x14ac:dyDescent="0.25">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c r="AT796" s="163"/>
      <c r="AU796" s="163"/>
      <c r="AV796" s="163"/>
      <c r="AW796" s="163"/>
      <c r="AX796" s="163"/>
      <c r="AY796" s="163"/>
    </row>
    <row r="797" spans="1:51" x14ac:dyDescent="0.25">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AN797" s="163"/>
      <c r="AO797" s="163"/>
      <c r="AP797" s="163"/>
      <c r="AQ797" s="163"/>
      <c r="AR797" s="163"/>
      <c r="AS797" s="163"/>
      <c r="AT797" s="163"/>
      <c r="AU797" s="163"/>
      <c r="AV797" s="163"/>
      <c r="AW797" s="163"/>
      <c r="AX797" s="163"/>
      <c r="AY797" s="163"/>
    </row>
    <row r="798" spans="1:51" x14ac:dyDescent="0.25">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AN798" s="163"/>
      <c r="AO798" s="163"/>
      <c r="AP798" s="163"/>
      <c r="AQ798" s="163"/>
      <c r="AR798" s="163"/>
      <c r="AS798" s="163"/>
      <c r="AT798" s="163"/>
      <c r="AU798" s="163"/>
      <c r="AV798" s="163"/>
      <c r="AW798" s="163"/>
      <c r="AX798" s="163"/>
      <c r="AY798" s="163"/>
    </row>
    <row r="799" spans="1:51" x14ac:dyDescent="0.25">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c r="AJ799" s="163"/>
      <c r="AK799" s="163"/>
      <c r="AL799" s="163"/>
      <c r="AM799" s="163"/>
      <c r="AN799" s="163"/>
      <c r="AO799" s="163"/>
      <c r="AP799" s="163"/>
      <c r="AQ799" s="163"/>
      <c r="AR799" s="163"/>
      <c r="AS799" s="163"/>
      <c r="AT799" s="163"/>
      <c r="AU799" s="163"/>
      <c r="AV799" s="163"/>
      <c r="AW799" s="163"/>
      <c r="AX799" s="163"/>
      <c r="AY799" s="163"/>
    </row>
    <row r="800" spans="1:51" x14ac:dyDescent="0.25">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c r="AJ800" s="163"/>
      <c r="AK800" s="163"/>
      <c r="AL800" s="163"/>
      <c r="AM800" s="163"/>
      <c r="AN800" s="163"/>
      <c r="AO800" s="163"/>
      <c r="AP800" s="163"/>
      <c r="AQ800" s="163"/>
      <c r="AR800" s="163"/>
      <c r="AS800" s="163"/>
      <c r="AT800" s="163"/>
      <c r="AU800" s="163"/>
      <c r="AV800" s="163"/>
      <c r="AW800" s="163"/>
      <c r="AX800" s="163"/>
      <c r="AY800" s="163"/>
    </row>
    <row r="801" spans="1:51" x14ac:dyDescent="0.25">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c r="AJ801" s="163"/>
      <c r="AK801" s="163"/>
      <c r="AL801" s="163"/>
      <c r="AM801" s="163"/>
      <c r="AN801" s="163"/>
      <c r="AO801" s="163"/>
      <c r="AP801" s="163"/>
      <c r="AQ801" s="163"/>
      <c r="AR801" s="163"/>
      <c r="AS801" s="163"/>
      <c r="AT801" s="163"/>
      <c r="AU801" s="163"/>
      <c r="AV801" s="163"/>
      <c r="AW801" s="163"/>
      <c r="AX801" s="163"/>
      <c r="AY801" s="163"/>
    </row>
    <row r="802" spans="1:51" x14ac:dyDescent="0.25">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c r="AT802" s="163"/>
      <c r="AU802" s="163"/>
      <c r="AV802" s="163"/>
      <c r="AW802" s="163"/>
      <c r="AX802" s="163"/>
      <c r="AY802" s="163"/>
    </row>
    <row r="803" spans="1:51" x14ac:dyDescent="0.25">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c r="AT803" s="163"/>
      <c r="AU803" s="163"/>
      <c r="AV803" s="163"/>
      <c r="AW803" s="163"/>
      <c r="AX803" s="163"/>
      <c r="AY803" s="163"/>
    </row>
    <row r="804" spans="1:51" x14ac:dyDescent="0.25">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c r="AT804" s="163"/>
      <c r="AU804" s="163"/>
      <c r="AV804" s="163"/>
      <c r="AW804" s="163"/>
      <c r="AX804" s="163"/>
      <c r="AY804" s="163"/>
    </row>
    <row r="805" spans="1:51" x14ac:dyDescent="0.25">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c r="AV805" s="163"/>
      <c r="AW805" s="163"/>
      <c r="AX805" s="163"/>
      <c r="AY805" s="163"/>
    </row>
    <row r="806" spans="1:51" x14ac:dyDescent="0.25">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c r="AV806" s="163"/>
      <c r="AW806" s="163"/>
      <c r="AX806" s="163"/>
      <c r="AY806" s="163"/>
    </row>
    <row r="807" spans="1:51" x14ac:dyDescent="0.25">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c r="AT807" s="163"/>
      <c r="AU807" s="163"/>
      <c r="AV807" s="163"/>
      <c r="AW807" s="163"/>
      <c r="AX807" s="163"/>
      <c r="AY807" s="163"/>
    </row>
    <row r="808" spans="1:51" x14ac:dyDescent="0.25">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c r="AT808" s="163"/>
      <c r="AU808" s="163"/>
      <c r="AV808" s="163"/>
      <c r="AW808" s="163"/>
      <c r="AX808" s="163"/>
      <c r="AY808" s="163"/>
    </row>
    <row r="809" spans="1:51" x14ac:dyDescent="0.25">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c r="AT809" s="163"/>
      <c r="AU809" s="163"/>
      <c r="AV809" s="163"/>
      <c r="AW809" s="163"/>
      <c r="AX809" s="163"/>
      <c r="AY809" s="163"/>
    </row>
    <row r="810" spans="1:51" x14ac:dyDescent="0.25">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c r="AT810" s="163"/>
      <c r="AU810" s="163"/>
      <c r="AV810" s="163"/>
      <c r="AW810" s="163"/>
      <c r="AX810" s="163"/>
      <c r="AY810" s="163"/>
    </row>
    <row r="811" spans="1:51" x14ac:dyDescent="0.25">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c r="AT811" s="163"/>
      <c r="AU811" s="163"/>
      <c r="AV811" s="163"/>
      <c r="AW811" s="163"/>
      <c r="AX811" s="163"/>
      <c r="AY811" s="163"/>
    </row>
    <row r="812" spans="1:51" x14ac:dyDescent="0.25">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c r="AT812" s="163"/>
      <c r="AU812" s="163"/>
      <c r="AV812" s="163"/>
      <c r="AW812" s="163"/>
      <c r="AX812" s="163"/>
      <c r="AY812" s="163"/>
    </row>
    <row r="813" spans="1:51" x14ac:dyDescent="0.25">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c r="AT813" s="163"/>
      <c r="AU813" s="163"/>
      <c r="AV813" s="163"/>
      <c r="AW813" s="163"/>
      <c r="AX813" s="163"/>
      <c r="AY813" s="163"/>
    </row>
    <row r="814" spans="1:51" x14ac:dyDescent="0.25">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3"/>
      <c r="AY814" s="163"/>
    </row>
    <row r="815" spans="1:51" x14ac:dyDescent="0.25">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3"/>
      <c r="AY815" s="16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D903"/>
  </sheetPr>
  <dimension ref="A1:H32"/>
  <sheetViews>
    <sheetView zoomScale="80" zoomScaleNormal="80" workbookViewId="0">
      <selection activeCell="O14" sqref="O14"/>
    </sheetView>
  </sheetViews>
  <sheetFormatPr defaultRowHeight="15" x14ac:dyDescent="0.25"/>
  <sheetData>
    <row r="1" spans="1:8" s="79" customFormat="1" ht="18.75" x14ac:dyDescent="0.3">
      <c r="A1" s="79" t="s">
        <v>307</v>
      </c>
    </row>
    <row r="2" spans="1:8" x14ac:dyDescent="0.25">
      <c r="A2" s="9" t="s">
        <v>62</v>
      </c>
      <c r="B2" s="9" t="s">
        <v>63</v>
      </c>
      <c r="C2" s="9"/>
      <c r="D2" s="9"/>
      <c r="E2" s="9"/>
      <c r="F2" s="9"/>
      <c r="G2" s="9"/>
      <c r="H2" s="9"/>
    </row>
    <row r="3" spans="1:8" x14ac:dyDescent="0.25">
      <c r="A3" s="9">
        <v>53</v>
      </c>
      <c r="B3" s="9">
        <v>-11</v>
      </c>
      <c r="C3" s="9"/>
      <c r="D3" s="9"/>
      <c r="E3" s="9"/>
      <c r="F3" s="9"/>
      <c r="G3" s="9"/>
      <c r="H3" s="9"/>
    </row>
    <row r="4" spans="1:8" x14ac:dyDescent="0.25">
      <c r="A4" s="9">
        <v>50</v>
      </c>
      <c r="B4" s="9">
        <v>36</v>
      </c>
      <c r="C4" s="9"/>
      <c r="D4" s="9"/>
      <c r="E4" s="9"/>
      <c r="F4" s="9"/>
      <c r="G4" s="9"/>
      <c r="H4" s="9"/>
    </row>
    <row r="5" spans="1:8" x14ac:dyDescent="0.25">
      <c r="A5" s="9">
        <v>45</v>
      </c>
      <c r="B5" s="9">
        <v>37</v>
      </c>
      <c r="C5" s="9"/>
      <c r="D5" s="9"/>
      <c r="E5" s="9"/>
      <c r="F5" s="9"/>
      <c r="G5" s="9"/>
      <c r="H5" s="9"/>
    </row>
    <row r="6" spans="1:8" x14ac:dyDescent="0.25">
      <c r="A6" s="9">
        <v>225</v>
      </c>
      <c r="B6" s="9">
        <v>227</v>
      </c>
      <c r="C6" s="9"/>
      <c r="D6" s="9"/>
      <c r="E6" s="9"/>
      <c r="F6" s="9"/>
      <c r="G6" s="9"/>
      <c r="H6" s="9"/>
    </row>
    <row r="7" spans="1:8" x14ac:dyDescent="0.25">
      <c r="A7" s="9"/>
      <c r="B7" s="9"/>
      <c r="C7" s="9"/>
      <c r="D7" s="9"/>
      <c r="E7" s="9"/>
      <c r="F7" s="9"/>
      <c r="G7" s="9"/>
      <c r="H7" s="9"/>
    </row>
    <row r="8" spans="1:8" x14ac:dyDescent="0.25">
      <c r="A8" s="9"/>
      <c r="B8" s="9"/>
      <c r="C8" s="9"/>
      <c r="D8" s="9"/>
      <c r="E8" s="9"/>
      <c r="F8" s="9"/>
      <c r="G8" s="9"/>
      <c r="H8" s="9"/>
    </row>
    <row r="9" spans="1:8" x14ac:dyDescent="0.25">
      <c r="A9" s="9"/>
      <c r="B9" s="9"/>
      <c r="C9" s="9"/>
      <c r="D9" s="9"/>
      <c r="E9" s="9"/>
      <c r="F9" s="9"/>
      <c r="G9" s="9"/>
      <c r="H9" s="9"/>
    </row>
    <row r="10" spans="1:8" x14ac:dyDescent="0.25">
      <c r="A10" s="9"/>
      <c r="B10" s="9"/>
      <c r="C10" s="9"/>
      <c r="D10" s="9"/>
      <c r="E10" s="9"/>
      <c r="F10" s="9"/>
      <c r="G10" s="9"/>
      <c r="H10" s="9"/>
    </row>
    <row r="11" spans="1:8" x14ac:dyDescent="0.25">
      <c r="A11" s="9"/>
      <c r="B11" s="9"/>
      <c r="C11" s="9"/>
      <c r="D11" s="9"/>
      <c r="E11" s="9"/>
      <c r="F11" s="9"/>
      <c r="G11" s="9"/>
      <c r="H11" s="9"/>
    </row>
    <row r="12" spans="1:8" x14ac:dyDescent="0.25">
      <c r="A12" s="9"/>
      <c r="B12" s="9"/>
      <c r="C12" s="9"/>
      <c r="D12" s="9"/>
      <c r="E12" s="9"/>
      <c r="F12" s="9"/>
      <c r="G12" s="9"/>
      <c r="H12" s="9"/>
    </row>
    <row r="13" spans="1:8" x14ac:dyDescent="0.25">
      <c r="A13" s="9"/>
      <c r="B13" s="9"/>
      <c r="C13" s="9"/>
      <c r="D13" s="9"/>
      <c r="E13" s="9"/>
      <c r="F13" s="9"/>
      <c r="G13" s="9"/>
      <c r="H13" s="9"/>
    </row>
    <row r="14" spans="1:8" x14ac:dyDescent="0.25">
      <c r="A14" s="9"/>
      <c r="B14" s="9"/>
      <c r="C14" s="9"/>
      <c r="D14" s="9"/>
      <c r="E14" s="9"/>
      <c r="F14" s="9"/>
      <c r="G14" s="9"/>
      <c r="H14" s="9"/>
    </row>
    <row r="15" spans="1:8" x14ac:dyDescent="0.25">
      <c r="A15" s="9"/>
      <c r="B15" s="9"/>
      <c r="C15" s="9"/>
      <c r="D15" s="9"/>
      <c r="E15" s="9"/>
      <c r="F15" s="9"/>
      <c r="G15" s="9"/>
      <c r="H15" s="9"/>
    </row>
    <row r="16" spans="1:8" x14ac:dyDescent="0.25">
      <c r="A16" s="9"/>
      <c r="B16" s="9"/>
      <c r="C16" s="9"/>
      <c r="D16" s="9"/>
      <c r="E16" s="9"/>
      <c r="F16" s="9"/>
      <c r="G16" s="9"/>
      <c r="H16" s="9"/>
    </row>
    <row r="17" spans="1:8" x14ac:dyDescent="0.25">
      <c r="A17" s="9"/>
      <c r="B17" s="9"/>
      <c r="C17" s="9"/>
      <c r="D17" s="9"/>
      <c r="E17" s="9"/>
      <c r="F17" s="9"/>
      <c r="G17" s="9"/>
      <c r="H17" s="9"/>
    </row>
    <row r="18" spans="1:8" x14ac:dyDescent="0.25">
      <c r="A18" s="9"/>
      <c r="B18" s="9"/>
      <c r="C18" s="9"/>
      <c r="D18" s="9"/>
      <c r="E18" s="9"/>
      <c r="F18" s="9"/>
      <c r="G18" s="9"/>
      <c r="H18" s="9"/>
    </row>
    <row r="19" spans="1:8" x14ac:dyDescent="0.25">
      <c r="A19" s="9"/>
      <c r="B19" s="9"/>
      <c r="C19" s="9"/>
      <c r="D19" s="9"/>
      <c r="E19" s="9"/>
      <c r="F19" s="9"/>
      <c r="G19" s="9"/>
      <c r="H19" s="9"/>
    </row>
    <row r="20" spans="1:8" x14ac:dyDescent="0.25">
      <c r="A20" s="9"/>
      <c r="B20" s="9"/>
      <c r="C20" s="9"/>
      <c r="D20" s="9"/>
      <c r="E20" s="9"/>
      <c r="F20" s="9"/>
      <c r="G20" s="9"/>
      <c r="H20" s="9"/>
    </row>
    <row r="21" spans="1:8" x14ac:dyDescent="0.25">
      <c r="A21" s="9"/>
      <c r="B21" s="9"/>
      <c r="C21" s="9"/>
      <c r="D21" s="9"/>
      <c r="E21" s="9"/>
      <c r="F21" s="9"/>
      <c r="G21" s="9"/>
      <c r="H21" s="9"/>
    </row>
    <row r="22" spans="1:8" x14ac:dyDescent="0.25">
      <c r="A22" s="9"/>
      <c r="B22" s="9"/>
      <c r="C22" s="9"/>
      <c r="D22" s="9"/>
      <c r="E22" s="9"/>
      <c r="F22" s="9"/>
      <c r="G22" s="9"/>
      <c r="H22" s="9"/>
    </row>
    <row r="23" spans="1:8" x14ac:dyDescent="0.25">
      <c r="A23" s="9"/>
      <c r="B23" s="9"/>
      <c r="C23" s="9"/>
      <c r="D23" s="9"/>
      <c r="E23" s="9"/>
      <c r="F23" s="9"/>
      <c r="G23" s="9"/>
      <c r="H23" s="9"/>
    </row>
    <row r="24" spans="1:8" x14ac:dyDescent="0.25">
      <c r="A24" s="9"/>
      <c r="B24" s="9"/>
      <c r="C24" s="9"/>
      <c r="D24" s="9"/>
      <c r="E24" s="9"/>
      <c r="F24" s="9"/>
      <c r="G24" s="9"/>
      <c r="H24" s="9"/>
    </row>
    <row r="25" spans="1:8" x14ac:dyDescent="0.25">
      <c r="A25" s="9"/>
      <c r="B25" s="9"/>
      <c r="C25" s="9"/>
      <c r="D25" s="9"/>
      <c r="E25" s="9"/>
      <c r="F25" s="9"/>
      <c r="G25" s="9"/>
      <c r="H25" s="9"/>
    </row>
    <row r="26" spans="1:8" x14ac:dyDescent="0.25">
      <c r="A26" s="9"/>
      <c r="B26" s="9"/>
      <c r="C26" s="9"/>
      <c r="D26" s="9"/>
      <c r="E26" s="9"/>
      <c r="F26" s="9"/>
      <c r="G26" s="9"/>
      <c r="H26" s="9"/>
    </row>
    <row r="27" spans="1:8" x14ac:dyDescent="0.25">
      <c r="A27" s="9"/>
      <c r="B27" s="9"/>
      <c r="C27" s="9"/>
      <c r="D27" s="9"/>
      <c r="E27" s="9"/>
      <c r="F27" s="9"/>
      <c r="G27" s="9"/>
      <c r="H27" s="9"/>
    </row>
    <row r="28" spans="1:8" x14ac:dyDescent="0.25">
      <c r="A28" s="9"/>
      <c r="B28" s="9"/>
      <c r="C28" s="9"/>
      <c r="D28" s="9"/>
      <c r="E28" s="9"/>
      <c r="F28" s="9"/>
      <c r="G28" s="9"/>
      <c r="H28" s="9"/>
    </row>
    <row r="29" spans="1:8" x14ac:dyDescent="0.25">
      <c r="A29" s="9"/>
      <c r="B29" s="9"/>
      <c r="C29" s="9"/>
      <c r="D29" s="9"/>
      <c r="E29" s="9"/>
      <c r="F29" s="9"/>
      <c r="G29" s="9"/>
      <c r="H29" s="9"/>
    </row>
    <row r="30" spans="1:8" x14ac:dyDescent="0.25">
      <c r="A30" s="9"/>
      <c r="B30" s="9"/>
      <c r="C30" s="9"/>
      <c r="D30" s="9"/>
      <c r="E30" s="9"/>
      <c r="F30" s="9"/>
      <c r="G30" s="9"/>
      <c r="H30" s="9"/>
    </row>
    <row r="31" spans="1:8" x14ac:dyDescent="0.25">
      <c r="A31" s="9"/>
      <c r="B31" s="9"/>
      <c r="C31" s="9"/>
      <c r="D31" s="9"/>
      <c r="E31" s="9"/>
      <c r="F31" s="9"/>
      <c r="G31" s="9"/>
      <c r="H31" s="9"/>
    </row>
    <row r="32" spans="1:8" x14ac:dyDescent="0.25">
      <c r="A32" s="9"/>
      <c r="B32" s="9"/>
      <c r="C32" s="9"/>
      <c r="D32" s="9"/>
      <c r="E32" s="9"/>
      <c r="F32" s="9"/>
      <c r="G32" s="9"/>
      <c r="H32" s="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C12"/>
  <sheetViews>
    <sheetView workbookViewId="0">
      <selection sqref="A1:C12"/>
    </sheetView>
  </sheetViews>
  <sheetFormatPr defaultRowHeight="15" x14ac:dyDescent="0.25"/>
  <cols>
    <col min="1" max="1" width="43.140625" customWidth="1"/>
    <col min="2" max="2" width="87" bestFit="1" customWidth="1"/>
  </cols>
  <sheetData>
    <row r="1" spans="1:3" s="92" customFormat="1" ht="19.5" thickBot="1" x14ac:dyDescent="0.35">
      <c r="A1" s="91" t="s">
        <v>66</v>
      </c>
    </row>
    <row r="2" spans="1:3" ht="15.75" x14ac:dyDescent="0.25">
      <c r="A2" s="88" t="s">
        <v>2</v>
      </c>
      <c r="B2" s="89" t="s">
        <v>3</v>
      </c>
      <c r="C2" s="90" t="s">
        <v>313</v>
      </c>
    </row>
    <row r="3" spans="1:3" ht="15.75" x14ac:dyDescent="0.25">
      <c r="A3" s="172" t="s">
        <v>320</v>
      </c>
      <c r="B3" s="98" t="s">
        <v>314</v>
      </c>
      <c r="C3" s="103">
        <v>4.0999999999999996</v>
      </c>
    </row>
    <row r="4" spans="1:3" ht="31.5" x14ac:dyDescent="0.25">
      <c r="A4" s="172"/>
      <c r="B4" s="99" t="s">
        <v>315</v>
      </c>
      <c r="C4" s="104">
        <v>4.2</v>
      </c>
    </row>
    <row r="5" spans="1:3" ht="15.75" x14ac:dyDescent="0.25">
      <c r="A5" s="172"/>
      <c r="B5" s="100" t="s">
        <v>316</v>
      </c>
      <c r="C5" s="104">
        <v>4.3</v>
      </c>
    </row>
    <row r="6" spans="1:3" ht="15.75" x14ac:dyDescent="0.25">
      <c r="A6" s="172"/>
      <c r="B6" s="100" t="s">
        <v>317</v>
      </c>
      <c r="C6" s="104">
        <v>4.4000000000000004</v>
      </c>
    </row>
    <row r="7" spans="1:3" ht="15.75" x14ac:dyDescent="0.25">
      <c r="A7" s="172"/>
      <c r="B7" s="100" t="s">
        <v>318</v>
      </c>
      <c r="C7" s="104">
        <v>4.5</v>
      </c>
    </row>
    <row r="8" spans="1:3" ht="15.75" x14ac:dyDescent="0.25">
      <c r="A8" s="172"/>
      <c r="B8" s="100" t="s">
        <v>319</v>
      </c>
      <c r="C8" s="104">
        <v>4.5999999999999996</v>
      </c>
    </row>
    <row r="9" spans="1:3" ht="15.75" x14ac:dyDescent="0.25">
      <c r="A9" s="172"/>
      <c r="B9" s="100" t="s">
        <v>321</v>
      </c>
      <c r="C9" s="104">
        <v>4.7</v>
      </c>
    </row>
    <row r="10" spans="1:3" ht="15.75" x14ac:dyDescent="0.25">
      <c r="A10" s="172"/>
      <c r="B10" s="100" t="s">
        <v>322</v>
      </c>
      <c r="C10" s="104">
        <v>4.8</v>
      </c>
    </row>
    <row r="11" spans="1:3" ht="15.75" x14ac:dyDescent="0.25">
      <c r="A11" s="172"/>
      <c r="B11" s="101" t="s">
        <v>323</v>
      </c>
      <c r="C11" s="105">
        <v>4.9000000000000004</v>
      </c>
    </row>
    <row r="12" spans="1:3" ht="15.75" x14ac:dyDescent="0.25">
      <c r="A12" s="106" t="s">
        <v>301</v>
      </c>
      <c r="B12" s="107" t="s">
        <v>325</v>
      </c>
      <c r="C12" s="108" t="s">
        <v>324</v>
      </c>
    </row>
  </sheetData>
  <mergeCells count="1">
    <mergeCell ref="A3:A11"/>
  </mergeCells>
  <hyperlinks>
    <hyperlink ref="C12" location="'Additional generation data'!A1" display="N/A" xr:uid="{00000000-0004-0000-0700-000000000000}"/>
    <hyperlink ref="C3" location="'4.1'!A1" display="'4.1'!A1" xr:uid="{00000000-0004-0000-0700-000001000000}"/>
    <hyperlink ref="C4" location="'4.2'!A1" display="'4.2'!A1" xr:uid="{00000000-0004-0000-0700-000002000000}"/>
    <hyperlink ref="C5" location="'4.3'!A1" display="'4.3'!A1" xr:uid="{00000000-0004-0000-0700-000003000000}"/>
    <hyperlink ref="C6" location="'4.4'!A1" display="'4.4'!A1" xr:uid="{00000000-0004-0000-0700-000004000000}"/>
    <hyperlink ref="C7" location="'4.5 and 4.6'!A1" display="'4.5 and 4.6'!A1" xr:uid="{00000000-0004-0000-0700-000005000000}"/>
    <hyperlink ref="C8" location="'4.5 and 4.6'!A1" display="'4.5 and 4.6'!A1" xr:uid="{00000000-0004-0000-0700-000006000000}"/>
    <hyperlink ref="C9" location="'4.7'!A1" display="'4.7'!A1" xr:uid="{00000000-0004-0000-0700-000007000000}"/>
    <hyperlink ref="C10" location="'4.8'!A1" display="'4.8'!A1" xr:uid="{00000000-0004-0000-0700-000008000000}"/>
    <hyperlink ref="C11" location="'4.9'!A1" display="'4.9'!A1" xr:uid="{00000000-0004-0000-0700-000009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U153"/>
  <sheetViews>
    <sheetView tabSelected="1" zoomScale="80" zoomScaleNormal="80" workbookViewId="0">
      <selection activeCell="J36" sqref="J36"/>
    </sheetView>
  </sheetViews>
  <sheetFormatPr defaultRowHeight="15" x14ac:dyDescent="0.25"/>
  <cols>
    <col min="1" max="1" width="11.5703125" bestFit="1" customWidth="1"/>
    <col min="2" max="2" width="9.85546875" bestFit="1" customWidth="1"/>
  </cols>
  <sheetData>
    <row r="1" spans="1:21" s="109" customFormat="1" ht="18.75" x14ac:dyDescent="0.3">
      <c r="A1" s="114" t="s">
        <v>326</v>
      </c>
    </row>
    <row r="2" spans="1:21" s="3" customFormat="1" x14ac:dyDescent="0.25">
      <c r="A2" s="110" t="s">
        <v>9</v>
      </c>
      <c r="B2" s="110" t="s">
        <v>204</v>
      </c>
      <c r="C2" s="110" t="s">
        <v>205</v>
      </c>
      <c r="D2" s="110" t="s">
        <v>206</v>
      </c>
      <c r="E2" s="110" t="s">
        <v>207</v>
      </c>
      <c r="F2" s="110" t="s">
        <v>208</v>
      </c>
      <c r="G2" s="111" t="s">
        <v>209</v>
      </c>
      <c r="I2" s="80" t="s">
        <v>205</v>
      </c>
      <c r="J2" s="80" t="s">
        <v>206</v>
      </c>
      <c r="K2" s="80" t="s">
        <v>207</v>
      </c>
      <c r="M2" s="112" t="s">
        <v>209</v>
      </c>
    </row>
    <row r="3" spans="1:21" x14ac:dyDescent="0.25">
      <c r="A3" s="17">
        <v>43401</v>
      </c>
      <c r="B3" s="15">
        <v>20181028</v>
      </c>
      <c r="C3" s="15">
        <v>42233</v>
      </c>
      <c r="D3" s="18">
        <f>C3-E3</f>
        <v>42233</v>
      </c>
      <c r="E3" s="15">
        <v>0</v>
      </c>
      <c r="F3" s="18">
        <v>38633.199999999997</v>
      </c>
      <c r="G3" s="15">
        <v>38750</v>
      </c>
      <c r="H3" s="9"/>
      <c r="I3" s="8">
        <v>42019</v>
      </c>
      <c r="J3" s="113">
        <f>I3-K3</f>
        <v>42019</v>
      </c>
      <c r="K3" s="9">
        <v>0</v>
      </c>
      <c r="L3" s="9"/>
      <c r="M3" s="20">
        <v>40233.199999999997</v>
      </c>
      <c r="N3" s="20">
        <f>M3-1600</f>
        <v>38633.199999999997</v>
      </c>
      <c r="O3" s="9"/>
      <c r="P3" s="9"/>
      <c r="Q3" s="178" t="s">
        <v>210</v>
      </c>
      <c r="R3" s="178"/>
      <c r="S3" s="178"/>
      <c r="T3" s="178"/>
      <c r="U3" s="178"/>
    </row>
    <row r="4" spans="1:21" x14ac:dyDescent="0.25">
      <c r="A4" s="17">
        <v>43402</v>
      </c>
      <c r="B4" s="15">
        <v>20181029</v>
      </c>
      <c r="C4" s="15">
        <v>46367</v>
      </c>
      <c r="D4" s="18">
        <f t="shared" ref="D4:D67" si="0">C4-E4</f>
        <v>46367</v>
      </c>
      <c r="E4" s="15">
        <v>0</v>
      </c>
      <c r="F4" s="18">
        <v>44076.1</v>
      </c>
      <c r="G4" s="15">
        <v>43998</v>
      </c>
      <c r="H4" s="9"/>
      <c r="I4" s="8">
        <v>47226</v>
      </c>
      <c r="J4" s="113">
        <f t="shared" ref="J4:J67" si="1">I4-K4</f>
        <v>47226</v>
      </c>
      <c r="K4" s="9">
        <v>0</v>
      </c>
      <c r="L4" s="9"/>
      <c r="M4" s="20">
        <v>45676.1</v>
      </c>
      <c r="N4" s="20">
        <f t="shared" ref="N4:N67" si="2">M4-1600</f>
        <v>44076.1</v>
      </c>
      <c r="O4" s="9"/>
      <c r="P4" s="9"/>
      <c r="Q4" s="178"/>
      <c r="R4" s="178"/>
      <c r="S4" s="178"/>
      <c r="T4" s="178"/>
      <c r="U4" s="178"/>
    </row>
    <row r="5" spans="1:21" x14ac:dyDescent="0.25">
      <c r="A5" s="17">
        <v>43403</v>
      </c>
      <c r="B5" s="15">
        <v>20181030</v>
      </c>
      <c r="C5" s="15">
        <v>47467</v>
      </c>
      <c r="D5" s="18">
        <f t="shared" si="0"/>
        <v>47467</v>
      </c>
      <c r="E5" s="15">
        <v>0</v>
      </c>
      <c r="F5" s="18">
        <v>43389.1</v>
      </c>
      <c r="G5" s="15">
        <v>43898</v>
      </c>
      <c r="H5" s="9"/>
      <c r="I5" s="8">
        <v>47258</v>
      </c>
      <c r="J5" s="113">
        <f t="shared" si="1"/>
        <v>47258</v>
      </c>
      <c r="K5" s="9">
        <v>0</v>
      </c>
      <c r="L5" s="9"/>
      <c r="M5" s="20">
        <v>44989.1</v>
      </c>
      <c r="N5" s="20">
        <f t="shared" si="2"/>
        <v>43389.1</v>
      </c>
      <c r="O5" s="9"/>
      <c r="P5" s="9"/>
      <c r="Q5" s="178"/>
      <c r="R5" s="178"/>
      <c r="S5" s="178"/>
      <c r="T5" s="178"/>
      <c r="U5" s="178"/>
    </row>
    <row r="6" spans="1:21" x14ac:dyDescent="0.25">
      <c r="A6" s="17">
        <v>43404</v>
      </c>
      <c r="B6" s="15">
        <v>20181031</v>
      </c>
      <c r="C6" s="15">
        <v>45643</v>
      </c>
      <c r="D6" s="18">
        <f t="shared" si="0"/>
        <v>45643</v>
      </c>
      <c r="E6" s="15">
        <v>0</v>
      </c>
      <c r="F6" s="18">
        <v>43570.400000000001</v>
      </c>
      <c r="G6" s="15">
        <v>43628</v>
      </c>
      <c r="H6" s="9"/>
      <c r="I6" s="8">
        <v>45432</v>
      </c>
      <c r="J6" s="113">
        <f t="shared" si="1"/>
        <v>45432</v>
      </c>
      <c r="K6" s="9">
        <v>0</v>
      </c>
      <c r="L6" s="9"/>
      <c r="M6" s="20">
        <v>45170.400000000001</v>
      </c>
      <c r="N6" s="20">
        <f t="shared" si="2"/>
        <v>43570.400000000001</v>
      </c>
      <c r="O6" s="9"/>
      <c r="P6" s="9"/>
      <c r="Q6" s="178"/>
      <c r="R6" s="178"/>
      <c r="S6" s="178"/>
      <c r="T6" s="178"/>
      <c r="U6" s="178"/>
    </row>
    <row r="7" spans="1:21" x14ac:dyDescent="0.25">
      <c r="A7" s="17">
        <v>43405</v>
      </c>
      <c r="B7" s="15">
        <v>20181101</v>
      </c>
      <c r="C7" s="15">
        <v>44845</v>
      </c>
      <c r="D7" s="18">
        <f t="shared" si="0"/>
        <v>43345</v>
      </c>
      <c r="E7" s="15">
        <v>1500</v>
      </c>
      <c r="F7" s="18">
        <v>43494</v>
      </c>
      <c r="G7" s="15">
        <v>43904</v>
      </c>
      <c r="H7" s="9"/>
      <c r="I7" s="8">
        <v>44681</v>
      </c>
      <c r="J7" s="113">
        <f t="shared" si="1"/>
        <v>43181</v>
      </c>
      <c r="K7" s="9">
        <v>1500</v>
      </c>
      <c r="L7" s="9"/>
      <c r="M7" s="20">
        <v>45094</v>
      </c>
      <c r="N7" s="20">
        <f t="shared" si="2"/>
        <v>43494</v>
      </c>
      <c r="O7" s="9"/>
      <c r="P7" s="9"/>
      <c r="Q7" s="178"/>
      <c r="R7" s="178"/>
      <c r="S7" s="178"/>
      <c r="T7" s="178"/>
      <c r="U7" s="178"/>
    </row>
    <row r="8" spans="1:21" x14ac:dyDescent="0.25">
      <c r="A8" s="17">
        <v>43406</v>
      </c>
      <c r="B8" s="15">
        <v>20181102</v>
      </c>
      <c r="C8" s="15">
        <v>43846</v>
      </c>
      <c r="D8" s="18">
        <f t="shared" si="0"/>
        <v>43846</v>
      </c>
      <c r="E8" s="15">
        <v>0</v>
      </c>
      <c r="F8" s="18">
        <v>42012.6</v>
      </c>
      <c r="G8" s="15">
        <v>42658</v>
      </c>
      <c r="H8" s="9"/>
      <c r="I8" s="8">
        <v>44591</v>
      </c>
      <c r="J8" s="113">
        <f t="shared" si="1"/>
        <v>44591</v>
      </c>
      <c r="K8" s="9">
        <v>0</v>
      </c>
      <c r="L8" s="9"/>
      <c r="M8" s="20">
        <v>43612.6</v>
      </c>
      <c r="N8" s="20">
        <f t="shared" si="2"/>
        <v>42012.6</v>
      </c>
      <c r="O8" s="9"/>
      <c r="P8" s="9"/>
      <c r="Q8" s="178"/>
      <c r="R8" s="178"/>
      <c r="S8" s="178"/>
      <c r="T8" s="178"/>
      <c r="U8" s="178"/>
    </row>
    <row r="9" spans="1:21" x14ac:dyDescent="0.25">
      <c r="A9" s="17">
        <v>43407</v>
      </c>
      <c r="B9" s="15">
        <v>20181103</v>
      </c>
      <c r="C9" s="15">
        <v>37000</v>
      </c>
      <c r="D9" s="18">
        <f t="shared" si="0"/>
        <v>37000</v>
      </c>
      <c r="E9" s="15">
        <v>0</v>
      </c>
      <c r="F9" s="18">
        <v>38031.4</v>
      </c>
      <c r="G9" s="15">
        <v>38522</v>
      </c>
      <c r="H9" s="9"/>
      <c r="I9" s="8">
        <v>37740</v>
      </c>
      <c r="J9" s="113">
        <f t="shared" si="1"/>
        <v>37740</v>
      </c>
      <c r="K9" s="9">
        <v>0</v>
      </c>
      <c r="L9" s="9"/>
      <c r="M9" s="20">
        <v>39631.4</v>
      </c>
      <c r="N9" s="20">
        <f t="shared" si="2"/>
        <v>38031.4</v>
      </c>
      <c r="O9" s="9"/>
      <c r="P9" s="9"/>
      <c r="Q9" s="178"/>
      <c r="R9" s="178"/>
      <c r="S9" s="178"/>
      <c r="T9" s="178"/>
      <c r="U9" s="178"/>
    </row>
    <row r="10" spans="1:21" x14ac:dyDescent="0.25">
      <c r="A10" s="17">
        <v>43408</v>
      </c>
      <c r="B10" s="15">
        <v>20181104</v>
      </c>
      <c r="C10" s="15">
        <v>40800</v>
      </c>
      <c r="D10" s="18">
        <f t="shared" si="0"/>
        <v>40800</v>
      </c>
      <c r="E10" s="15">
        <v>0</v>
      </c>
      <c r="F10" s="18">
        <v>38890.800000000003</v>
      </c>
      <c r="G10" s="15">
        <v>40737</v>
      </c>
      <c r="H10" s="9"/>
      <c r="I10" s="8">
        <v>41188</v>
      </c>
      <c r="J10" s="113">
        <f t="shared" si="1"/>
        <v>41188</v>
      </c>
      <c r="K10" s="9">
        <v>0</v>
      </c>
      <c r="L10" s="9"/>
      <c r="M10" s="20">
        <v>40490.800000000003</v>
      </c>
      <c r="N10" s="20">
        <f t="shared" si="2"/>
        <v>38890.800000000003</v>
      </c>
      <c r="O10" s="9"/>
      <c r="P10" s="9"/>
      <c r="Q10" s="9"/>
      <c r="R10" s="9"/>
      <c r="S10" s="9"/>
      <c r="T10" s="9"/>
      <c r="U10" s="9"/>
    </row>
    <row r="11" spans="1:21" x14ac:dyDescent="0.25">
      <c r="A11" s="17">
        <v>43409</v>
      </c>
      <c r="B11" s="15">
        <v>20181105</v>
      </c>
      <c r="C11" s="15">
        <v>44196</v>
      </c>
      <c r="D11" s="18">
        <f t="shared" si="0"/>
        <v>44196</v>
      </c>
      <c r="E11" s="15">
        <v>0</v>
      </c>
      <c r="F11" s="18">
        <v>44394.6</v>
      </c>
      <c r="G11" s="15">
        <v>44370</v>
      </c>
      <c r="H11" s="9"/>
      <c r="I11" s="8">
        <v>44608</v>
      </c>
      <c r="J11" s="113">
        <f t="shared" si="1"/>
        <v>44608</v>
      </c>
      <c r="K11" s="9">
        <v>0</v>
      </c>
      <c r="L11" s="9"/>
      <c r="M11" s="20">
        <v>45994.6</v>
      </c>
      <c r="N11" s="20">
        <f t="shared" si="2"/>
        <v>44394.6</v>
      </c>
      <c r="O11" s="9"/>
      <c r="P11" s="9"/>
      <c r="Q11" s="9"/>
      <c r="R11" s="9"/>
      <c r="S11" s="9"/>
      <c r="T11" s="9"/>
      <c r="U11" s="9"/>
    </row>
    <row r="12" spans="1:21" x14ac:dyDescent="0.25">
      <c r="A12" s="17">
        <v>43410</v>
      </c>
      <c r="B12" s="15">
        <v>20181106</v>
      </c>
      <c r="C12" s="15">
        <v>42343</v>
      </c>
      <c r="D12" s="18">
        <f t="shared" si="0"/>
        <v>42343</v>
      </c>
      <c r="E12" s="15">
        <v>0</v>
      </c>
      <c r="F12" s="18">
        <v>44626.8</v>
      </c>
      <c r="G12" s="15">
        <v>44391</v>
      </c>
      <c r="H12" s="9"/>
      <c r="I12" s="8">
        <v>42730</v>
      </c>
      <c r="J12" s="113">
        <f t="shared" si="1"/>
        <v>42730</v>
      </c>
      <c r="K12" s="9">
        <v>0</v>
      </c>
      <c r="L12" s="9"/>
      <c r="M12" s="20">
        <v>46226.8</v>
      </c>
      <c r="N12" s="20">
        <f t="shared" si="2"/>
        <v>44626.8</v>
      </c>
      <c r="O12" s="9"/>
      <c r="P12" s="9"/>
      <c r="Q12" s="9"/>
      <c r="R12" s="9"/>
      <c r="S12" s="9"/>
      <c r="T12" s="9"/>
      <c r="U12" s="9"/>
    </row>
    <row r="13" spans="1:21" x14ac:dyDescent="0.25">
      <c r="A13" s="17">
        <v>43411</v>
      </c>
      <c r="B13" s="15">
        <v>20181107</v>
      </c>
      <c r="C13" s="15">
        <v>43401</v>
      </c>
      <c r="D13" s="18">
        <f t="shared" si="0"/>
        <v>43401</v>
      </c>
      <c r="E13" s="15">
        <v>0</v>
      </c>
      <c r="F13" s="18">
        <v>43914.3</v>
      </c>
      <c r="G13" s="15">
        <v>45020</v>
      </c>
      <c r="H13" s="9"/>
      <c r="I13" s="8">
        <v>43887</v>
      </c>
      <c r="J13" s="113">
        <f t="shared" si="1"/>
        <v>43887</v>
      </c>
      <c r="K13" s="9">
        <v>0</v>
      </c>
      <c r="L13" s="9"/>
      <c r="M13" s="20">
        <v>45514.3</v>
      </c>
      <c r="N13" s="20">
        <f t="shared" si="2"/>
        <v>43914.3</v>
      </c>
      <c r="O13" s="9"/>
      <c r="P13" s="9"/>
      <c r="Q13" s="9"/>
      <c r="R13" s="9"/>
      <c r="S13" s="9"/>
      <c r="T13" s="9"/>
      <c r="U13" s="9"/>
    </row>
    <row r="14" spans="1:21" x14ac:dyDescent="0.25">
      <c r="A14" s="17">
        <v>43412</v>
      </c>
      <c r="B14" s="15">
        <v>20181108</v>
      </c>
      <c r="C14" s="15">
        <v>43436</v>
      </c>
      <c r="D14" s="18">
        <f t="shared" si="0"/>
        <v>43436</v>
      </c>
      <c r="E14" s="15">
        <v>0</v>
      </c>
      <c r="F14" s="18">
        <v>43946.5</v>
      </c>
      <c r="G14" s="15">
        <v>44838</v>
      </c>
      <c r="H14" s="9"/>
      <c r="I14" s="8">
        <v>43816</v>
      </c>
      <c r="J14" s="113">
        <f t="shared" si="1"/>
        <v>43816</v>
      </c>
      <c r="K14" s="9">
        <v>0</v>
      </c>
      <c r="L14" s="9"/>
      <c r="M14" s="20">
        <v>45546.5</v>
      </c>
      <c r="N14" s="20">
        <f t="shared" si="2"/>
        <v>43946.5</v>
      </c>
      <c r="O14" s="9"/>
      <c r="P14" s="9"/>
      <c r="Q14" s="9"/>
      <c r="R14" s="9"/>
      <c r="S14" s="9"/>
      <c r="T14" s="9"/>
      <c r="U14" s="9"/>
    </row>
    <row r="15" spans="1:21" x14ac:dyDescent="0.25">
      <c r="A15" s="17">
        <v>43413</v>
      </c>
      <c r="B15" s="15">
        <v>20181109</v>
      </c>
      <c r="C15" s="15">
        <v>40705</v>
      </c>
      <c r="D15" s="18">
        <f t="shared" si="0"/>
        <v>40705</v>
      </c>
      <c r="E15" s="15">
        <v>0</v>
      </c>
      <c r="F15" s="18">
        <v>42476</v>
      </c>
      <c r="G15" s="15">
        <v>42904</v>
      </c>
      <c r="H15" s="9"/>
      <c r="I15" s="8">
        <v>41316</v>
      </c>
      <c r="J15" s="113">
        <f t="shared" si="1"/>
        <v>41316</v>
      </c>
      <c r="K15" s="9">
        <v>0</v>
      </c>
      <c r="L15" s="9"/>
      <c r="M15" s="20">
        <v>44076</v>
      </c>
      <c r="N15" s="20">
        <f t="shared" si="2"/>
        <v>42476</v>
      </c>
      <c r="O15" s="9"/>
      <c r="P15" s="9"/>
      <c r="Q15" s="9"/>
      <c r="R15" s="9"/>
      <c r="S15" s="9"/>
      <c r="T15" s="9"/>
      <c r="U15" s="9"/>
    </row>
    <row r="16" spans="1:21" x14ac:dyDescent="0.25">
      <c r="A16" s="17">
        <v>43414</v>
      </c>
      <c r="B16" s="15">
        <v>20181110</v>
      </c>
      <c r="C16" s="15">
        <v>40209</v>
      </c>
      <c r="D16" s="18">
        <f t="shared" si="0"/>
        <v>40209</v>
      </c>
      <c r="E16" s="15">
        <v>0</v>
      </c>
      <c r="F16" s="18">
        <v>39488.6</v>
      </c>
      <c r="G16" s="15">
        <v>40060</v>
      </c>
      <c r="H16" s="9"/>
      <c r="I16" s="8">
        <v>39964</v>
      </c>
      <c r="J16" s="113">
        <f t="shared" si="1"/>
        <v>39964</v>
      </c>
      <c r="K16" s="9">
        <v>0</v>
      </c>
      <c r="L16" s="9"/>
      <c r="M16" s="20">
        <v>41088.6</v>
      </c>
      <c r="N16" s="20">
        <f t="shared" si="2"/>
        <v>39488.6</v>
      </c>
      <c r="O16" s="9"/>
      <c r="P16" s="9"/>
      <c r="Q16" s="9"/>
      <c r="R16" s="9"/>
      <c r="S16" s="9"/>
      <c r="T16" s="9"/>
      <c r="U16" s="9"/>
    </row>
    <row r="17" spans="1:21" x14ac:dyDescent="0.25">
      <c r="A17" s="17">
        <v>43415</v>
      </c>
      <c r="B17" s="15">
        <v>20181111</v>
      </c>
      <c r="C17" s="15">
        <v>40231</v>
      </c>
      <c r="D17" s="18">
        <f t="shared" si="0"/>
        <v>40231</v>
      </c>
      <c r="E17" s="15">
        <v>0</v>
      </c>
      <c r="F17" s="18">
        <v>39815.699999999997</v>
      </c>
      <c r="G17" s="15">
        <v>41238</v>
      </c>
      <c r="H17" s="9"/>
      <c r="I17" s="8">
        <v>40975</v>
      </c>
      <c r="J17" s="113">
        <f t="shared" si="1"/>
        <v>40975</v>
      </c>
      <c r="K17" s="9">
        <v>0</v>
      </c>
      <c r="L17" s="9"/>
      <c r="M17" s="20">
        <v>41415.699999999997</v>
      </c>
      <c r="N17" s="20">
        <f t="shared" si="2"/>
        <v>39815.699999999997</v>
      </c>
      <c r="O17" s="9"/>
      <c r="P17" s="9"/>
      <c r="Q17" s="9"/>
      <c r="R17" s="9"/>
      <c r="S17" s="9"/>
      <c r="T17" s="9"/>
      <c r="U17" s="9"/>
    </row>
    <row r="18" spans="1:21" x14ac:dyDescent="0.25">
      <c r="A18" s="17">
        <v>43416</v>
      </c>
      <c r="B18" s="15">
        <v>20181112</v>
      </c>
      <c r="C18" s="15">
        <v>44166</v>
      </c>
      <c r="D18" s="18">
        <f t="shared" si="0"/>
        <v>44166</v>
      </c>
      <c r="E18" s="15">
        <v>0</v>
      </c>
      <c r="F18" s="18">
        <v>45791.6</v>
      </c>
      <c r="G18" s="15">
        <v>45258</v>
      </c>
      <c r="H18" s="9"/>
      <c r="I18" s="8">
        <v>44262</v>
      </c>
      <c r="J18" s="113">
        <f t="shared" si="1"/>
        <v>44262</v>
      </c>
      <c r="K18" s="9">
        <v>0</v>
      </c>
      <c r="L18" s="9"/>
      <c r="M18" s="20">
        <v>47391.6</v>
      </c>
      <c r="N18" s="20">
        <f t="shared" si="2"/>
        <v>45791.6</v>
      </c>
      <c r="O18" s="9"/>
      <c r="P18" s="9"/>
      <c r="Q18" s="9"/>
      <c r="R18" s="9"/>
      <c r="S18" s="9"/>
      <c r="T18" s="9"/>
      <c r="U18" s="9"/>
    </row>
    <row r="19" spans="1:21" x14ac:dyDescent="0.25">
      <c r="A19" s="17">
        <v>43417</v>
      </c>
      <c r="B19" s="15">
        <v>20181113</v>
      </c>
      <c r="C19" s="15">
        <v>43323</v>
      </c>
      <c r="D19" s="18">
        <f t="shared" si="0"/>
        <v>43323</v>
      </c>
      <c r="E19" s="15">
        <v>0</v>
      </c>
      <c r="F19" s="18">
        <v>45135.1</v>
      </c>
      <c r="G19" s="15">
        <v>44919</v>
      </c>
      <c r="H19" s="9"/>
      <c r="I19" s="8">
        <v>44070</v>
      </c>
      <c r="J19" s="113">
        <f t="shared" si="1"/>
        <v>44070</v>
      </c>
      <c r="K19" s="9">
        <v>0</v>
      </c>
      <c r="L19" s="9"/>
      <c r="M19" s="20">
        <v>46735.1</v>
      </c>
      <c r="N19" s="20">
        <f t="shared" si="2"/>
        <v>45135.1</v>
      </c>
      <c r="O19" s="9"/>
      <c r="P19" s="9"/>
      <c r="Q19" s="9"/>
      <c r="R19" s="9"/>
      <c r="S19" s="9"/>
      <c r="T19" s="9"/>
      <c r="U19" s="9"/>
    </row>
    <row r="20" spans="1:21" x14ac:dyDescent="0.25">
      <c r="A20" s="17">
        <v>43418</v>
      </c>
      <c r="B20" s="15">
        <v>20181114</v>
      </c>
      <c r="C20" s="15">
        <v>43232</v>
      </c>
      <c r="D20" s="18">
        <f t="shared" si="0"/>
        <v>43232</v>
      </c>
      <c r="E20" s="15">
        <v>0</v>
      </c>
      <c r="F20" s="18">
        <v>45069.9</v>
      </c>
      <c r="G20" s="15">
        <v>45843</v>
      </c>
      <c r="H20" s="9"/>
      <c r="I20" s="8">
        <v>43975</v>
      </c>
      <c r="J20" s="113">
        <f t="shared" si="1"/>
        <v>43975</v>
      </c>
      <c r="K20" s="9">
        <v>0</v>
      </c>
      <c r="L20" s="9"/>
      <c r="M20" s="20">
        <v>46669.9</v>
      </c>
      <c r="N20" s="20">
        <f t="shared" si="2"/>
        <v>45069.9</v>
      </c>
      <c r="O20" s="9"/>
      <c r="P20" s="9"/>
      <c r="Q20" s="9"/>
      <c r="R20" s="9"/>
      <c r="S20" s="9"/>
      <c r="T20" s="9"/>
      <c r="U20" s="9"/>
    </row>
    <row r="21" spans="1:21" x14ac:dyDescent="0.25">
      <c r="A21" s="17">
        <v>43419</v>
      </c>
      <c r="B21" s="15">
        <v>20181115</v>
      </c>
      <c r="C21" s="15">
        <v>43998</v>
      </c>
      <c r="D21" s="18">
        <f t="shared" si="0"/>
        <v>43998</v>
      </c>
      <c r="E21" s="15">
        <v>0</v>
      </c>
      <c r="F21" s="18">
        <v>44317.9</v>
      </c>
      <c r="G21" s="15">
        <v>45790</v>
      </c>
      <c r="H21" s="9"/>
      <c r="I21" s="8">
        <v>44016</v>
      </c>
      <c r="J21" s="113">
        <f t="shared" si="1"/>
        <v>44016</v>
      </c>
      <c r="K21" s="9">
        <v>0</v>
      </c>
      <c r="L21" s="9"/>
      <c r="M21" s="20">
        <v>45917.9</v>
      </c>
      <c r="N21" s="20">
        <f t="shared" si="2"/>
        <v>44317.9</v>
      </c>
      <c r="O21" s="9"/>
      <c r="P21" s="9"/>
      <c r="Q21" s="9"/>
      <c r="R21" s="9"/>
      <c r="S21" s="9"/>
      <c r="T21" s="9"/>
      <c r="U21" s="9"/>
    </row>
    <row r="22" spans="1:21" x14ac:dyDescent="0.25">
      <c r="A22" s="17">
        <v>43420</v>
      </c>
      <c r="B22" s="15">
        <v>20181116</v>
      </c>
      <c r="C22" s="15">
        <v>42709</v>
      </c>
      <c r="D22" s="18">
        <f t="shared" si="0"/>
        <v>42709</v>
      </c>
      <c r="E22" s="15">
        <v>0</v>
      </c>
      <c r="F22" s="18">
        <v>43618.6</v>
      </c>
      <c r="G22" s="15">
        <v>44367</v>
      </c>
      <c r="H22" s="9"/>
      <c r="I22" s="8">
        <v>43451</v>
      </c>
      <c r="J22" s="113">
        <f t="shared" si="1"/>
        <v>43451</v>
      </c>
      <c r="K22" s="9">
        <v>0</v>
      </c>
      <c r="L22" s="9"/>
      <c r="M22" s="20">
        <v>45218.6</v>
      </c>
      <c r="N22" s="20">
        <f t="shared" si="2"/>
        <v>43618.6</v>
      </c>
      <c r="O22" s="9"/>
      <c r="P22" s="9"/>
      <c r="Q22" s="9"/>
      <c r="R22" s="9"/>
      <c r="S22" s="9"/>
      <c r="T22" s="9"/>
      <c r="U22" s="9"/>
    </row>
    <row r="23" spans="1:21" x14ac:dyDescent="0.25">
      <c r="A23" s="17">
        <v>43421</v>
      </c>
      <c r="B23" s="15">
        <v>20181117</v>
      </c>
      <c r="C23" s="15">
        <v>38872</v>
      </c>
      <c r="D23" s="18">
        <f t="shared" si="0"/>
        <v>38872</v>
      </c>
      <c r="E23" s="15">
        <v>0</v>
      </c>
      <c r="F23" s="18">
        <v>40071</v>
      </c>
      <c r="G23" s="15">
        <v>40649</v>
      </c>
      <c r="H23" s="9"/>
      <c r="I23" s="8">
        <v>39619</v>
      </c>
      <c r="J23" s="113">
        <f t="shared" si="1"/>
        <v>39619</v>
      </c>
      <c r="K23" s="9">
        <v>0</v>
      </c>
      <c r="L23" s="9"/>
      <c r="M23" s="20">
        <v>41671</v>
      </c>
      <c r="N23" s="20">
        <f t="shared" si="2"/>
        <v>40071</v>
      </c>
      <c r="O23" s="9"/>
      <c r="P23" s="9"/>
      <c r="Q23" s="9"/>
      <c r="R23" s="9"/>
      <c r="S23" s="9"/>
      <c r="T23" s="9"/>
      <c r="U23" s="9"/>
    </row>
    <row r="24" spans="1:21" x14ac:dyDescent="0.25">
      <c r="A24" s="17">
        <v>43422</v>
      </c>
      <c r="B24" s="15">
        <v>20181118</v>
      </c>
      <c r="C24" s="15">
        <v>40916</v>
      </c>
      <c r="D24" s="18">
        <f t="shared" si="0"/>
        <v>40916</v>
      </c>
      <c r="E24" s="15">
        <v>0</v>
      </c>
      <c r="F24" s="18">
        <v>41743.300000000003</v>
      </c>
      <c r="G24" s="15">
        <v>42102</v>
      </c>
      <c r="H24" s="9"/>
      <c r="I24" s="8">
        <v>41566</v>
      </c>
      <c r="J24" s="113">
        <f t="shared" si="1"/>
        <v>41566</v>
      </c>
      <c r="K24" s="9">
        <v>0</v>
      </c>
      <c r="L24" s="9"/>
      <c r="M24" s="20">
        <v>43343.3</v>
      </c>
      <c r="N24" s="20">
        <f t="shared" si="2"/>
        <v>41743.300000000003</v>
      </c>
      <c r="O24" s="9"/>
      <c r="P24" s="9"/>
      <c r="Q24" s="9"/>
      <c r="R24" s="9"/>
      <c r="S24" s="9"/>
      <c r="T24" s="9"/>
      <c r="U24" s="9"/>
    </row>
    <row r="25" spans="1:21" x14ac:dyDescent="0.25">
      <c r="A25" s="17">
        <v>43423</v>
      </c>
      <c r="B25" s="15">
        <v>20181119</v>
      </c>
      <c r="C25" s="15">
        <v>45948</v>
      </c>
      <c r="D25" s="18">
        <f t="shared" si="0"/>
        <v>45948</v>
      </c>
      <c r="E25" s="15">
        <v>0</v>
      </c>
      <c r="F25" s="18">
        <v>46233.2</v>
      </c>
      <c r="G25" s="15">
        <v>46012</v>
      </c>
      <c r="H25" s="9"/>
      <c r="I25" s="8">
        <v>45868</v>
      </c>
      <c r="J25" s="113">
        <f t="shared" si="1"/>
        <v>45868</v>
      </c>
      <c r="K25" s="9">
        <v>0</v>
      </c>
      <c r="L25" s="9"/>
      <c r="M25" s="20">
        <v>47833.2</v>
      </c>
      <c r="N25" s="20">
        <f t="shared" si="2"/>
        <v>46233.2</v>
      </c>
      <c r="O25" s="9"/>
      <c r="P25" s="9"/>
      <c r="Q25" s="9"/>
      <c r="R25" s="9"/>
      <c r="S25" s="9"/>
      <c r="T25" s="9"/>
      <c r="U25" s="9"/>
    </row>
    <row r="26" spans="1:21" x14ac:dyDescent="0.25">
      <c r="A26" s="17">
        <v>43424</v>
      </c>
      <c r="B26" s="15">
        <v>20181120</v>
      </c>
      <c r="C26" s="15">
        <v>47169</v>
      </c>
      <c r="D26" s="18">
        <f t="shared" si="0"/>
        <v>46269</v>
      </c>
      <c r="E26" s="15">
        <v>900</v>
      </c>
      <c r="F26" s="18">
        <v>45563</v>
      </c>
      <c r="G26" s="15">
        <v>46672</v>
      </c>
      <c r="H26" s="9"/>
      <c r="I26" s="8">
        <v>46241</v>
      </c>
      <c r="J26" s="113">
        <f t="shared" si="1"/>
        <v>45341</v>
      </c>
      <c r="K26" s="9">
        <v>900</v>
      </c>
      <c r="L26" s="9"/>
      <c r="M26" s="20">
        <v>47163</v>
      </c>
      <c r="N26" s="20">
        <f t="shared" si="2"/>
        <v>45563</v>
      </c>
      <c r="O26" s="9"/>
      <c r="P26" s="9"/>
      <c r="Q26" s="9"/>
      <c r="R26" s="9"/>
      <c r="S26" s="9"/>
      <c r="T26" s="9"/>
      <c r="U26" s="9"/>
    </row>
    <row r="27" spans="1:21" x14ac:dyDescent="0.25">
      <c r="A27" s="17">
        <v>43425</v>
      </c>
      <c r="B27" s="15">
        <v>20181121</v>
      </c>
      <c r="C27" s="15">
        <v>47784</v>
      </c>
      <c r="D27" s="18">
        <f t="shared" si="0"/>
        <v>47784</v>
      </c>
      <c r="E27" s="15">
        <v>0</v>
      </c>
      <c r="F27" s="18">
        <v>46099.199999999997</v>
      </c>
      <c r="G27" s="15">
        <v>46831</v>
      </c>
      <c r="H27" s="9"/>
      <c r="I27" s="8">
        <v>46548</v>
      </c>
      <c r="J27" s="113">
        <f t="shared" si="1"/>
        <v>44848</v>
      </c>
      <c r="K27" s="9">
        <v>1700</v>
      </c>
      <c r="L27" s="9"/>
      <c r="M27" s="20">
        <v>47699.199999999997</v>
      </c>
      <c r="N27" s="20">
        <f t="shared" si="2"/>
        <v>46099.199999999997</v>
      </c>
      <c r="O27" s="9"/>
      <c r="P27" s="9"/>
      <c r="Q27" s="9"/>
      <c r="R27" s="9"/>
      <c r="S27" s="9"/>
      <c r="T27" s="9"/>
      <c r="U27" s="9"/>
    </row>
    <row r="28" spans="1:21" x14ac:dyDescent="0.25">
      <c r="A28" s="17">
        <v>43426</v>
      </c>
      <c r="B28" s="15">
        <v>20181122</v>
      </c>
      <c r="C28" s="15">
        <v>46475</v>
      </c>
      <c r="D28" s="18">
        <f t="shared" si="0"/>
        <v>44275</v>
      </c>
      <c r="E28" s="15">
        <v>2200</v>
      </c>
      <c r="F28" s="18">
        <v>46424.2</v>
      </c>
      <c r="G28" s="15">
        <v>46795</v>
      </c>
      <c r="H28" s="9"/>
      <c r="I28" s="8">
        <v>47048</v>
      </c>
      <c r="J28" s="113">
        <f t="shared" si="1"/>
        <v>44848</v>
      </c>
      <c r="K28" s="9">
        <v>2200</v>
      </c>
      <c r="L28" s="9"/>
      <c r="M28" s="20">
        <v>48024.2</v>
      </c>
      <c r="N28" s="20">
        <f t="shared" si="2"/>
        <v>46424.2</v>
      </c>
      <c r="O28" s="9"/>
      <c r="P28" s="9"/>
      <c r="Q28" s="9"/>
      <c r="R28" s="9"/>
      <c r="S28" s="9"/>
      <c r="T28" s="9"/>
      <c r="U28" s="9"/>
    </row>
    <row r="29" spans="1:21" x14ac:dyDescent="0.25">
      <c r="A29" s="17">
        <v>43427</v>
      </c>
      <c r="B29" s="15">
        <v>20181123</v>
      </c>
      <c r="C29" s="15">
        <v>46059</v>
      </c>
      <c r="D29" s="18">
        <f t="shared" si="0"/>
        <v>44959</v>
      </c>
      <c r="E29" s="15">
        <v>1100</v>
      </c>
      <c r="F29" s="18">
        <v>44451.7</v>
      </c>
      <c r="G29" s="15">
        <v>45416</v>
      </c>
      <c r="H29" s="9"/>
      <c r="I29" s="8">
        <v>46287</v>
      </c>
      <c r="J29" s="113">
        <f t="shared" si="1"/>
        <v>45187</v>
      </c>
      <c r="K29" s="9">
        <v>1100</v>
      </c>
      <c r="L29" s="9"/>
      <c r="M29" s="20">
        <v>46051.7</v>
      </c>
      <c r="N29" s="20">
        <f t="shared" si="2"/>
        <v>44451.7</v>
      </c>
      <c r="O29" s="9"/>
      <c r="P29" s="9"/>
      <c r="Q29" s="9"/>
      <c r="R29" s="9"/>
      <c r="S29" s="9"/>
      <c r="T29" s="9"/>
      <c r="U29" s="9"/>
    </row>
    <row r="30" spans="1:21" x14ac:dyDescent="0.25">
      <c r="A30" s="17">
        <v>43428</v>
      </c>
      <c r="B30" s="15">
        <v>20181124</v>
      </c>
      <c r="C30" s="15">
        <v>42442</v>
      </c>
      <c r="D30" s="18">
        <f t="shared" si="0"/>
        <v>42442</v>
      </c>
      <c r="E30" s="15">
        <v>0</v>
      </c>
      <c r="F30" s="18">
        <v>40958.300000000003</v>
      </c>
      <c r="G30" s="15">
        <v>41402</v>
      </c>
      <c r="H30" s="9"/>
      <c r="I30" s="8">
        <v>42796</v>
      </c>
      <c r="J30" s="113">
        <f t="shared" si="1"/>
        <v>42796</v>
      </c>
      <c r="K30" s="9">
        <v>0</v>
      </c>
      <c r="L30" s="9"/>
      <c r="M30" s="20">
        <v>42558.3</v>
      </c>
      <c r="N30" s="20">
        <f t="shared" si="2"/>
        <v>40958.300000000003</v>
      </c>
      <c r="O30" s="9"/>
      <c r="P30" s="9"/>
      <c r="Q30" s="9"/>
      <c r="R30" s="9"/>
      <c r="S30" s="9"/>
      <c r="T30" s="9"/>
      <c r="U30" s="9"/>
    </row>
    <row r="31" spans="1:21" x14ac:dyDescent="0.25">
      <c r="A31" s="17">
        <v>43429</v>
      </c>
      <c r="B31" s="15">
        <v>20181125</v>
      </c>
      <c r="C31" s="15">
        <v>43505</v>
      </c>
      <c r="D31" s="18">
        <f t="shared" si="0"/>
        <v>43505</v>
      </c>
      <c r="E31" s="15">
        <v>0</v>
      </c>
      <c r="F31" s="18">
        <v>42359.7</v>
      </c>
      <c r="G31" s="15">
        <v>42633</v>
      </c>
      <c r="H31" s="9"/>
      <c r="I31" s="8">
        <v>43619</v>
      </c>
      <c r="J31" s="113">
        <f t="shared" si="1"/>
        <v>43619</v>
      </c>
      <c r="K31" s="9">
        <v>0</v>
      </c>
      <c r="L31" s="9"/>
      <c r="M31" s="20">
        <v>43959.7</v>
      </c>
      <c r="N31" s="20">
        <f t="shared" si="2"/>
        <v>42359.7</v>
      </c>
      <c r="O31" s="9"/>
      <c r="P31" s="9"/>
      <c r="Q31" s="9"/>
      <c r="R31" s="9"/>
      <c r="S31" s="9"/>
      <c r="T31" s="9"/>
      <c r="U31" s="9"/>
    </row>
    <row r="32" spans="1:21" x14ac:dyDescent="0.25">
      <c r="A32" s="17">
        <v>43430</v>
      </c>
      <c r="B32" s="15">
        <v>20181126</v>
      </c>
      <c r="C32" s="15">
        <v>46247</v>
      </c>
      <c r="D32" s="18">
        <f t="shared" si="0"/>
        <v>44647</v>
      </c>
      <c r="E32" s="15">
        <v>1600</v>
      </c>
      <c r="F32" s="18">
        <v>46117.5</v>
      </c>
      <c r="G32" s="15">
        <v>46662</v>
      </c>
      <c r="H32" s="9"/>
      <c r="I32" s="8">
        <v>46925</v>
      </c>
      <c r="J32" s="113">
        <f t="shared" si="1"/>
        <v>45325</v>
      </c>
      <c r="K32" s="9">
        <v>1600</v>
      </c>
      <c r="L32" s="9"/>
      <c r="M32" s="20">
        <v>47717.5</v>
      </c>
      <c r="N32" s="20">
        <f t="shared" si="2"/>
        <v>46117.5</v>
      </c>
      <c r="O32" s="9"/>
      <c r="P32" s="9"/>
      <c r="Q32" s="9"/>
      <c r="R32" s="9"/>
      <c r="S32" s="9"/>
      <c r="T32" s="9"/>
      <c r="U32" s="9"/>
    </row>
    <row r="33" spans="1:21" x14ac:dyDescent="0.25">
      <c r="A33" s="17">
        <v>43431</v>
      </c>
      <c r="B33" s="15">
        <v>20181127</v>
      </c>
      <c r="C33" s="15">
        <v>46877</v>
      </c>
      <c r="D33" s="18">
        <f t="shared" si="0"/>
        <v>45277</v>
      </c>
      <c r="E33" s="15">
        <v>1600</v>
      </c>
      <c r="F33" s="18">
        <v>46235.7</v>
      </c>
      <c r="G33" s="15">
        <v>47748</v>
      </c>
      <c r="H33" s="9"/>
      <c r="I33" s="8">
        <v>46044</v>
      </c>
      <c r="J33" s="113">
        <f t="shared" si="1"/>
        <v>44444</v>
      </c>
      <c r="K33" s="9">
        <v>1600</v>
      </c>
      <c r="L33" s="9"/>
      <c r="M33" s="20">
        <v>47835.7</v>
      </c>
      <c r="N33" s="20">
        <f t="shared" si="2"/>
        <v>46235.7</v>
      </c>
      <c r="O33" s="9"/>
      <c r="P33" s="9"/>
      <c r="Q33" s="9"/>
      <c r="R33" s="9"/>
      <c r="S33" s="9"/>
      <c r="T33" s="9"/>
      <c r="U33" s="9"/>
    </row>
    <row r="34" spans="1:21" x14ac:dyDescent="0.25">
      <c r="A34" s="17">
        <v>43432</v>
      </c>
      <c r="B34" s="15">
        <v>20181128</v>
      </c>
      <c r="C34" s="15">
        <v>43356</v>
      </c>
      <c r="D34" s="18">
        <f t="shared" si="0"/>
        <v>43356</v>
      </c>
      <c r="E34" s="15">
        <v>0</v>
      </c>
      <c r="F34" s="18">
        <v>46745.3</v>
      </c>
      <c r="G34" s="15">
        <v>46568</v>
      </c>
      <c r="H34" s="9"/>
      <c r="I34" s="8">
        <v>44076</v>
      </c>
      <c r="J34" s="113">
        <f t="shared" si="1"/>
        <v>44076</v>
      </c>
      <c r="K34" s="9">
        <v>0</v>
      </c>
      <c r="L34" s="9"/>
      <c r="M34" s="20">
        <v>48345.3</v>
      </c>
      <c r="N34" s="20">
        <f t="shared" si="2"/>
        <v>46745.3</v>
      </c>
      <c r="O34" s="9"/>
      <c r="P34" s="9"/>
      <c r="Q34" s="9"/>
      <c r="R34" s="9"/>
      <c r="S34" s="9"/>
      <c r="T34" s="9"/>
      <c r="U34" s="9"/>
    </row>
    <row r="35" spans="1:21" x14ac:dyDescent="0.25">
      <c r="A35" s="17">
        <v>43433</v>
      </c>
      <c r="B35" s="15">
        <v>20181129</v>
      </c>
      <c r="C35" s="15">
        <v>42930</v>
      </c>
      <c r="D35" s="18">
        <f t="shared" si="0"/>
        <v>42930</v>
      </c>
      <c r="E35" s="15">
        <v>0</v>
      </c>
      <c r="F35" s="18">
        <v>45931.4</v>
      </c>
      <c r="G35" s="15">
        <v>45957</v>
      </c>
      <c r="H35" s="9"/>
      <c r="I35" s="8">
        <v>43593</v>
      </c>
      <c r="J35" s="113">
        <f t="shared" si="1"/>
        <v>43593</v>
      </c>
      <c r="K35" s="9">
        <v>0</v>
      </c>
      <c r="L35" s="9"/>
      <c r="M35" s="20">
        <v>47531.4</v>
      </c>
      <c r="N35" s="20">
        <f t="shared" si="2"/>
        <v>45931.4</v>
      </c>
      <c r="O35" s="9"/>
      <c r="P35" s="9"/>
      <c r="Q35" s="9"/>
      <c r="R35" s="9"/>
      <c r="S35" s="9"/>
      <c r="T35" s="9"/>
      <c r="U35" s="9"/>
    </row>
    <row r="36" spans="1:21" x14ac:dyDescent="0.25">
      <c r="A36" s="17">
        <v>43434</v>
      </c>
      <c r="B36" s="15">
        <v>20181130</v>
      </c>
      <c r="C36" s="15">
        <v>42989</v>
      </c>
      <c r="D36" s="18">
        <f t="shared" si="0"/>
        <v>42989</v>
      </c>
      <c r="E36" s="15">
        <v>0</v>
      </c>
      <c r="F36" s="18">
        <v>44245.4</v>
      </c>
      <c r="G36" s="15">
        <v>44587</v>
      </c>
      <c r="H36" s="9"/>
      <c r="I36" s="8">
        <v>42973</v>
      </c>
      <c r="J36" s="113">
        <f t="shared" si="1"/>
        <v>42973</v>
      </c>
      <c r="K36" s="9">
        <v>0</v>
      </c>
      <c r="L36" s="9"/>
      <c r="M36" s="20">
        <v>45845.4</v>
      </c>
      <c r="N36" s="20">
        <f t="shared" si="2"/>
        <v>44245.4</v>
      </c>
      <c r="O36" s="9"/>
      <c r="P36" s="9"/>
      <c r="Q36" s="9"/>
      <c r="R36" s="9"/>
      <c r="S36" s="9"/>
      <c r="T36" s="9"/>
      <c r="U36" s="9"/>
    </row>
    <row r="37" spans="1:21" x14ac:dyDescent="0.25">
      <c r="A37" s="17">
        <v>43435</v>
      </c>
      <c r="B37" s="15">
        <v>20181201</v>
      </c>
      <c r="C37" s="15">
        <v>40927</v>
      </c>
      <c r="D37" s="18">
        <f t="shared" si="0"/>
        <v>40927</v>
      </c>
      <c r="E37" s="15">
        <v>0</v>
      </c>
      <c r="F37" s="18">
        <v>41767.599999999999</v>
      </c>
      <c r="G37" s="15">
        <v>41533</v>
      </c>
      <c r="H37" s="9"/>
      <c r="I37" s="8">
        <v>40678</v>
      </c>
      <c r="J37" s="113">
        <f t="shared" si="1"/>
        <v>40678</v>
      </c>
      <c r="K37" s="9">
        <v>0</v>
      </c>
      <c r="L37" s="9"/>
      <c r="M37" s="20">
        <v>43367.6</v>
      </c>
      <c r="N37" s="20">
        <f t="shared" si="2"/>
        <v>41767.599999999999</v>
      </c>
      <c r="O37" s="9"/>
      <c r="P37" s="9"/>
      <c r="Q37" s="9"/>
      <c r="R37" s="9"/>
      <c r="S37" s="9"/>
      <c r="T37" s="9"/>
      <c r="U37" s="9"/>
    </row>
    <row r="38" spans="1:21" x14ac:dyDescent="0.25">
      <c r="A38" s="17">
        <v>43436</v>
      </c>
      <c r="B38" s="15">
        <v>20181202</v>
      </c>
      <c r="C38" s="15">
        <v>39955</v>
      </c>
      <c r="D38" s="18">
        <f t="shared" si="0"/>
        <v>39955</v>
      </c>
      <c r="E38" s="15">
        <v>0</v>
      </c>
      <c r="F38" s="18">
        <v>42843.9</v>
      </c>
      <c r="G38" s="15">
        <v>42271</v>
      </c>
      <c r="H38" s="9"/>
      <c r="I38" s="8">
        <v>40389</v>
      </c>
      <c r="J38" s="113">
        <f t="shared" si="1"/>
        <v>40389</v>
      </c>
      <c r="K38" s="9">
        <v>0</v>
      </c>
      <c r="L38" s="9"/>
      <c r="M38" s="20">
        <v>44443.9</v>
      </c>
      <c r="N38" s="20">
        <f t="shared" si="2"/>
        <v>42843.9</v>
      </c>
      <c r="O38" s="9"/>
      <c r="P38" s="9"/>
      <c r="Q38" s="9"/>
      <c r="R38" s="9"/>
      <c r="S38" s="9"/>
      <c r="T38" s="9"/>
      <c r="U38" s="9"/>
    </row>
    <row r="39" spans="1:21" x14ac:dyDescent="0.25">
      <c r="A39" s="17">
        <v>43437</v>
      </c>
      <c r="B39" s="15">
        <v>20181203</v>
      </c>
      <c r="C39" s="15">
        <v>46419</v>
      </c>
      <c r="D39" s="18">
        <f t="shared" si="0"/>
        <v>46419</v>
      </c>
      <c r="E39" s="15">
        <v>0</v>
      </c>
      <c r="F39" s="18">
        <v>47081.599999999999</v>
      </c>
      <c r="G39" s="15">
        <v>47552</v>
      </c>
      <c r="H39" s="9"/>
      <c r="I39" s="8">
        <v>46575</v>
      </c>
      <c r="J39" s="113">
        <f t="shared" si="1"/>
        <v>46575</v>
      </c>
      <c r="K39" s="9">
        <v>0</v>
      </c>
      <c r="L39" s="9"/>
      <c r="M39" s="20">
        <v>48681.599999999999</v>
      </c>
      <c r="N39" s="20">
        <f t="shared" si="2"/>
        <v>47081.599999999999</v>
      </c>
      <c r="O39" s="9"/>
      <c r="P39" s="9"/>
      <c r="Q39" s="9"/>
      <c r="R39" s="9"/>
      <c r="S39" s="9"/>
      <c r="T39" s="9"/>
      <c r="U39" s="9"/>
    </row>
    <row r="40" spans="1:21" x14ac:dyDescent="0.25">
      <c r="A40" s="17">
        <v>43438</v>
      </c>
      <c r="B40" s="15">
        <v>20181204</v>
      </c>
      <c r="C40" s="15">
        <v>46888</v>
      </c>
      <c r="D40" s="18">
        <f t="shared" si="0"/>
        <v>44888</v>
      </c>
      <c r="E40" s="15">
        <v>2000</v>
      </c>
      <c r="F40" s="18">
        <v>46756.800000000003</v>
      </c>
      <c r="G40" s="15">
        <v>47733</v>
      </c>
      <c r="H40" s="9"/>
      <c r="I40" s="8">
        <v>46673</v>
      </c>
      <c r="J40" s="113">
        <f t="shared" si="1"/>
        <v>44673</v>
      </c>
      <c r="K40" s="9">
        <v>2000</v>
      </c>
      <c r="L40" s="9"/>
      <c r="M40" s="20">
        <v>48356.800000000003</v>
      </c>
      <c r="N40" s="20">
        <f t="shared" si="2"/>
        <v>46756.800000000003</v>
      </c>
      <c r="O40" s="9"/>
      <c r="P40" s="9"/>
      <c r="Q40" s="9"/>
      <c r="R40" s="9"/>
      <c r="S40" s="9"/>
      <c r="T40" s="9"/>
      <c r="U40" s="9"/>
    </row>
    <row r="41" spans="1:21" x14ac:dyDescent="0.25">
      <c r="A41" s="17">
        <v>43439</v>
      </c>
      <c r="B41" s="15">
        <v>20181205</v>
      </c>
      <c r="C41" s="15">
        <v>47023</v>
      </c>
      <c r="D41" s="18">
        <f t="shared" si="0"/>
        <v>45823</v>
      </c>
      <c r="E41" s="15">
        <v>1200</v>
      </c>
      <c r="F41" s="18">
        <v>45412.6</v>
      </c>
      <c r="G41" s="15">
        <v>48463</v>
      </c>
      <c r="H41" s="9"/>
      <c r="I41" s="8">
        <v>46997</v>
      </c>
      <c r="J41" s="113">
        <f t="shared" si="1"/>
        <v>45797</v>
      </c>
      <c r="K41" s="9">
        <v>1200</v>
      </c>
      <c r="L41" s="9"/>
      <c r="M41" s="20">
        <v>47012.6</v>
      </c>
      <c r="N41" s="20">
        <f t="shared" si="2"/>
        <v>45412.6</v>
      </c>
      <c r="O41" s="9"/>
      <c r="P41" s="9"/>
      <c r="Q41" s="9"/>
      <c r="R41" s="9"/>
      <c r="S41" s="9"/>
      <c r="T41" s="9"/>
      <c r="U41" s="9"/>
    </row>
    <row r="42" spans="1:21" x14ac:dyDescent="0.25">
      <c r="A42" s="17">
        <v>43440</v>
      </c>
      <c r="B42" s="15">
        <v>20181206</v>
      </c>
      <c r="C42" s="15">
        <v>44882</v>
      </c>
      <c r="D42" s="18">
        <f t="shared" si="0"/>
        <v>44882</v>
      </c>
      <c r="E42" s="15">
        <v>0</v>
      </c>
      <c r="F42" s="18">
        <v>45519.3</v>
      </c>
      <c r="G42" s="15">
        <v>46785</v>
      </c>
      <c r="H42" s="9"/>
      <c r="I42" s="8">
        <v>44638</v>
      </c>
      <c r="J42" s="113">
        <f t="shared" si="1"/>
        <v>44638</v>
      </c>
      <c r="K42" s="9">
        <v>0</v>
      </c>
      <c r="L42" s="9"/>
      <c r="M42" s="20">
        <v>47119.3</v>
      </c>
      <c r="N42" s="20">
        <f t="shared" si="2"/>
        <v>45519.3</v>
      </c>
      <c r="O42" s="9"/>
      <c r="P42" s="9"/>
      <c r="Q42" s="9"/>
      <c r="R42" s="9"/>
      <c r="S42" s="9"/>
      <c r="T42" s="9"/>
      <c r="U42" s="9"/>
    </row>
    <row r="43" spans="1:21" x14ac:dyDescent="0.25">
      <c r="A43" s="17">
        <v>43441</v>
      </c>
      <c r="B43" s="15">
        <v>20181207</v>
      </c>
      <c r="C43" s="15">
        <v>42604</v>
      </c>
      <c r="D43" s="18">
        <f t="shared" si="0"/>
        <v>42604</v>
      </c>
      <c r="E43" s="15">
        <v>0</v>
      </c>
      <c r="F43" s="18">
        <v>46004</v>
      </c>
      <c r="G43" s="15">
        <v>44867</v>
      </c>
      <c r="H43" s="9"/>
      <c r="I43" s="8">
        <v>42493</v>
      </c>
      <c r="J43" s="113">
        <f t="shared" si="1"/>
        <v>42493</v>
      </c>
      <c r="K43" s="9">
        <v>0</v>
      </c>
      <c r="L43" s="9"/>
      <c r="M43" s="20">
        <v>47604</v>
      </c>
      <c r="N43" s="20">
        <f t="shared" si="2"/>
        <v>46004</v>
      </c>
      <c r="O43" s="9"/>
      <c r="P43" s="9"/>
      <c r="Q43" s="9"/>
      <c r="R43" s="9"/>
      <c r="S43" s="9"/>
      <c r="T43" s="9"/>
      <c r="U43" s="9"/>
    </row>
    <row r="44" spans="1:21" x14ac:dyDescent="0.25">
      <c r="A44" s="17">
        <v>43442</v>
      </c>
      <c r="B44" s="15">
        <v>20181208</v>
      </c>
      <c r="C44" s="15">
        <v>40068</v>
      </c>
      <c r="D44" s="18">
        <f t="shared" si="0"/>
        <v>40068</v>
      </c>
      <c r="E44" s="15">
        <v>0</v>
      </c>
      <c r="F44" s="18">
        <v>42869</v>
      </c>
      <c r="G44" s="15">
        <v>42264</v>
      </c>
      <c r="H44" s="9"/>
      <c r="I44" s="8">
        <v>40244</v>
      </c>
      <c r="J44" s="113">
        <f t="shared" si="1"/>
        <v>40244</v>
      </c>
      <c r="K44" s="9">
        <v>0</v>
      </c>
      <c r="L44" s="9"/>
      <c r="M44" s="20">
        <v>44469</v>
      </c>
      <c r="N44" s="20">
        <f t="shared" si="2"/>
        <v>42869</v>
      </c>
      <c r="O44" s="9"/>
      <c r="P44" s="9"/>
      <c r="Q44" s="9"/>
      <c r="R44" s="9"/>
      <c r="S44" s="9"/>
      <c r="T44" s="9"/>
      <c r="U44" s="9"/>
    </row>
    <row r="45" spans="1:21" x14ac:dyDescent="0.25">
      <c r="A45" s="17">
        <v>43443</v>
      </c>
      <c r="B45" s="15">
        <v>20181209</v>
      </c>
      <c r="C45" s="15">
        <v>42021</v>
      </c>
      <c r="D45" s="18">
        <f t="shared" si="0"/>
        <v>42021</v>
      </c>
      <c r="E45" s="15">
        <v>0</v>
      </c>
      <c r="F45" s="18">
        <v>43175.6</v>
      </c>
      <c r="G45" s="15">
        <v>43267</v>
      </c>
      <c r="H45" s="9"/>
      <c r="I45" s="8">
        <v>42153</v>
      </c>
      <c r="J45" s="113">
        <f t="shared" si="1"/>
        <v>42153</v>
      </c>
      <c r="K45" s="9">
        <v>0</v>
      </c>
      <c r="L45" s="9"/>
      <c r="M45" s="20">
        <v>44775.6</v>
      </c>
      <c r="N45" s="20">
        <f t="shared" si="2"/>
        <v>43175.6</v>
      </c>
      <c r="O45" s="9"/>
      <c r="P45" s="9"/>
      <c r="Q45" s="9"/>
      <c r="R45" s="9"/>
      <c r="S45" s="9"/>
      <c r="T45" s="9"/>
      <c r="U45" s="9"/>
    </row>
    <row r="46" spans="1:21" x14ac:dyDescent="0.25">
      <c r="A46" s="17">
        <v>43444</v>
      </c>
      <c r="B46" s="15">
        <v>20181210</v>
      </c>
      <c r="C46" s="15">
        <v>47065</v>
      </c>
      <c r="D46" s="18">
        <f t="shared" si="0"/>
        <v>45565</v>
      </c>
      <c r="E46" s="15">
        <v>1500</v>
      </c>
      <c r="F46" s="18">
        <v>47720</v>
      </c>
      <c r="G46" s="15">
        <v>47797</v>
      </c>
      <c r="H46" s="9"/>
      <c r="I46" s="8">
        <v>46814</v>
      </c>
      <c r="J46" s="113">
        <f t="shared" si="1"/>
        <v>45314</v>
      </c>
      <c r="K46" s="9">
        <v>1500</v>
      </c>
      <c r="L46" s="9"/>
      <c r="M46" s="20">
        <v>49320</v>
      </c>
      <c r="N46" s="20">
        <f t="shared" si="2"/>
        <v>47720</v>
      </c>
      <c r="O46" s="9"/>
      <c r="P46" s="9"/>
      <c r="Q46" s="9"/>
      <c r="R46" s="9"/>
      <c r="S46" s="9"/>
      <c r="T46" s="9"/>
      <c r="U46" s="9"/>
    </row>
    <row r="47" spans="1:21" x14ac:dyDescent="0.25">
      <c r="A47" s="17">
        <v>43445</v>
      </c>
      <c r="B47" s="15">
        <v>20181211</v>
      </c>
      <c r="C47" s="15">
        <v>46455</v>
      </c>
      <c r="D47" s="18">
        <f t="shared" si="0"/>
        <v>44955</v>
      </c>
      <c r="E47" s="15">
        <v>1500</v>
      </c>
      <c r="F47" s="18">
        <v>47435.9</v>
      </c>
      <c r="G47" s="15">
        <v>47998</v>
      </c>
      <c r="H47" s="9"/>
      <c r="I47" s="8">
        <v>46441</v>
      </c>
      <c r="J47" s="113">
        <f t="shared" si="1"/>
        <v>44941</v>
      </c>
      <c r="K47" s="9">
        <v>1500</v>
      </c>
      <c r="L47" s="9"/>
      <c r="M47" s="20">
        <v>49035.9</v>
      </c>
      <c r="N47" s="20">
        <f t="shared" si="2"/>
        <v>47435.9</v>
      </c>
      <c r="O47" s="9"/>
      <c r="P47" s="9"/>
      <c r="Q47" s="9"/>
      <c r="R47" s="9"/>
      <c r="S47" s="9"/>
      <c r="T47" s="9"/>
      <c r="U47" s="9"/>
    </row>
    <row r="48" spans="1:21" x14ac:dyDescent="0.25">
      <c r="A48" s="17">
        <v>43446</v>
      </c>
      <c r="B48" s="15">
        <v>20181212</v>
      </c>
      <c r="C48" s="15">
        <v>44678</v>
      </c>
      <c r="D48" s="18">
        <f t="shared" si="0"/>
        <v>43378</v>
      </c>
      <c r="E48" s="15">
        <v>1300</v>
      </c>
      <c r="F48" s="18">
        <v>47241.8</v>
      </c>
      <c r="G48" s="15">
        <v>47211</v>
      </c>
      <c r="H48" s="9"/>
      <c r="I48" s="8">
        <v>45318</v>
      </c>
      <c r="J48" s="113">
        <f t="shared" si="1"/>
        <v>44018</v>
      </c>
      <c r="K48" s="9">
        <v>1300</v>
      </c>
      <c r="L48" s="9"/>
      <c r="M48" s="20">
        <v>48841.8</v>
      </c>
      <c r="N48" s="20">
        <f t="shared" si="2"/>
        <v>47241.8</v>
      </c>
      <c r="O48" s="9"/>
      <c r="P48" s="9"/>
      <c r="Q48" s="9"/>
      <c r="R48" s="9"/>
      <c r="S48" s="9"/>
      <c r="T48" s="9"/>
      <c r="U48" s="9"/>
    </row>
    <row r="49" spans="1:21" x14ac:dyDescent="0.25">
      <c r="A49" s="17">
        <v>43447</v>
      </c>
      <c r="B49" s="15">
        <v>20181213</v>
      </c>
      <c r="C49" s="15">
        <v>45577</v>
      </c>
      <c r="D49" s="18">
        <f t="shared" si="0"/>
        <v>43577</v>
      </c>
      <c r="E49" s="15">
        <v>2000</v>
      </c>
      <c r="F49" s="18">
        <v>47156.7</v>
      </c>
      <c r="G49" s="15">
        <v>47289</v>
      </c>
      <c r="H49" s="9"/>
      <c r="I49" s="8">
        <v>45688</v>
      </c>
      <c r="J49" s="113">
        <f t="shared" si="1"/>
        <v>43688</v>
      </c>
      <c r="K49" s="9">
        <v>2000</v>
      </c>
      <c r="L49" s="9"/>
      <c r="M49" s="20">
        <v>48756.7</v>
      </c>
      <c r="N49" s="20">
        <f t="shared" si="2"/>
        <v>47156.7</v>
      </c>
      <c r="O49" s="9"/>
      <c r="P49" s="9"/>
      <c r="Q49" s="9"/>
      <c r="R49" s="9"/>
      <c r="S49" s="9"/>
      <c r="T49" s="9"/>
      <c r="U49" s="9"/>
    </row>
    <row r="50" spans="1:21" x14ac:dyDescent="0.25">
      <c r="A50" s="17">
        <v>43448</v>
      </c>
      <c r="B50" s="15">
        <v>20181214</v>
      </c>
      <c r="C50" s="15">
        <v>45602</v>
      </c>
      <c r="D50" s="18">
        <f t="shared" si="0"/>
        <v>43802</v>
      </c>
      <c r="E50" s="15">
        <v>1800</v>
      </c>
      <c r="F50" s="18">
        <v>45800.6</v>
      </c>
      <c r="G50" s="15">
        <v>45965</v>
      </c>
      <c r="H50" s="9"/>
      <c r="I50" s="8">
        <v>45819</v>
      </c>
      <c r="J50" s="113">
        <f t="shared" si="1"/>
        <v>44019</v>
      </c>
      <c r="K50" s="9">
        <v>1800</v>
      </c>
      <c r="L50" s="9"/>
      <c r="M50" s="20">
        <v>47400.6</v>
      </c>
      <c r="N50" s="20">
        <f t="shared" si="2"/>
        <v>45800.6</v>
      </c>
      <c r="O50" s="9"/>
      <c r="P50" s="9"/>
      <c r="Q50" s="9"/>
      <c r="R50" s="9"/>
      <c r="S50" s="9"/>
      <c r="T50" s="9"/>
      <c r="U50" s="9"/>
    </row>
    <row r="51" spans="1:21" x14ac:dyDescent="0.25">
      <c r="A51" s="17">
        <v>43449</v>
      </c>
      <c r="B51" s="15">
        <v>20181215</v>
      </c>
      <c r="C51" s="15">
        <v>43694</v>
      </c>
      <c r="D51" s="18">
        <f t="shared" si="0"/>
        <v>43694</v>
      </c>
      <c r="E51" s="15">
        <v>0</v>
      </c>
      <c r="F51" s="18">
        <v>43709.2</v>
      </c>
      <c r="G51" s="15">
        <v>43073</v>
      </c>
      <c r="H51" s="9"/>
      <c r="I51" s="8">
        <v>43975</v>
      </c>
      <c r="J51" s="113">
        <f t="shared" si="1"/>
        <v>43975</v>
      </c>
      <c r="K51" s="9">
        <v>0</v>
      </c>
      <c r="L51" s="9"/>
      <c r="M51" s="20">
        <v>45309.2</v>
      </c>
      <c r="N51" s="20">
        <f t="shared" si="2"/>
        <v>43709.2</v>
      </c>
      <c r="O51" s="9"/>
      <c r="P51" s="9"/>
      <c r="Q51" s="9"/>
      <c r="R51" s="9"/>
      <c r="S51" s="9"/>
      <c r="T51" s="9"/>
      <c r="U51" s="9"/>
    </row>
    <row r="52" spans="1:21" x14ac:dyDescent="0.25">
      <c r="A52" s="17">
        <v>43450</v>
      </c>
      <c r="B52" s="15">
        <v>20181216</v>
      </c>
      <c r="C52" s="15">
        <v>44997</v>
      </c>
      <c r="D52" s="18">
        <f t="shared" si="0"/>
        <v>44997</v>
      </c>
      <c r="E52" s="15">
        <v>0</v>
      </c>
      <c r="F52" s="18">
        <v>43821.3</v>
      </c>
      <c r="G52" s="15">
        <v>43664</v>
      </c>
      <c r="H52" s="9"/>
      <c r="I52" s="8">
        <v>45236</v>
      </c>
      <c r="J52" s="113">
        <f t="shared" si="1"/>
        <v>45236</v>
      </c>
      <c r="K52" s="9">
        <v>0</v>
      </c>
      <c r="L52" s="9"/>
      <c r="M52" s="20">
        <v>45421.3</v>
      </c>
      <c r="N52" s="20">
        <f t="shared" si="2"/>
        <v>43821.3</v>
      </c>
      <c r="O52" s="9"/>
      <c r="P52" s="9"/>
      <c r="Q52" s="9"/>
      <c r="R52" s="9"/>
      <c r="S52" s="9"/>
      <c r="T52" s="9"/>
      <c r="U52" s="9"/>
    </row>
    <row r="53" spans="1:21" x14ac:dyDescent="0.25">
      <c r="A53" s="17">
        <v>43451</v>
      </c>
      <c r="B53" s="15">
        <v>20181217</v>
      </c>
      <c r="C53" s="15">
        <v>45420</v>
      </c>
      <c r="D53" s="18">
        <f t="shared" si="0"/>
        <v>44220</v>
      </c>
      <c r="E53" s="15">
        <v>1200</v>
      </c>
      <c r="F53" s="18">
        <v>47118.1</v>
      </c>
      <c r="G53" s="15">
        <v>47435</v>
      </c>
      <c r="H53" s="9"/>
      <c r="I53" s="8">
        <v>46147</v>
      </c>
      <c r="J53" s="113">
        <f t="shared" si="1"/>
        <v>44947</v>
      </c>
      <c r="K53" s="9">
        <v>1200</v>
      </c>
      <c r="L53" s="9"/>
      <c r="M53" s="20">
        <v>48718.1</v>
      </c>
      <c r="N53" s="20">
        <f t="shared" si="2"/>
        <v>47118.1</v>
      </c>
      <c r="O53" s="9"/>
      <c r="P53" s="9"/>
      <c r="Q53" s="9"/>
      <c r="R53" s="9"/>
      <c r="S53" s="9"/>
      <c r="T53" s="9"/>
      <c r="U53" s="9"/>
    </row>
    <row r="54" spans="1:21" x14ac:dyDescent="0.25">
      <c r="A54" s="17">
        <v>43452</v>
      </c>
      <c r="B54" s="15">
        <v>20181218</v>
      </c>
      <c r="C54" s="15">
        <v>46325</v>
      </c>
      <c r="D54" s="18">
        <f t="shared" si="0"/>
        <v>46325</v>
      </c>
      <c r="E54" s="15">
        <v>0</v>
      </c>
      <c r="F54" s="18">
        <v>47362.1</v>
      </c>
      <c r="G54" s="15">
        <v>46857</v>
      </c>
      <c r="H54" s="9"/>
      <c r="I54" s="8">
        <v>46138</v>
      </c>
      <c r="J54" s="113">
        <f t="shared" si="1"/>
        <v>46138</v>
      </c>
      <c r="K54" s="9">
        <v>0</v>
      </c>
      <c r="L54" s="9"/>
      <c r="M54" s="20">
        <v>48962.1</v>
      </c>
      <c r="N54" s="20">
        <f t="shared" si="2"/>
        <v>47362.1</v>
      </c>
      <c r="O54" s="9"/>
      <c r="P54" s="9"/>
      <c r="Q54" s="9"/>
      <c r="R54" s="9"/>
      <c r="S54" s="9"/>
      <c r="T54" s="9"/>
      <c r="U54" s="9"/>
    </row>
    <row r="55" spans="1:21" x14ac:dyDescent="0.25">
      <c r="A55" s="17">
        <v>43453</v>
      </c>
      <c r="B55" s="15">
        <v>20181219</v>
      </c>
      <c r="C55" s="15">
        <v>45469</v>
      </c>
      <c r="D55" s="18">
        <f t="shared" si="0"/>
        <v>45469</v>
      </c>
      <c r="E55" s="15">
        <v>0</v>
      </c>
      <c r="F55" s="18">
        <v>46532.4</v>
      </c>
      <c r="G55" s="15">
        <v>46451</v>
      </c>
      <c r="H55" s="9"/>
      <c r="I55" s="8">
        <v>45863</v>
      </c>
      <c r="J55" s="113">
        <f t="shared" si="1"/>
        <v>45863</v>
      </c>
      <c r="K55" s="9">
        <v>0</v>
      </c>
      <c r="L55" s="9"/>
      <c r="M55" s="20">
        <v>48132.4</v>
      </c>
      <c r="N55" s="20">
        <f t="shared" si="2"/>
        <v>46532.4</v>
      </c>
      <c r="O55" s="9"/>
      <c r="P55" s="9"/>
      <c r="Q55" s="9"/>
      <c r="R55" s="9"/>
      <c r="S55" s="9"/>
      <c r="T55" s="9"/>
      <c r="U55" s="9"/>
    </row>
    <row r="56" spans="1:21" x14ac:dyDescent="0.25">
      <c r="A56" s="17">
        <v>43454</v>
      </c>
      <c r="B56" s="15">
        <v>20181220</v>
      </c>
      <c r="C56" s="15">
        <v>44453</v>
      </c>
      <c r="D56" s="18">
        <f t="shared" si="0"/>
        <v>44453</v>
      </c>
      <c r="E56" s="15">
        <v>0</v>
      </c>
      <c r="F56" s="18">
        <v>45542.8</v>
      </c>
      <c r="G56" s="15">
        <v>45371</v>
      </c>
      <c r="H56" s="9"/>
      <c r="I56" s="8">
        <v>44541</v>
      </c>
      <c r="J56" s="113">
        <f t="shared" si="1"/>
        <v>44541</v>
      </c>
      <c r="K56" s="9">
        <v>0</v>
      </c>
      <c r="L56" s="9"/>
      <c r="M56" s="20">
        <v>47142.8</v>
      </c>
      <c r="N56" s="20">
        <f t="shared" si="2"/>
        <v>45542.8</v>
      </c>
      <c r="O56" s="9"/>
      <c r="P56" s="9"/>
      <c r="Q56" s="9"/>
      <c r="R56" s="9"/>
      <c r="S56" s="9"/>
      <c r="T56" s="9"/>
      <c r="U56" s="9"/>
    </row>
    <row r="57" spans="1:21" x14ac:dyDescent="0.25">
      <c r="A57" s="17">
        <v>43455</v>
      </c>
      <c r="B57" s="15">
        <v>20181221</v>
      </c>
      <c r="C57" s="15">
        <v>42430</v>
      </c>
      <c r="D57" s="18">
        <f t="shared" si="0"/>
        <v>42430</v>
      </c>
      <c r="E57" s="15">
        <v>0</v>
      </c>
      <c r="F57" s="18">
        <v>42215.8</v>
      </c>
      <c r="G57" s="15">
        <v>43098</v>
      </c>
      <c r="H57" s="9"/>
      <c r="I57" s="8">
        <v>42308</v>
      </c>
      <c r="J57" s="113">
        <f t="shared" si="1"/>
        <v>42308</v>
      </c>
      <c r="K57" s="9">
        <v>0</v>
      </c>
      <c r="L57" s="9"/>
      <c r="M57" s="20">
        <v>43815.8</v>
      </c>
      <c r="N57" s="20">
        <f t="shared" si="2"/>
        <v>42215.8</v>
      </c>
      <c r="O57" s="9"/>
      <c r="P57" s="9"/>
      <c r="Q57" s="9"/>
      <c r="R57" s="9"/>
      <c r="S57" s="9"/>
      <c r="T57" s="9"/>
      <c r="U57" s="9"/>
    </row>
    <row r="58" spans="1:21" x14ac:dyDescent="0.25">
      <c r="A58" s="17">
        <v>43456</v>
      </c>
      <c r="B58" s="15">
        <v>20181222</v>
      </c>
      <c r="C58" s="15">
        <v>39396</v>
      </c>
      <c r="D58" s="18">
        <f t="shared" si="0"/>
        <v>39396</v>
      </c>
      <c r="E58" s="15">
        <v>0</v>
      </c>
      <c r="F58" s="18">
        <v>40116.400000000001</v>
      </c>
      <c r="G58" s="15">
        <v>40419</v>
      </c>
      <c r="H58" s="16"/>
      <c r="I58" s="8">
        <v>39378</v>
      </c>
      <c r="J58" s="113">
        <f t="shared" si="1"/>
        <v>39378</v>
      </c>
      <c r="K58" s="9">
        <v>0</v>
      </c>
      <c r="L58" s="9"/>
      <c r="M58" s="20">
        <v>41716.400000000001</v>
      </c>
      <c r="N58" s="20">
        <f t="shared" si="2"/>
        <v>40116.400000000001</v>
      </c>
      <c r="O58" s="9"/>
      <c r="P58" s="9"/>
      <c r="Q58" s="9"/>
      <c r="R58" s="9"/>
      <c r="S58" s="9"/>
      <c r="T58" s="9"/>
      <c r="U58" s="9"/>
    </row>
    <row r="59" spans="1:21" x14ac:dyDescent="0.25">
      <c r="A59" s="17">
        <v>43457</v>
      </c>
      <c r="B59" s="15">
        <v>20181223</v>
      </c>
      <c r="C59" s="15">
        <v>41047</v>
      </c>
      <c r="D59" s="18">
        <f t="shared" si="0"/>
        <v>41047</v>
      </c>
      <c r="E59" s="15">
        <v>0</v>
      </c>
      <c r="F59" s="18">
        <v>38196.9</v>
      </c>
      <c r="G59" s="15">
        <v>41067</v>
      </c>
      <c r="H59" s="9"/>
      <c r="I59" s="8">
        <v>40799</v>
      </c>
      <c r="J59" s="113">
        <f t="shared" si="1"/>
        <v>40799</v>
      </c>
      <c r="K59" s="9">
        <v>0</v>
      </c>
      <c r="L59" s="9"/>
      <c r="M59" s="20">
        <v>39796.9</v>
      </c>
      <c r="N59" s="20">
        <f t="shared" si="2"/>
        <v>38196.9</v>
      </c>
      <c r="O59" s="9"/>
      <c r="P59" s="9"/>
      <c r="Q59" s="9"/>
      <c r="R59" s="9"/>
      <c r="S59" s="9"/>
      <c r="T59" s="9"/>
      <c r="U59" s="9"/>
    </row>
    <row r="60" spans="1:21" x14ac:dyDescent="0.25">
      <c r="A60" s="17">
        <v>43458</v>
      </c>
      <c r="B60" s="15">
        <v>20181224</v>
      </c>
      <c r="C60" s="15">
        <v>41694</v>
      </c>
      <c r="D60" s="18">
        <f t="shared" si="0"/>
        <v>41694</v>
      </c>
      <c r="E60" s="15">
        <v>0</v>
      </c>
      <c r="F60" s="18">
        <v>32000.199999999997</v>
      </c>
      <c r="G60" s="15">
        <v>40619</v>
      </c>
      <c r="H60" s="9"/>
      <c r="I60" s="8">
        <v>41445</v>
      </c>
      <c r="J60" s="113">
        <f t="shared" si="1"/>
        <v>41445</v>
      </c>
      <c r="K60" s="9">
        <v>0</v>
      </c>
      <c r="L60" s="9"/>
      <c r="M60" s="20">
        <v>33600.199999999997</v>
      </c>
      <c r="N60" s="20">
        <f t="shared" si="2"/>
        <v>32000.199999999997</v>
      </c>
      <c r="O60" s="9"/>
      <c r="P60" s="9"/>
      <c r="Q60" s="9"/>
      <c r="R60" s="9"/>
      <c r="S60" s="9"/>
      <c r="T60" s="9"/>
      <c r="U60" s="9"/>
    </row>
    <row r="61" spans="1:21" x14ac:dyDescent="0.25">
      <c r="A61" s="17">
        <v>43459</v>
      </c>
      <c r="B61" s="15">
        <v>20181225</v>
      </c>
      <c r="C61" s="15">
        <v>32820</v>
      </c>
      <c r="D61" s="18">
        <f t="shared" si="0"/>
        <v>32820</v>
      </c>
      <c r="E61" s="15">
        <v>0</v>
      </c>
      <c r="F61" s="18">
        <v>36226.699999999997</v>
      </c>
      <c r="G61" s="15">
        <v>33228</v>
      </c>
      <c r="H61" s="9"/>
      <c r="I61" s="8">
        <v>33559</v>
      </c>
      <c r="J61" s="113">
        <f t="shared" si="1"/>
        <v>33559</v>
      </c>
      <c r="K61" s="9">
        <v>0</v>
      </c>
      <c r="L61" s="9"/>
      <c r="M61" s="20">
        <v>37826.699999999997</v>
      </c>
      <c r="N61" s="20">
        <f t="shared" si="2"/>
        <v>36226.699999999997</v>
      </c>
      <c r="O61" s="9"/>
      <c r="P61" s="9"/>
      <c r="Q61" s="9"/>
      <c r="R61" s="9"/>
      <c r="S61" s="9"/>
      <c r="T61" s="9"/>
      <c r="U61" s="9"/>
    </row>
    <row r="62" spans="1:21" x14ac:dyDescent="0.25">
      <c r="A62" s="17">
        <v>43460</v>
      </c>
      <c r="B62" s="15">
        <v>20181226</v>
      </c>
      <c r="C62" s="15">
        <v>36170</v>
      </c>
      <c r="D62" s="18">
        <f t="shared" si="0"/>
        <v>36170</v>
      </c>
      <c r="E62" s="15">
        <v>0</v>
      </c>
      <c r="F62" s="18">
        <v>41788.300000000003</v>
      </c>
      <c r="G62" s="15">
        <v>36193</v>
      </c>
      <c r="H62" s="9"/>
      <c r="I62" s="8">
        <v>35924</v>
      </c>
      <c r="J62" s="113">
        <f t="shared" si="1"/>
        <v>35924</v>
      </c>
      <c r="K62" s="9">
        <v>0</v>
      </c>
      <c r="L62" s="9"/>
      <c r="M62" s="20">
        <v>43388.3</v>
      </c>
      <c r="N62" s="20">
        <f t="shared" si="2"/>
        <v>41788.300000000003</v>
      </c>
      <c r="O62" s="9"/>
      <c r="P62" s="9"/>
      <c r="Q62" s="9"/>
      <c r="R62" s="9"/>
      <c r="S62" s="9"/>
      <c r="T62" s="9"/>
      <c r="U62" s="9"/>
    </row>
    <row r="63" spans="1:21" x14ac:dyDescent="0.25">
      <c r="A63" s="17">
        <v>43461</v>
      </c>
      <c r="B63" s="15">
        <v>20181227</v>
      </c>
      <c r="C63" s="15">
        <v>42256</v>
      </c>
      <c r="D63" s="18">
        <f t="shared" si="0"/>
        <v>42256</v>
      </c>
      <c r="E63" s="15">
        <v>0</v>
      </c>
      <c r="F63" s="18">
        <v>41810.6</v>
      </c>
      <c r="G63" s="15">
        <v>41724</v>
      </c>
      <c r="H63" s="9"/>
      <c r="I63" s="8">
        <v>42219</v>
      </c>
      <c r="J63" s="113">
        <f t="shared" si="1"/>
        <v>42219</v>
      </c>
      <c r="K63" s="9">
        <v>0</v>
      </c>
      <c r="L63" s="9"/>
      <c r="M63" s="20">
        <v>43410.6</v>
      </c>
      <c r="N63" s="20">
        <f t="shared" si="2"/>
        <v>41810.6</v>
      </c>
      <c r="O63" s="9"/>
      <c r="P63" s="9"/>
      <c r="Q63" s="9"/>
      <c r="R63" s="9"/>
      <c r="S63" s="9"/>
      <c r="T63" s="9"/>
      <c r="U63" s="9"/>
    </row>
    <row r="64" spans="1:21" x14ac:dyDescent="0.25">
      <c r="A64" s="17">
        <v>43462</v>
      </c>
      <c r="B64" s="15">
        <v>20181228</v>
      </c>
      <c r="C64" s="15">
        <v>41585</v>
      </c>
      <c r="D64" s="18">
        <f t="shared" si="0"/>
        <v>41585</v>
      </c>
      <c r="E64" s="15">
        <v>0</v>
      </c>
      <c r="F64" s="18">
        <v>41739.1</v>
      </c>
      <c r="G64" s="15">
        <v>41546</v>
      </c>
      <c r="H64" s="9"/>
      <c r="I64" s="8">
        <v>41335</v>
      </c>
      <c r="J64" s="113">
        <f t="shared" si="1"/>
        <v>41335</v>
      </c>
      <c r="K64" s="9">
        <v>0</v>
      </c>
      <c r="L64" s="9"/>
      <c r="M64" s="20">
        <v>43339.1</v>
      </c>
      <c r="N64" s="20">
        <f t="shared" si="2"/>
        <v>41739.1</v>
      </c>
      <c r="O64" s="9"/>
      <c r="P64" s="9"/>
      <c r="Q64" s="9"/>
      <c r="R64" s="9"/>
      <c r="S64" s="9"/>
      <c r="T64" s="9"/>
      <c r="U64" s="9"/>
    </row>
    <row r="65" spans="1:21" x14ac:dyDescent="0.25">
      <c r="A65" s="17">
        <v>43463</v>
      </c>
      <c r="B65" s="15">
        <v>20181229</v>
      </c>
      <c r="C65" s="15">
        <v>39522</v>
      </c>
      <c r="D65" s="18">
        <f t="shared" si="0"/>
        <v>39522</v>
      </c>
      <c r="E65" s="15">
        <v>0</v>
      </c>
      <c r="F65" s="18">
        <v>39699.699999999997</v>
      </c>
      <c r="G65" s="15">
        <v>40767</v>
      </c>
      <c r="H65" s="9"/>
      <c r="I65" s="8">
        <v>39272</v>
      </c>
      <c r="J65" s="113">
        <f t="shared" si="1"/>
        <v>39272</v>
      </c>
      <c r="K65" s="9">
        <v>0</v>
      </c>
      <c r="L65" s="9"/>
      <c r="M65" s="20">
        <v>41299.699999999997</v>
      </c>
      <c r="N65" s="20">
        <f t="shared" si="2"/>
        <v>39699.699999999997</v>
      </c>
      <c r="O65" s="9"/>
      <c r="P65" s="9"/>
      <c r="Q65" s="9"/>
      <c r="R65" s="9"/>
      <c r="S65" s="9"/>
      <c r="T65" s="9"/>
      <c r="U65" s="9"/>
    </row>
    <row r="66" spans="1:21" x14ac:dyDescent="0.25">
      <c r="A66" s="17">
        <v>43464</v>
      </c>
      <c r="B66" s="15">
        <v>20181230</v>
      </c>
      <c r="C66" s="15">
        <v>39283</v>
      </c>
      <c r="D66" s="18">
        <f t="shared" si="0"/>
        <v>39283</v>
      </c>
      <c r="E66" s="15">
        <v>0</v>
      </c>
      <c r="F66" s="18">
        <v>39333.199999999997</v>
      </c>
      <c r="G66" s="15">
        <v>40685</v>
      </c>
      <c r="H66" s="9"/>
      <c r="I66" s="8">
        <v>39036</v>
      </c>
      <c r="J66" s="113">
        <f t="shared" si="1"/>
        <v>39036</v>
      </c>
      <c r="K66" s="9">
        <v>0</v>
      </c>
      <c r="L66" s="9"/>
      <c r="M66" s="20">
        <v>40933.199999999997</v>
      </c>
      <c r="N66" s="20">
        <f t="shared" si="2"/>
        <v>39333.199999999997</v>
      </c>
      <c r="O66" s="9"/>
      <c r="P66" s="9"/>
      <c r="Q66" s="9"/>
      <c r="R66" s="9"/>
      <c r="S66" s="9"/>
      <c r="T66" s="9"/>
      <c r="U66" s="9"/>
    </row>
    <row r="67" spans="1:21" x14ac:dyDescent="0.25">
      <c r="A67" s="17">
        <v>43465</v>
      </c>
      <c r="B67" s="15">
        <v>20181231</v>
      </c>
      <c r="C67" s="15">
        <v>39343</v>
      </c>
      <c r="D67" s="18">
        <f t="shared" si="0"/>
        <v>39343</v>
      </c>
      <c r="E67" s="15">
        <v>0</v>
      </c>
      <c r="F67" s="18">
        <v>39213.699999999997</v>
      </c>
      <c r="G67" s="15">
        <v>41142</v>
      </c>
      <c r="H67" s="9"/>
      <c r="I67" s="8">
        <v>39094</v>
      </c>
      <c r="J67" s="113">
        <f t="shared" si="1"/>
        <v>39094</v>
      </c>
      <c r="K67" s="9">
        <v>0</v>
      </c>
      <c r="L67" s="9"/>
      <c r="M67" s="20">
        <v>40813.699999999997</v>
      </c>
      <c r="N67" s="20">
        <f t="shared" si="2"/>
        <v>39213.699999999997</v>
      </c>
      <c r="O67" s="9"/>
      <c r="P67" s="9"/>
      <c r="Q67" s="9"/>
      <c r="R67" s="9"/>
      <c r="S67" s="9"/>
      <c r="T67" s="9"/>
      <c r="U67" s="9"/>
    </row>
    <row r="68" spans="1:21" x14ac:dyDescent="0.25">
      <c r="A68" s="17">
        <v>43466</v>
      </c>
      <c r="B68" s="15">
        <v>20190101</v>
      </c>
      <c r="C68" s="15">
        <v>38502</v>
      </c>
      <c r="D68" s="18">
        <f t="shared" ref="D68:D131" si="3">C68-E68</f>
        <v>38502</v>
      </c>
      <c r="E68" s="15">
        <v>0</v>
      </c>
      <c r="F68" s="18">
        <v>45880.5</v>
      </c>
      <c r="G68" s="15">
        <v>39271</v>
      </c>
      <c r="H68" s="9"/>
      <c r="I68" s="8">
        <v>38384</v>
      </c>
      <c r="J68" s="113">
        <f t="shared" ref="J68:J133" si="4">I68-K68</f>
        <v>38384</v>
      </c>
      <c r="K68" s="9">
        <v>0</v>
      </c>
      <c r="L68" s="9"/>
      <c r="M68" s="20">
        <v>47480.5</v>
      </c>
      <c r="N68" s="20">
        <f t="shared" ref="N68:N133" si="5">M68-1600</f>
        <v>45880.5</v>
      </c>
      <c r="O68" s="9"/>
      <c r="P68" s="9"/>
      <c r="Q68" s="9"/>
      <c r="R68" s="9"/>
      <c r="S68" s="9"/>
      <c r="T68" s="9"/>
      <c r="U68" s="9"/>
    </row>
    <row r="69" spans="1:21" x14ac:dyDescent="0.25">
      <c r="A69" s="17">
        <v>43467</v>
      </c>
      <c r="B69" s="15">
        <v>20190102</v>
      </c>
      <c r="C69" s="15">
        <v>46609</v>
      </c>
      <c r="D69" s="18">
        <f t="shared" si="3"/>
        <v>45309</v>
      </c>
      <c r="E69" s="15">
        <v>1300</v>
      </c>
      <c r="F69" s="18">
        <v>46251.4</v>
      </c>
      <c r="G69" s="15">
        <v>46428</v>
      </c>
      <c r="H69" s="9"/>
      <c r="I69" s="8">
        <v>46361</v>
      </c>
      <c r="J69" s="113">
        <f t="shared" si="4"/>
        <v>45061</v>
      </c>
      <c r="K69" s="9">
        <v>1300</v>
      </c>
      <c r="L69" s="9"/>
      <c r="M69" s="20">
        <v>47851.4</v>
      </c>
      <c r="N69" s="20">
        <f t="shared" si="5"/>
        <v>46251.4</v>
      </c>
      <c r="O69" s="9"/>
      <c r="P69" s="9"/>
      <c r="Q69" s="9"/>
      <c r="R69" s="9"/>
      <c r="S69" s="9"/>
      <c r="T69" s="9"/>
      <c r="U69" s="9"/>
    </row>
    <row r="70" spans="1:21" x14ac:dyDescent="0.25">
      <c r="A70" s="17">
        <v>43468</v>
      </c>
      <c r="B70" s="15">
        <v>20190103</v>
      </c>
      <c r="C70" s="15">
        <v>46357</v>
      </c>
      <c r="D70" s="18">
        <f t="shared" si="3"/>
        <v>44457</v>
      </c>
      <c r="E70" s="15">
        <v>1900</v>
      </c>
      <c r="F70" s="18">
        <v>46715.5</v>
      </c>
      <c r="G70" s="15">
        <v>45815</v>
      </c>
      <c r="H70" s="9"/>
      <c r="I70" s="8">
        <v>46004</v>
      </c>
      <c r="J70" s="113">
        <f t="shared" si="4"/>
        <v>44004</v>
      </c>
      <c r="K70" s="9">
        <v>2000</v>
      </c>
      <c r="L70" s="9"/>
      <c r="M70" s="20">
        <v>48315.5</v>
      </c>
      <c r="N70" s="20">
        <f t="shared" si="5"/>
        <v>46715.5</v>
      </c>
      <c r="O70" s="9"/>
      <c r="P70" s="9"/>
      <c r="Q70" s="9"/>
      <c r="R70" s="9"/>
      <c r="S70" s="9"/>
      <c r="T70" s="9"/>
      <c r="U70" s="9"/>
    </row>
    <row r="71" spans="1:21" x14ac:dyDescent="0.25">
      <c r="A71" s="17">
        <v>43469</v>
      </c>
      <c r="B71" s="15">
        <v>20190104</v>
      </c>
      <c r="C71" s="15">
        <v>45826</v>
      </c>
      <c r="D71" s="18">
        <f t="shared" si="3"/>
        <v>45126</v>
      </c>
      <c r="E71" s="15">
        <v>700</v>
      </c>
      <c r="F71" s="18">
        <v>45498.3</v>
      </c>
      <c r="G71" s="15">
        <v>45503</v>
      </c>
      <c r="H71" s="9"/>
      <c r="I71" s="8">
        <v>46113</v>
      </c>
      <c r="J71" s="113">
        <f t="shared" si="4"/>
        <v>44113</v>
      </c>
      <c r="K71" s="9">
        <v>2000</v>
      </c>
      <c r="L71" s="9"/>
      <c r="M71" s="20">
        <v>47098.3</v>
      </c>
      <c r="N71" s="20">
        <f t="shared" si="5"/>
        <v>45498.3</v>
      </c>
      <c r="O71" s="9"/>
      <c r="P71" s="9"/>
      <c r="Q71" s="9"/>
      <c r="R71" s="9"/>
      <c r="S71" s="9"/>
      <c r="T71" s="9"/>
      <c r="U71" s="9"/>
    </row>
    <row r="72" spans="1:21" x14ac:dyDescent="0.25">
      <c r="A72" s="17">
        <v>43470</v>
      </c>
      <c r="B72" s="15">
        <v>20190105</v>
      </c>
      <c r="C72" s="15">
        <v>44365</v>
      </c>
      <c r="D72" s="18">
        <f t="shared" si="3"/>
        <v>44365</v>
      </c>
      <c r="E72" s="15">
        <v>0</v>
      </c>
      <c r="F72" s="18">
        <v>42428.4</v>
      </c>
      <c r="G72" s="15">
        <v>42502</v>
      </c>
      <c r="H72" s="9"/>
      <c r="I72" s="8">
        <v>44344</v>
      </c>
      <c r="J72" s="113">
        <f t="shared" si="4"/>
        <v>44344</v>
      </c>
      <c r="K72" s="9">
        <v>0</v>
      </c>
      <c r="L72" s="9"/>
      <c r="M72" s="20">
        <v>44028.4</v>
      </c>
      <c r="N72" s="20">
        <f t="shared" si="5"/>
        <v>42428.4</v>
      </c>
      <c r="O72" s="9"/>
      <c r="P72" s="9"/>
      <c r="Q72" s="9"/>
      <c r="R72" s="9"/>
      <c r="S72" s="9"/>
      <c r="T72" s="9"/>
      <c r="U72" s="9"/>
    </row>
    <row r="73" spans="1:21" x14ac:dyDescent="0.25">
      <c r="A73" s="17">
        <v>43471</v>
      </c>
      <c r="B73" s="15">
        <v>20190106</v>
      </c>
      <c r="C73" s="15">
        <v>44157</v>
      </c>
      <c r="D73" s="18">
        <f t="shared" si="3"/>
        <v>44157</v>
      </c>
      <c r="E73" s="15">
        <v>0</v>
      </c>
      <c r="F73" s="18">
        <v>43537.5</v>
      </c>
      <c r="G73" s="15">
        <v>42850</v>
      </c>
      <c r="H73" s="9"/>
      <c r="I73" s="8">
        <v>43930</v>
      </c>
      <c r="J73" s="113">
        <f t="shared" si="4"/>
        <v>43930</v>
      </c>
      <c r="K73" s="9">
        <v>0</v>
      </c>
      <c r="L73" s="9"/>
      <c r="M73" s="20">
        <v>45137.5</v>
      </c>
      <c r="N73" s="20">
        <f t="shared" si="5"/>
        <v>43537.5</v>
      </c>
      <c r="O73" s="9"/>
      <c r="P73" s="9"/>
      <c r="Q73" s="9"/>
      <c r="R73" s="9"/>
      <c r="S73" s="9"/>
      <c r="T73" s="9"/>
      <c r="U73" s="9"/>
    </row>
    <row r="74" spans="1:21" x14ac:dyDescent="0.25">
      <c r="A74" s="17">
        <v>43472</v>
      </c>
      <c r="B74" s="15">
        <v>20190107</v>
      </c>
      <c r="C74" s="15">
        <v>44444</v>
      </c>
      <c r="D74" s="18">
        <f t="shared" si="3"/>
        <v>44444</v>
      </c>
      <c r="E74" s="15">
        <v>0</v>
      </c>
      <c r="F74" s="18">
        <v>47823.3</v>
      </c>
      <c r="G74" s="15">
        <v>46953</v>
      </c>
      <c r="H74" s="9"/>
      <c r="I74" s="8">
        <v>44357</v>
      </c>
      <c r="J74" s="113">
        <f t="shared" si="4"/>
        <v>44357</v>
      </c>
      <c r="K74" s="9">
        <v>0</v>
      </c>
      <c r="L74" s="9"/>
      <c r="M74" s="20">
        <v>49423.3</v>
      </c>
      <c r="N74" s="20">
        <f t="shared" si="5"/>
        <v>47823.3</v>
      </c>
      <c r="O74" s="9"/>
      <c r="P74" s="9"/>
      <c r="Q74" s="9"/>
      <c r="R74" s="9"/>
      <c r="S74" s="9"/>
      <c r="T74" s="9"/>
      <c r="U74" s="9"/>
    </row>
    <row r="75" spans="1:21" x14ac:dyDescent="0.25">
      <c r="A75" s="17">
        <v>43473</v>
      </c>
      <c r="B75" s="15">
        <v>20190108</v>
      </c>
      <c r="C75" s="15">
        <v>46571</v>
      </c>
      <c r="D75" s="18">
        <f t="shared" si="3"/>
        <v>46571</v>
      </c>
      <c r="E75" s="15">
        <v>0</v>
      </c>
      <c r="F75" s="18">
        <v>46957.2</v>
      </c>
      <c r="G75" s="15">
        <v>47375</v>
      </c>
      <c r="H75" s="9"/>
      <c r="I75" s="8">
        <v>46590</v>
      </c>
      <c r="J75" s="113">
        <f t="shared" si="4"/>
        <v>46590</v>
      </c>
      <c r="K75" s="9">
        <v>0</v>
      </c>
      <c r="L75" s="9"/>
      <c r="M75" s="20">
        <v>48557.2</v>
      </c>
      <c r="N75" s="20">
        <f t="shared" si="5"/>
        <v>46957.2</v>
      </c>
      <c r="O75" s="9"/>
      <c r="P75" s="9"/>
      <c r="Q75" s="9"/>
      <c r="R75" s="9"/>
      <c r="S75" s="9"/>
      <c r="T75" s="9"/>
      <c r="U75" s="9"/>
    </row>
    <row r="76" spans="1:21" x14ac:dyDescent="0.25">
      <c r="A76" s="17">
        <v>43474</v>
      </c>
      <c r="B76" s="15">
        <v>20190109</v>
      </c>
      <c r="C76" s="15">
        <v>47023</v>
      </c>
      <c r="D76" s="18">
        <f t="shared" si="3"/>
        <v>45023</v>
      </c>
      <c r="E76" s="15">
        <v>2000</v>
      </c>
      <c r="F76" s="18">
        <v>46501.599999999999</v>
      </c>
      <c r="G76" s="15">
        <v>47446</v>
      </c>
      <c r="H76" s="9"/>
      <c r="I76" s="8">
        <v>46753</v>
      </c>
      <c r="J76" s="113">
        <f t="shared" si="4"/>
        <v>44753</v>
      </c>
      <c r="K76" s="9">
        <v>2000</v>
      </c>
      <c r="L76" s="9"/>
      <c r="M76" s="20">
        <v>48101.599999999999</v>
      </c>
      <c r="N76" s="20">
        <f t="shared" si="5"/>
        <v>46501.599999999999</v>
      </c>
      <c r="O76" s="9"/>
      <c r="P76" s="9"/>
      <c r="Q76" s="9"/>
      <c r="R76" s="9"/>
      <c r="S76" s="9"/>
      <c r="T76" s="9"/>
      <c r="U76" s="9"/>
    </row>
    <row r="77" spans="1:21" x14ac:dyDescent="0.25">
      <c r="A77" s="17">
        <v>43475</v>
      </c>
      <c r="B77" s="15">
        <v>20190110</v>
      </c>
      <c r="C77" s="15">
        <v>47825</v>
      </c>
      <c r="D77" s="18">
        <f t="shared" si="3"/>
        <v>45525</v>
      </c>
      <c r="E77" s="15">
        <v>2300</v>
      </c>
      <c r="F77" s="18">
        <v>46382.400000000001</v>
      </c>
      <c r="G77" s="15">
        <v>48277</v>
      </c>
      <c r="H77" s="9"/>
      <c r="I77" s="8">
        <v>46946</v>
      </c>
      <c r="J77" s="113">
        <f t="shared" si="4"/>
        <v>44646</v>
      </c>
      <c r="K77" s="9">
        <v>2300</v>
      </c>
      <c r="L77" s="9"/>
      <c r="M77" s="20">
        <v>47982.400000000001</v>
      </c>
      <c r="N77" s="20">
        <f t="shared" si="5"/>
        <v>46382.400000000001</v>
      </c>
      <c r="O77" s="9"/>
      <c r="P77" s="9"/>
      <c r="Q77" s="9"/>
      <c r="R77" s="9"/>
      <c r="S77" s="9"/>
      <c r="T77" s="9"/>
      <c r="U77" s="9"/>
    </row>
    <row r="78" spans="1:21" x14ac:dyDescent="0.25">
      <c r="A78" s="17">
        <v>43476</v>
      </c>
      <c r="B78" s="15">
        <v>20190111</v>
      </c>
      <c r="C78" s="15">
        <v>46575</v>
      </c>
      <c r="D78" s="18">
        <f t="shared" si="3"/>
        <v>46575</v>
      </c>
      <c r="E78" s="15">
        <v>0</v>
      </c>
      <c r="F78" s="18">
        <v>45084.7</v>
      </c>
      <c r="G78" s="15">
        <v>46450</v>
      </c>
      <c r="H78" s="9"/>
      <c r="I78" s="8">
        <v>46780</v>
      </c>
      <c r="J78" s="113">
        <f t="shared" si="4"/>
        <v>46780</v>
      </c>
      <c r="K78" s="9">
        <v>0</v>
      </c>
      <c r="L78" s="9"/>
      <c r="M78" s="20">
        <v>46684.7</v>
      </c>
      <c r="N78" s="20">
        <f t="shared" si="5"/>
        <v>45084.7</v>
      </c>
      <c r="O78" s="9"/>
      <c r="P78" s="9"/>
      <c r="Q78" s="9"/>
      <c r="R78" s="9"/>
      <c r="S78" s="9"/>
      <c r="T78" s="9"/>
      <c r="U78" s="9"/>
    </row>
    <row r="79" spans="1:21" x14ac:dyDescent="0.25">
      <c r="A79" s="17">
        <v>43477</v>
      </c>
      <c r="B79" s="15">
        <v>20190112</v>
      </c>
      <c r="C79" s="15">
        <v>39483</v>
      </c>
      <c r="D79" s="18">
        <f t="shared" si="3"/>
        <v>39483</v>
      </c>
      <c r="E79" s="15">
        <v>0</v>
      </c>
      <c r="F79" s="18"/>
      <c r="G79" s="18">
        <v>43080</v>
      </c>
      <c r="H79" s="9"/>
      <c r="I79" s="8">
        <v>40559</v>
      </c>
      <c r="J79" s="113">
        <f t="shared" si="4"/>
        <v>40559</v>
      </c>
      <c r="K79" s="9">
        <v>0</v>
      </c>
      <c r="L79" s="9"/>
      <c r="M79" s="20"/>
      <c r="N79" s="20"/>
      <c r="O79" s="9"/>
      <c r="P79" s="9"/>
      <c r="Q79" s="9"/>
      <c r="R79" s="9"/>
      <c r="S79" s="9"/>
      <c r="T79" s="9"/>
      <c r="U79" s="9"/>
    </row>
    <row r="80" spans="1:21" x14ac:dyDescent="0.25">
      <c r="A80" s="17">
        <v>43478</v>
      </c>
      <c r="B80" s="15">
        <v>20190113</v>
      </c>
      <c r="C80" s="15">
        <v>39178</v>
      </c>
      <c r="D80" s="18">
        <f t="shared" si="3"/>
        <v>39178</v>
      </c>
      <c r="E80" s="15">
        <v>0</v>
      </c>
      <c r="F80" s="18"/>
      <c r="G80" s="18">
        <v>43390</v>
      </c>
      <c r="H80" s="9"/>
      <c r="I80" s="8">
        <v>39920</v>
      </c>
      <c r="J80" s="113">
        <f t="shared" si="4"/>
        <v>39920</v>
      </c>
      <c r="K80" s="9">
        <v>0</v>
      </c>
      <c r="L80" s="9"/>
      <c r="M80" s="20"/>
      <c r="N80" s="20"/>
      <c r="O80" s="9"/>
      <c r="P80" s="9"/>
      <c r="Q80" s="9"/>
      <c r="R80" s="9"/>
      <c r="S80" s="9"/>
      <c r="T80" s="9"/>
      <c r="U80" s="9"/>
    </row>
    <row r="81" spans="1:21" x14ac:dyDescent="0.25">
      <c r="A81" s="17">
        <v>43479</v>
      </c>
      <c r="B81" s="15">
        <v>20190114</v>
      </c>
      <c r="C81" s="15">
        <v>46486</v>
      </c>
      <c r="D81" s="18">
        <f t="shared" si="3"/>
        <v>45786</v>
      </c>
      <c r="E81" s="15">
        <v>700</v>
      </c>
      <c r="F81" s="18">
        <v>42380.6</v>
      </c>
      <c r="G81" s="15">
        <v>47457</v>
      </c>
      <c r="H81" s="9"/>
      <c r="I81" s="8">
        <v>46391</v>
      </c>
      <c r="J81" s="113">
        <f t="shared" si="4"/>
        <v>45691</v>
      </c>
      <c r="K81" s="9">
        <v>700</v>
      </c>
      <c r="L81" s="9"/>
      <c r="M81" s="20">
        <v>43980.6</v>
      </c>
      <c r="N81" s="20">
        <f t="shared" si="5"/>
        <v>42380.6</v>
      </c>
      <c r="O81" s="9"/>
      <c r="P81" s="9"/>
      <c r="Q81" s="9"/>
      <c r="R81" s="9"/>
      <c r="S81" s="9"/>
      <c r="T81" s="9"/>
      <c r="U81" s="9"/>
    </row>
    <row r="82" spans="1:21" x14ac:dyDescent="0.25">
      <c r="A82" s="17">
        <v>43480</v>
      </c>
      <c r="B82" s="15">
        <v>20190115</v>
      </c>
      <c r="C82" s="15">
        <v>45089</v>
      </c>
      <c r="D82" s="18">
        <f t="shared" si="3"/>
        <v>45089</v>
      </c>
      <c r="E82" s="15">
        <v>0</v>
      </c>
      <c r="F82" s="18">
        <v>42690.8</v>
      </c>
      <c r="G82" s="15">
        <v>46929</v>
      </c>
      <c r="H82" s="9"/>
      <c r="I82" s="8">
        <v>45618</v>
      </c>
      <c r="J82" s="113">
        <f t="shared" si="4"/>
        <v>45618</v>
      </c>
      <c r="K82" s="9">
        <v>0</v>
      </c>
      <c r="L82" s="9"/>
      <c r="M82" s="20">
        <v>44290.8</v>
      </c>
      <c r="N82" s="20">
        <f t="shared" si="5"/>
        <v>42690.8</v>
      </c>
      <c r="O82" s="9"/>
      <c r="P82" s="9"/>
      <c r="Q82" s="9"/>
      <c r="R82" s="9"/>
      <c r="S82" s="9"/>
      <c r="T82" s="9"/>
      <c r="U82" s="9"/>
    </row>
    <row r="83" spans="1:21" x14ac:dyDescent="0.25">
      <c r="A83" s="17">
        <v>43481</v>
      </c>
      <c r="B83" s="15">
        <v>20190116</v>
      </c>
      <c r="C83" s="15">
        <v>45733</v>
      </c>
      <c r="D83" s="18">
        <f t="shared" si="3"/>
        <v>45033</v>
      </c>
      <c r="E83" s="15">
        <v>700</v>
      </c>
      <c r="F83" s="18">
        <v>47227</v>
      </c>
      <c r="G83" s="15">
        <v>47349</v>
      </c>
      <c r="H83" s="9"/>
      <c r="I83" s="8">
        <v>46302</v>
      </c>
      <c r="J83" s="113">
        <f t="shared" si="4"/>
        <v>45602</v>
      </c>
      <c r="K83" s="9">
        <v>700</v>
      </c>
      <c r="L83" s="9"/>
      <c r="M83" s="20">
        <v>48827</v>
      </c>
      <c r="N83" s="20">
        <f t="shared" si="5"/>
        <v>47227</v>
      </c>
      <c r="O83" s="9"/>
      <c r="P83" s="9"/>
      <c r="Q83" s="9"/>
      <c r="R83" s="9"/>
      <c r="S83" s="9"/>
      <c r="T83" s="9"/>
      <c r="U83" s="9"/>
    </row>
    <row r="84" spans="1:21" x14ac:dyDescent="0.25">
      <c r="A84" s="17">
        <v>43482</v>
      </c>
      <c r="B84" s="15">
        <v>20190117</v>
      </c>
      <c r="C84" s="15">
        <v>46836</v>
      </c>
      <c r="D84" s="18">
        <f t="shared" si="3"/>
        <v>46336</v>
      </c>
      <c r="E84" s="15">
        <v>500</v>
      </c>
      <c r="F84" s="18">
        <v>47694.5</v>
      </c>
      <c r="G84" s="15">
        <v>47015</v>
      </c>
      <c r="H84" s="9"/>
      <c r="I84" s="8">
        <v>46748</v>
      </c>
      <c r="J84" s="113">
        <f t="shared" si="4"/>
        <v>44548</v>
      </c>
      <c r="K84" s="9">
        <v>2200</v>
      </c>
      <c r="L84" s="9"/>
      <c r="M84" s="20">
        <v>49294.5</v>
      </c>
      <c r="N84" s="20">
        <f t="shared" si="5"/>
        <v>47694.5</v>
      </c>
      <c r="O84" s="9"/>
      <c r="P84" s="9"/>
      <c r="Q84" s="9"/>
      <c r="R84" s="9"/>
      <c r="S84" s="9"/>
      <c r="T84" s="9"/>
      <c r="U84" s="9"/>
    </row>
    <row r="85" spans="1:21" x14ac:dyDescent="0.25">
      <c r="A85" s="17">
        <v>43483</v>
      </c>
      <c r="B85" s="15">
        <v>20190118</v>
      </c>
      <c r="C85" s="15">
        <v>46628</v>
      </c>
      <c r="D85" s="18">
        <f t="shared" si="3"/>
        <v>45428</v>
      </c>
      <c r="E85" s="15">
        <v>1200</v>
      </c>
      <c r="F85" s="18">
        <v>47964.5</v>
      </c>
      <c r="G85" s="15">
        <v>46508</v>
      </c>
      <c r="H85" s="9"/>
      <c r="I85" s="8">
        <v>46341</v>
      </c>
      <c r="J85" s="113">
        <f t="shared" si="4"/>
        <v>45141</v>
      </c>
      <c r="K85" s="9">
        <v>1200</v>
      </c>
      <c r="L85" s="9"/>
      <c r="M85" s="20">
        <v>49564.5</v>
      </c>
      <c r="N85" s="20">
        <f t="shared" si="5"/>
        <v>47964.5</v>
      </c>
      <c r="O85" s="9"/>
      <c r="P85" s="9"/>
      <c r="Q85" s="9"/>
      <c r="R85" s="9"/>
      <c r="S85" s="9"/>
      <c r="T85" s="9"/>
      <c r="U85" s="9"/>
    </row>
    <row r="86" spans="1:21" x14ac:dyDescent="0.25">
      <c r="A86" s="17">
        <v>43484</v>
      </c>
      <c r="B86" s="15">
        <v>20190119</v>
      </c>
      <c r="C86" s="15">
        <v>44965</v>
      </c>
      <c r="D86" s="18">
        <f t="shared" si="3"/>
        <v>44965</v>
      </c>
      <c r="E86" s="15">
        <v>0</v>
      </c>
      <c r="F86" s="18">
        <v>46811.7</v>
      </c>
      <c r="G86" s="15">
        <v>42446</v>
      </c>
      <c r="H86" s="9"/>
      <c r="I86" s="8">
        <v>44964</v>
      </c>
      <c r="J86" s="113">
        <f t="shared" si="4"/>
        <v>44964</v>
      </c>
      <c r="K86" s="9">
        <v>0</v>
      </c>
      <c r="L86" s="9"/>
      <c r="M86" s="20">
        <v>48411.7</v>
      </c>
      <c r="N86" s="20">
        <f t="shared" si="5"/>
        <v>46811.7</v>
      </c>
      <c r="O86" s="9"/>
      <c r="P86" s="9"/>
      <c r="Q86" s="9"/>
      <c r="R86" s="9"/>
      <c r="S86" s="9"/>
      <c r="T86" s="9"/>
      <c r="U86" s="9"/>
    </row>
    <row r="87" spans="1:21" x14ac:dyDescent="0.25">
      <c r="A87" s="17">
        <v>43485</v>
      </c>
      <c r="B87" s="15">
        <v>20190120</v>
      </c>
      <c r="C87" s="15">
        <v>45961</v>
      </c>
      <c r="D87" s="18">
        <f t="shared" si="3"/>
        <v>45961</v>
      </c>
      <c r="E87" s="15">
        <v>0</v>
      </c>
      <c r="F87" s="18">
        <v>45183.199999999997</v>
      </c>
      <c r="G87" s="15">
        <v>43876</v>
      </c>
      <c r="H87" s="9"/>
      <c r="I87" s="8">
        <v>46075</v>
      </c>
      <c r="J87" s="113">
        <f t="shared" si="4"/>
        <v>46075</v>
      </c>
      <c r="K87" s="9">
        <v>0</v>
      </c>
      <c r="L87" s="9"/>
      <c r="M87" s="20">
        <v>46783.199999999997</v>
      </c>
      <c r="N87" s="20">
        <f t="shared" si="5"/>
        <v>45183.199999999997</v>
      </c>
      <c r="O87" s="9"/>
      <c r="P87" s="9"/>
      <c r="Q87" s="9"/>
      <c r="R87" s="9"/>
      <c r="S87" s="9"/>
      <c r="T87" s="9"/>
      <c r="U87" s="9"/>
    </row>
    <row r="88" spans="1:21" x14ac:dyDescent="0.25">
      <c r="A88" s="17">
        <v>43486</v>
      </c>
      <c r="B88" s="15">
        <v>20190121</v>
      </c>
      <c r="C88" s="15">
        <v>47074</v>
      </c>
      <c r="D88" s="18">
        <f t="shared" si="3"/>
        <v>45774</v>
      </c>
      <c r="E88" s="15">
        <v>1300</v>
      </c>
      <c r="F88" s="18">
        <v>42069.7</v>
      </c>
      <c r="G88" s="15">
        <v>47074</v>
      </c>
      <c r="H88" s="9"/>
      <c r="I88" s="8">
        <v>46647</v>
      </c>
      <c r="J88" s="113">
        <f t="shared" si="4"/>
        <v>45547</v>
      </c>
      <c r="K88" s="9">
        <v>1100</v>
      </c>
      <c r="L88" s="9"/>
      <c r="M88" s="20">
        <v>43669.7</v>
      </c>
      <c r="N88" s="20">
        <f t="shared" si="5"/>
        <v>42069.7</v>
      </c>
      <c r="O88" s="9"/>
      <c r="P88" s="9"/>
      <c r="Q88" s="9"/>
      <c r="R88" s="9"/>
      <c r="S88" s="9"/>
      <c r="T88" s="9"/>
      <c r="U88" s="9"/>
    </row>
    <row r="89" spans="1:21" x14ac:dyDescent="0.25">
      <c r="A89" s="17">
        <v>43487</v>
      </c>
      <c r="B89" s="15">
        <v>20190122</v>
      </c>
      <c r="C89" s="15">
        <v>47742</v>
      </c>
      <c r="D89" s="18">
        <f t="shared" si="3"/>
        <v>45942</v>
      </c>
      <c r="E89" s="15">
        <v>1800</v>
      </c>
      <c r="F89" s="18">
        <v>42388.800000000003</v>
      </c>
      <c r="G89" s="15">
        <v>46830</v>
      </c>
      <c r="H89" s="9"/>
      <c r="I89" s="8">
        <v>47737</v>
      </c>
      <c r="J89" s="113">
        <f t="shared" si="4"/>
        <v>45737</v>
      </c>
      <c r="K89" s="9">
        <v>2000</v>
      </c>
      <c r="L89" s="9"/>
      <c r="M89" s="20">
        <v>43988.800000000003</v>
      </c>
      <c r="N89" s="20">
        <f t="shared" si="5"/>
        <v>42388.800000000003</v>
      </c>
      <c r="O89" s="9"/>
      <c r="P89" s="9"/>
      <c r="Q89" s="9"/>
      <c r="R89" s="9"/>
      <c r="S89" s="9"/>
      <c r="T89" s="9"/>
      <c r="U89" s="9"/>
    </row>
    <row r="90" spans="1:21" x14ac:dyDescent="0.25">
      <c r="A90" s="17">
        <v>43488</v>
      </c>
      <c r="B90" s="15">
        <v>20190123</v>
      </c>
      <c r="C90" s="15">
        <v>48800</v>
      </c>
      <c r="D90" s="18">
        <f t="shared" si="3"/>
        <v>46800</v>
      </c>
      <c r="E90" s="15">
        <v>2000</v>
      </c>
      <c r="F90" s="18">
        <v>46844.4</v>
      </c>
      <c r="G90" s="15">
        <v>46504</v>
      </c>
      <c r="H90" s="9"/>
      <c r="I90" s="8">
        <v>48431</v>
      </c>
      <c r="J90" s="113">
        <f t="shared" si="4"/>
        <v>46031</v>
      </c>
      <c r="K90" s="9">
        <v>2400</v>
      </c>
      <c r="L90" s="9"/>
      <c r="M90" s="20">
        <v>48444.4</v>
      </c>
      <c r="N90" s="20">
        <f t="shared" si="5"/>
        <v>46844.4</v>
      </c>
      <c r="O90" s="9"/>
      <c r="P90" s="9"/>
      <c r="Q90" s="9"/>
      <c r="R90" s="9"/>
      <c r="S90" s="9"/>
      <c r="T90" s="9"/>
      <c r="U90" s="9"/>
    </row>
    <row r="91" spans="1:21" x14ac:dyDescent="0.25">
      <c r="A91" s="17">
        <v>43489</v>
      </c>
      <c r="B91" s="15">
        <v>20190124</v>
      </c>
      <c r="C91" s="15">
        <v>47017</v>
      </c>
      <c r="D91" s="18">
        <f t="shared" si="3"/>
        <v>45317</v>
      </c>
      <c r="E91" s="15">
        <v>1700</v>
      </c>
      <c r="F91" s="18">
        <v>45287.6</v>
      </c>
      <c r="G91" s="15">
        <v>46429</v>
      </c>
      <c r="H91" s="9"/>
      <c r="I91" s="8">
        <v>47756</v>
      </c>
      <c r="J91" s="113">
        <f t="shared" si="4"/>
        <v>45356</v>
      </c>
      <c r="K91" s="9">
        <v>2400</v>
      </c>
      <c r="L91" s="9"/>
      <c r="M91" s="20">
        <v>46887.6</v>
      </c>
      <c r="N91" s="20">
        <f t="shared" si="5"/>
        <v>45287.6</v>
      </c>
      <c r="O91" s="9"/>
      <c r="P91" s="9"/>
      <c r="Q91" s="9"/>
      <c r="R91" s="9"/>
      <c r="S91" s="9"/>
      <c r="T91" s="9"/>
      <c r="U91" s="9"/>
    </row>
    <row r="92" spans="1:21" x14ac:dyDescent="0.25">
      <c r="A92" s="17">
        <v>43490</v>
      </c>
      <c r="B92" s="15">
        <v>20190125</v>
      </c>
      <c r="C92" s="15">
        <v>45206</v>
      </c>
      <c r="D92" s="18">
        <f t="shared" si="3"/>
        <v>45206</v>
      </c>
      <c r="E92" s="15">
        <v>0</v>
      </c>
      <c r="F92" s="18">
        <v>45979.199999999997</v>
      </c>
      <c r="G92" s="15">
        <v>45329</v>
      </c>
      <c r="H92" s="9"/>
      <c r="I92" s="8">
        <v>45031</v>
      </c>
      <c r="J92" s="113">
        <f t="shared" si="4"/>
        <v>45031</v>
      </c>
      <c r="K92" s="9">
        <v>0</v>
      </c>
      <c r="L92" s="9"/>
      <c r="M92" s="20">
        <v>47579.199999999997</v>
      </c>
      <c r="N92" s="20">
        <f t="shared" si="5"/>
        <v>45979.199999999997</v>
      </c>
      <c r="O92" s="9"/>
      <c r="P92" s="9"/>
      <c r="Q92" s="9"/>
      <c r="R92" s="9"/>
      <c r="S92" s="9"/>
      <c r="T92" s="9"/>
      <c r="U92" s="9"/>
    </row>
    <row r="93" spans="1:21" x14ac:dyDescent="0.25">
      <c r="A93" s="17">
        <v>43491</v>
      </c>
      <c r="B93" s="15">
        <v>20190126</v>
      </c>
      <c r="C93" s="15">
        <v>40399</v>
      </c>
      <c r="D93" s="18">
        <f t="shared" si="3"/>
        <v>40399</v>
      </c>
      <c r="E93" s="15">
        <v>0</v>
      </c>
      <c r="F93" s="18">
        <v>46419.7</v>
      </c>
      <c r="G93" s="15">
        <v>41677</v>
      </c>
      <c r="H93" s="9"/>
      <c r="I93" s="8">
        <v>40941</v>
      </c>
      <c r="J93" s="113">
        <f t="shared" si="4"/>
        <v>40941</v>
      </c>
      <c r="K93" s="9">
        <v>0</v>
      </c>
      <c r="L93" s="9"/>
      <c r="M93" s="20">
        <v>48019.7</v>
      </c>
      <c r="N93" s="20">
        <f t="shared" si="5"/>
        <v>46419.7</v>
      </c>
      <c r="O93" s="9"/>
      <c r="P93" s="9"/>
      <c r="Q93" s="9"/>
      <c r="R93" s="9"/>
      <c r="S93" s="9"/>
      <c r="T93" s="9"/>
      <c r="U93" s="9"/>
    </row>
    <row r="94" spans="1:21" x14ac:dyDescent="0.25">
      <c r="A94" s="17">
        <v>43492</v>
      </c>
      <c r="B94" s="15">
        <v>20190127</v>
      </c>
      <c r="C94" s="15">
        <v>42150</v>
      </c>
      <c r="D94" s="18">
        <f t="shared" si="3"/>
        <v>42150</v>
      </c>
      <c r="E94" s="15">
        <v>0</v>
      </c>
      <c r="F94" s="18">
        <v>45164.9</v>
      </c>
      <c r="G94" s="15">
        <v>43171</v>
      </c>
      <c r="H94" s="9"/>
      <c r="I94" s="8">
        <v>42061</v>
      </c>
      <c r="J94" s="113">
        <f t="shared" si="4"/>
        <v>42061</v>
      </c>
      <c r="K94" s="9">
        <v>0</v>
      </c>
      <c r="L94" s="9"/>
      <c r="M94" s="20">
        <v>46764.9</v>
      </c>
      <c r="N94" s="20">
        <f t="shared" si="5"/>
        <v>45164.9</v>
      </c>
      <c r="O94" s="9"/>
      <c r="P94" s="9"/>
      <c r="Q94" s="9"/>
      <c r="R94" s="9"/>
      <c r="S94" s="9"/>
      <c r="T94" s="9"/>
      <c r="U94" s="9"/>
    </row>
    <row r="95" spans="1:21" x14ac:dyDescent="0.25">
      <c r="A95" s="17">
        <v>43493</v>
      </c>
      <c r="B95" s="15">
        <v>20190128</v>
      </c>
      <c r="C95" s="15">
        <v>47742</v>
      </c>
      <c r="D95" s="18">
        <f t="shared" si="3"/>
        <v>47342</v>
      </c>
      <c r="E95" s="15">
        <v>400</v>
      </c>
      <c r="F95" s="18">
        <v>41834.1</v>
      </c>
      <c r="G95" s="15">
        <v>47003</v>
      </c>
      <c r="H95" s="9"/>
      <c r="I95" s="8">
        <v>47604</v>
      </c>
      <c r="J95" s="113">
        <f t="shared" si="4"/>
        <v>46404</v>
      </c>
      <c r="K95" s="9">
        <v>1200</v>
      </c>
      <c r="L95" s="9"/>
      <c r="M95" s="20">
        <v>43434.1</v>
      </c>
      <c r="N95" s="20">
        <f t="shared" si="5"/>
        <v>41834.1</v>
      </c>
      <c r="O95" s="9"/>
      <c r="P95" s="9"/>
      <c r="Q95" s="9"/>
      <c r="R95" s="9"/>
      <c r="S95" s="9"/>
      <c r="T95" s="9"/>
      <c r="U95" s="9"/>
    </row>
    <row r="96" spans="1:21" x14ac:dyDescent="0.25">
      <c r="A96" s="17">
        <v>43494</v>
      </c>
      <c r="B96" s="15">
        <v>20190129</v>
      </c>
      <c r="C96" s="15">
        <v>47216</v>
      </c>
      <c r="D96" s="18">
        <f t="shared" si="3"/>
        <v>46616</v>
      </c>
      <c r="E96" s="15">
        <v>600</v>
      </c>
      <c r="F96" s="18">
        <v>42276.800000000003</v>
      </c>
      <c r="G96" s="15">
        <v>48059</v>
      </c>
      <c r="H96" s="9"/>
      <c r="I96" s="8">
        <v>47684</v>
      </c>
      <c r="J96" s="113">
        <f t="shared" si="4"/>
        <v>45984</v>
      </c>
      <c r="K96" s="9">
        <v>1700</v>
      </c>
      <c r="L96" s="9"/>
      <c r="M96" s="20">
        <v>43876.800000000003</v>
      </c>
      <c r="N96" s="20">
        <f t="shared" si="5"/>
        <v>42276.800000000003</v>
      </c>
      <c r="O96" s="9"/>
      <c r="P96" s="9"/>
      <c r="Q96" s="9"/>
      <c r="R96" s="9"/>
      <c r="S96" s="9"/>
      <c r="T96" s="9"/>
      <c r="U96" s="9"/>
    </row>
    <row r="97" spans="1:21" x14ac:dyDescent="0.25">
      <c r="A97" s="17">
        <v>43495</v>
      </c>
      <c r="B97" s="15">
        <v>20190130</v>
      </c>
      <c r="C97" s="15">
        <v>48583</v>
      </c>
      <c r="D97" s="18">
        <f t="shared" si="3"/>
        <v>47683</v>
      </c>
      <c r="E97" s="15">
        <v>900</v>
      </c>
      <c r="F97" s="18">
        <v>46051.3</v>
      </c>
      <c r="G97" s="15">
        <v>46894</v>
      </c>
      <c r="H97" s="9"/>
      <c r="I97" s="8">
        <v>48236</v>
      </c>
      <c r="J97" s="113">
        <f t="shared" si="4"/>
        <v>45936</v>
      </c>
      <c r="K97" s="9">
        <v>2300</v>
      </c>
      <c r="L97" s="9"/>
      <c r="M97" s="20">
        <v>47651.3</v>
      </c>
      <c r="N97" s="20">
        <f t="shared" si="5"/>
        <v>46051.3</v>
      </c>
      <c r="O97" s="9"/>
      <c r="P97" s="9"/>
      <c r="Q97" s="9"/>
      <c r="R97" s="9"/>
      <c r="S97" s="9"/>
      <c r="T97" s="9"/>
      <c r="U97" s="9"/>
    </row>
    <row r="98" spans="1:21" x14ac:dyDescent="0.25">
      <c r="A98" s="17">
        <v>43496</v>
      </c>
      <c r="B98" s="15">
        <v>20190131</v>
      </c>
      <c r="C98" s="15">
        <v>47947</v>
      </c>
      <c r="D98" s="18">
        <f t="shared" si="3"/>
        <v>46747</v>
      </c>
      <c r="E98" s="15">
        <v>1200</v>
      </c>
      <c r="F98" s="18">
        <v>46153.8</v>
      </c>
      <c r="G98" s="15">
        <v>46806</v>
      </c>
      <c r="H98" s="9"/>
      <c r="I98" s="8">
        <v>48246</v>
      </c>
      <c r="J98" s="113">
        <f t="shared" si="4"/>
        <v>46246</v>
      </c>
      <c r="K98" s="9">
        <v>2000</v>
      </c>
      <c r="L98" s="9"/>
      <c r="M98" s="20">
        <v>47753.8</v>
      </c>
      <c r="N98" s="20">
        <f t="shared" si="5"/>
        <v>46153.8</v>
      </c>
      <c r="O98" s="9"/>
      <c r="P98" s="9"/>
      <c r="Q98" s="9"/>
      <c r="R98" s="9"/>
      <c r="S98" s="9"/>
      <c r="T98" s="9"/>
      <c r="U98" s="9"/>
    </row>
    <row r="99" spans="1:21" x14ac:dyDescent="0.25">
      <c r="A99" s="17">
        <v>43497</v>
      </c>
      <c r="B99" s="15">
        <v>20190201</v>
      </c>
      <c r="C99" s="15">
        <v>47511</v>
      </c>
      <c r="D99" s="18">
        <f t="shared" si="3"/>
        <v>46111</v>
      </c>
      <c r="E99" s="15">
        <v>1400</v>
      </c>
      <c r="F99" s="18">
        <v>45625</v>
      </c>
      <c r="G99" s="15">
        <v>45870</v>
      </c>
      <c r="H99" s="9"/>
      <c r="I99" s="8">
        <v>47165</v>
      </c>
      <c r="J99" s="113">
        <f t="shared" si="4"/>
        <v>45038</v>
      </c>
      <c r="K99" s="9">
        <v>2127</v>
      </c>
      <c r="L99" s="9"/>
      <c r="M99" s="20">
        <v>47225</v>
      </c>
      <c r="N99" s="20">
        <f t="shared" si="5"/>
        <v>45625</v>
      </c>
      <c r="O99" s="9"/>
      <c r="P99" s="9"/>
      <c r="Q99" s="9"/>
      <c r="R99" s="9"/>
      <c r="S99" s="9"/>
      <c r="T99" s="9"/>
      <c r="U99" s="9"/>
    </row>
    <row r="100" spans="1:21" x14ac:dyDescent="0.25">
      <c r="A100" s="17">
        <v>43498</v>
      </c>
      <c r="B100" s="15">
        <v>20190204</v>
      </c>
      <c r="C100" s="15">
        <v>44854</v>
      </c>
      <c r="D100" s="18">
        <f t="shared" si="3"/>
        <v>44854</v>
      </c>
      <c r="E100" s="15">
        <v>0</v>
      </c>
      <c r="F100" s="18">
        <v>46053.5</v>
      </c>
      <c r="G100" s="18">
        <v>42508</v>
      </c>
      <c r="H100" s="9"/>
      <c r="I100" s="8">
        <v>44603</v>
      </c>
      <c r="J100" s="113">
        <f t="shared" si="4"/>
        <v>44603</v>
      </c>
      <c r="K100" s="9">
        <v>0</v>
      </c>
      <c r="L100" s="9"/>
      <c r="M100" s="20">
        <v>47653.5</v>
      </c>
      <c r="N100" s="20">
        <f t="shared" si="5"/>
        <v>46053.5</v>
      </c>
      <c r="O100" s="9"/>
      <c r="P100" s="9"/>
      <c r="Q100" s="9"/>
      <c r="R100" s="9"/>
      <c r="S100" s="9"/>
      <c r="T100" s="9"/>
      <c r="U100" s="9"/>
    </row>
    <row r="101" spans="1:21" x14ac:dyDescent="0.25">
      <c r="A101" s="17">
        <v>43499</v>
      </c>
      <c r="B101" s="15">
        <v>20190205</v>
      </c>
      <c r="C101" s="15">
        <v>44211</v>
      </c>
      <c r="D101" s="18">
        <f t="shared" si="3"/>
        <v>44211</v>
      </c>
      <c r="E101" s="15">
        <v>0</v>
      </c>
      <c r="F101" s="18">
        <v>44384.5</v>
      </c>
      <c r="G101" s="18">
        <v>42876</v>
      </c>
      <c r="H101" s="9"/>
      <c r="I101" s="8">
        <v>44953</v>
      </c>
      <c r="J101" s="113">
        <f t="shared" si="4"/>
        <v>44953</v>
      </c>
      <c r="K101" s="9">
        <v>0</v>
      </c>
      <c r="L101" s="9"/>
      <c r="M101" s="20">
        <v>45984.5</v>
      </c>
      <c r="N101" s="20">
        <f t="shared" si="5"/>
        <v>44384.5</v>
      </c>
      <c r="O101" s="9"/>
      <c r="P101" s="9"/>
      <c r="Q101" s="9"/>
      <c r="R101" s="9"/>
      <c r="S101" s="9"/>
      <c r="T101" s="9"/>
      <c r="U101" s="9"/>
    </row>
    <row r="102" spans="1:21" x14ac:dyDescent="0.25">
      <c r="A102" s="17">
        <v>43500</v>
      </c>
      <c r="B102" s="15">
        <v>20190206</v>
      </c>
      <c r="C102" s="15">
        <v>46685</v>
      </c>
      <c r="D102" s="18">
        <f t="shared" si="3"/>
        <v>45185</v>
      </c>
      <c r="E102" s="15">
        <v>1500</v>
      </c>
      <c r="F102" s="18">
        <v>41785.199999999997</v>
      </c>
      <c r="G102" s="15">
        <v>46515</v>
      </c>
      <c r="H102" s="9"/>
      <c r="I102" s="8">
        <v>46333</v>
      </c>
      <c r="J102" s="113">
        <f t="shared" si="4"/>
        <v>44833</v>
      </c>
      <c r="K102" s="9">
        <v>1500</v>
      </c>
      <c r="L102" s="9"/>
      <c r="M102" s="20">
        <v>43385.2</v>
      </c>
      <c r="N102" s="20">
        <f t="shared" si="5"/>
        <v>41785.199999999997</v>
      </c>
      <c r="O102" s="9"/>
      <c r="P102" s="9"/>
      <c r="Q102" s="9"/>
      <c r="R102" s="9"/>
      <c r="S102" s="9"/>
      <c r="T102" s="9"/>
      <c r="U102" s="9"/>
    </row>
    <row r="103" spans="1:21" x14ac:dyDescent="0.25">
      <c r="A103" s="17">
        <v>43501</v>
      </c>
      <c r="B103" s="15">
        <v>20190207</v>
      </c>
      <c r="C103" s="15">
        <v>46198</v>
      </c>
      <c r="D103" s="18">
        <f t="shared" si="3"/>
        <v>46198</v>
      </c>
      <c r="E103" s="15">
        <v>0</v>
      </c>
      <c r="F103" s="18">
        <v>42771.7</v>
      </c>
      <c r="G103" s="15">
        <v>46386</v>
      </c>
      <c r="H103" s="9"/>
      <c r="I103" s="8">
        <v>46782</v>
      </c>
      <c r="J103" s="113">
        <f t="shared" si="4"/>
        <v>46782</v>
      </c>
      <c r="K103" s="9">
        <v>0</v>
      </c>
      <c r="L103" s="9"/>
      <c r="M103" s="20">
        <v>44371.7</v>
      </c>
      <c r="N103" s="20">
        <f t="shared" si="5"/>
        <v>42771.7</v>
      </c>
      <c r="O103" s="9"/>
      <c r="P103" s="9"/>
      <c r="Q103" s="9"/>
      <c r="R103" s="9"/>
      <c r="S103" s="9"/>
      <c r="T103" s="9"/>
      <c r="U103" s="9"/>
    </row>
    <row r="104" spans="1:21" x14ac:dyDescent="0.25">
      <c r="A104" s="17">
        <v>43502</v>
      </c>
      <c r="B104" s="15">
        <v>20190208</v>
      </c>
      <c r="C104" s="15">
        <v>45755</v>
      </c>
      <c r="D104" s="18">
        <f t="shared" si="3"/>
        <v>45755</v>
      </c>
      <c r="E104" s="15">
        <v>0</v>
      </c>
      <c r="F104" s="18">
        <v>46947</v>
      </c>
      <c r="G104" s="15">
        <v>45396</v>
      </c>
      <c r="H104" s="9"/>
      <c r="I104" s="8">
        <v>45867</v>
      </c>
      <c r="J104" s="113">
        <f t="shared" si="4"/>
        <v>45867</v>
      </c>
      <c r="K104" s="9">
        <v>0</v>
      </c>
      <c r="L104" s="9"/>
      <c r="M104" s="20">
        <v>48547</v>
      </c>
      <c r="N104" s="20">
        <f t="shared" si="5"/>
        <v>46947</v>
      </c>
      <c r="O104" s="9"/>
      <c r="P104" s="9"/>
      <c r="Q104" s="9"/>
      <c r="R104" s="9"/>
      <c r="S104" s="9"/>
      <c r="T104" s="9"/>
      <c r="U104" s="9"/>
    </row>
    <row r="105" spans="1:21" x14ac:dyDescent="0.25">
      <c r="A105" s="17">
        <v>43503</v>
      </c>
      <c r="B105" s="15">
        <v>20190209</v>
      </c>
      <c r="C105" s="15">
        <v>45241</v>
      </c>
      <c r="D105" s="18">
        <f t="shared" si="3"/>
        <v>45241</v>
      </c>
      <c r="E105" s="15">
        <v>0</v>
      </c>
      <c r="F105" s="18">
        <v>46866.400000000001</v>
      </c>
      <c r="G105" s="15">
        <v>45601</v>
      </c>
      <c r="H105" s="9"/>
      <c r="I105" s="8">
        <v>45615</v>
      </c>
      <c r="J105" s="113">
        <f t="shared" si="4"/>
        <v>45615</v>
      </c>
      <c r="K105" s="9">
        <v>0</v>
      </c>
      <c r="L105" s="9"/>
      <c r="M105" s="20">
        <v>48466.400000000001</v>
      </c>
      <c r="N105" s="20">
        <f t="shared" si="5"/>
        <v>46866.400000000001</v>
      </c>
      <c r="O105" s="9"/>
      <c r="P105" s="9"/>
      <c r="Q105" s="9"/>
      <c r="R105" s="9"/>
      <c r="S105" s="9"/>
      <c r="T105" s="9"/>
      <c r="U105" s="9"/>
    </row>
    <row r="106" spans="1:21" x14ac:dyDescent="0.25">
      <c r="A106" s="17">
        <v>43504</v>
      </c>
      <c r="B106" s="15">
        <v>20190210</v>
      </c>
      <c r="C106" s="15">
        <v>41848</v>
      </c>
      <c r="D106" s="18">
        <f t="shared" si="3"/>
        <v>41848</v>
      </c>
      <c r="E106" s="15">
        <v>0</v>
      </c>
      <c r="F106" s="18">
        <v>45584.3</v>
      </c>
      <c r="G106" s="15">
        <v>44519</v>
      </c>
      <c r="H106" s="9"/>
      <c r="I106" s="8">
        <v>42590</v>
      </c>
      <c r="J106" s="113">
        <f t="shared" si="4"/>
        <v>42590</v>
      </c>
      <c r="K106" s="9">
        <v>0</v>
      </c>
      <c r="L106" s="9"/>
      <c r="M106" s="20">
        <v>47184.3</v>
      </c>
      <c r="N106" s="20">
        <f t="shared" si="5"/>
        <v>45584.3</v>
      </c>
      <c r="O106" s="9"/>
      <c r="P106" s="9"/>
      <c r="Q106" s="9"/>
      <c r="R106" s="9"/>
      <c r="S106" s="9"/>
      <c r="T106" s="9"/>
      <c r="U106" s="9"/>
    </row>
    <row r="107" spans="1:21" x14ac:dyDescent="0.25">
      <c r="A107" s="17">
        <v>43505</v>
      </c>
      <c r="B107" s="15">
        <v>20190211</v>
      </c>
      <c r="C107" s="15">
        <v>39632</v>
      </c>
      <c r="D107" s="18">
        <f t="shared" si="3"/>
        <v>39632</v>
      </c>
      <c r="E107" s="15">
        <v>0</v>
      </c>
      <c r="F107" s="18">
        <v>45124.9</v>
      </c>
      <c r="G107" s="15">
        <v>40461</v>
      </c>
      <c r="H107" s="9"/>
      <c r="I107" s="8">
        <v>39547</v>
      </c>
      <c r="J107" s="113">
        <f t="shared" si="4"/>
        <v>39547</v>
      </c>
      <c r="K107" s="9">
        <v>0</v>
      </c>
      <c r="L107" s="9"/>
      <c r="M107" s="20">
        <v>46724.9</v>
      </c>
      <c r="N107" s="20">
        <f t="shared" si="5"/>
        <v>45124.9</v>
      </c>
      <c r="O107" s="9"/>
      <c r="P107" s="9"/>
      <c r="Q107" s="9"/>
      <c r="R107" s="9"/>
      <c r="S107" s="9"/>
      <c r="T107" s="9"/>
      <c r="U107" s="9"/>
    </row>
    <row r="108" spans="1:21" x14ac:dyDescent="0.25">
      <c r="A108" s="17">
        <v>43506</v>
      </c>
      <c r="B108" s="15">
        <v>20190212</v>
      </c>
      <c r="C108" s="15">
        <v>41548</v>
      </c>
      <c r="D108" s="18">
        <f t="shared" si="3"/>
        <v>41548</v>
      </c>
      <c r="E108" s="15">
        <v>0</v>
      </c>
      <c r="F108" s="18">
        <v>44569.3</v>
      </c>
      <c r="G108" s="15">
        <v>42045</v>
      </c>
      <c r="H108" s="9"/>
      <c r="I108" s="8">
        <v>42514</v>
      </c>
      <c r="J108" s="113">
        <f t="shared" si="4"/>
        <v>42514</v>
      </c>
      <c r="K108" s="9">
        <v>0</v>
      </c>
      <c r="L108" s="9"/>
      <c r="M108" s="20">
        <v>46169.3</v>
      </c>
      <c r="N108" s="20">
        <f t="shared" si="5"/>
        <v>44569.3</v>
      </c>
      <c r="O108" s="9"/>
      <c r="P108" s="9"/>
      <c r="Q108" s="9"/>
      <c r="R108" s="9"/>
      <c r="S108" s="9"/>
      <c r="T108" s="9"/>
      <c r="U108" s="9"/>
    </row>
    <row r="109" spans="1:21" x14ac:dyDescent="0.25">
      <c r="A109" s="17">
        <v>43507</v>
      </c>
      <c r="B109" s="15">
        <v>20190213</v>
      </c>
      <c r="C109" s="15">
        <v>45498</v>
      </c>
      <c r="D109" s="18">
        <f t="shared" si="3"/>
        <v>44498</v>
      </c>
      <c r="E109" s="15">
        <v>1000</v>
      </c>
      <c r="F109" s="18">
        <v>41243.800000000003</v>
      </c>
      <c r="G109" s="15">
        <v>46109</v>
      </c>
      <c r="H109" s="9"/>
      <c r="I109" s="8">
        <v>45985</v>
      </c>
      <c r="J109" s="113">
        <f t="shared" si="4"/>
        <v>44585</v>
      </c>
      <c r="K109" s="9">
        <v>1400</v>
      </c>
      <c r="L109" s="9"/>
      <c r="M109" s="20">
        <v>42843.8</v>
      </c>
      <c r="N109" s="20">
        <f t="shared" si="5"/>
        <v>41243.800000000003</v>
      </c>
      <c r="O109" s="9"/>
      <c r="P109" s="9"/>
      <c r="Q109" s="9"/>
      <c r="R109" s="9"/>
      <c r="S109" s="9"/>
      <c r="T109" s="9"/>
      <c r="U109" s="9"/>
    </row>
    <row r="110" spans="1:21" x14ac:dyDescent="0.25">
      <c r="A110" s="17">
        <v>43508</v>
      </c>
      <c r="B110" s="15">
        <v>20190214</v>
      </c>
      <c r="C110" s="15">
        <v>46108</v>
      </c>
      <c r="D110" s="18">
        <f t="shared" si="3"/>
        <v>46108</v>
      </c>
      <c r="E110" s="15">
        <v>0</v>
      </c>
      <c r="F110" s="18">
        <v>41977.599999999999</v>
      </c>
      <c r="G110" s="15">
        <v>46334</v>
      </c>
      <c r="H110" s="9"/>
      <c r="I110" s="8">
        <v>45860</v>
      </c>
      <c r="J110" s="113">
        <f t="shared" si="4"/>
        <v>45860</v>
      </c>
      <c r="K110" s="9">
        <v>0</v>
      </c>
      <c r="L110" s="9"/>
      <c r="M110" s="20">
        <v>43577.599999999999</v>
      </c>
      <c r="N110" s="20">
        <f t="shared" si="5"/>
        <v>41977.599999999999</v>
      </c>
      <c r="O110" s="9"/>
      <c r="P110" s="9"/>
      <c r="Q110" s="9"/>
      <c r="R110" s="9"/>
      <c r="S110" s="9"/>
      <c r="T110" s="9"/>
      <c r="U110" s="9"/>
    </row>
    <row r="111" spans="1:21" x14ac:dyDescent="0.25">
      <c r="A111" s="17">
        <v>43509</v>
      </c>
      <c r="B111" s="15">
        <v>20190215</v>
      </c>
      <c r="C111" s="15">
        <v>43849</v>
      </c>
      <c r="D111" s="18">
        <f t="shared" si="3"/>
        <v>43849</v>
      </c>
      <c r="E111" s="15">
        <v>0</v>
      </c>
      <c r="F111" s="18">
        <v>45382.8</v>
      </c>
      <c r="G111" s="15">
        <v>45477</v>
      </c>
      <c r="H111" s="9"/>
      <c r="I111" s="8">
        <v>44532</v>
      </c>
      <c r="J111" s="113">
        <f t="shared" si="4"/>
        <v>44532</v>
      </c>
      <c r="K111" s="9">
        <v>0</v>
      </c>
      <c r="L111" s="9"/>
      <c r="M111" s="20">
        <v>46982.8</v>
      </c>
      <c r="N111" s="20">
        <f t="shared" si="5"/>
        <v>45382.8</v>
      </c>
      <c r="O111" s="9"/>
      <c r="P111" s="9"/>
      <c r="Q111" s="9"/>
      <c r="R111" s="9"/>
      <c r="S111" s="9"/>
      <c r="T111" s="9"/>
      <c r="U111" s="9"/>
    </row>
    <row r="112" spans="1:21" x14ac:dyDescent="0.25">
      <c r="A112" s="17">
        <v>43510</v>
      </c>
      <c r="B112" s="15">
        <v>20190216</v>
      </c>
      <c r="C112" s="15">
        <v>43708</v>
      </c>
      <c r="D112" s="18">
        <f t="shared" si="3"/>
        <v>43708</v>
      </c>
      <c r="E112" s="15">
        <v>0</v>
      </c>
      <c r="F112" s="18">
        <v>45380</v>
      </c>
      <c r="G112" s="15">
        <v>45277</v>
      </c>
      <c r="H112" s="9"/>
      <c r="I112" s="8">
        <v>44554</v>
      </c>
      <c r="J112" s="113">
        <f t="shared" si="4"/>
        <v>44554</v>
      </c>
      <c r="K112" s="9">
        <v>0</v>
      </c>
      <c r="L112" s="9"/>
      <c r="M112" s="20">
        <v>46980</v>
      </c>
      <c r="N112" s="20">
        <f t="shared" si="5"/>
        <v>45380</v>
      </c>
      <c r="O112" s="9"/>
      <c r="P112" s="9"/>
      <c r="Q112" s="9"/>
      <c r="R112" s="9"/>
      <c r="S112" s="9"/>
      <c r="T112" s="9"/>
      <c r="U112" s="9"/>
    </row>
    <row r="113" spans="1:21" x14ac:dyDescent="0.25">
      <c r="A113" s="17">
        <v>43511</v>
      </c>
      <c r="B113" s="15">
        <v>20190217</v>
      </c>
      <c r="C113" s="15">
        <v>42046</v>
      </c>
      <c r="D113" s="18">
        <f t="shared" si="3"/>
        <v>41346</v>
      </c>
      <c r="E113" s="15">
        <v>700</v>
      </c>
      <c r="F113" s="18">
        <v>45268.3</v>
      </c>
      <c r="G113" s="15">
        <v>44986</v>
      </c>
      <c r="H113" s="9"/>
      <c r="I113" s="8">
        <v>42350</v>
      </c>
      <c r="J113" s="113">
        <f t="shared" si="4"/>
        <v>41650</v>
      </c>
      <c r="K113" s="9">
        <v>700</v>
      </c>
      <c r="L113" s="9"/>
      <c r="M113" s="20">
        <v>46868.3</v>
      </c>
      <c r="N113" s="20">
        <f t="shared" si="5"/>
        <v>45268.3</v>
      </c>
      <c r="O113" s="9"/>
      <c r="P113" s="9"/>
      <c r="Q113" s="9"/>
      <c r="R113" s="9"/>
      <c r="S113" s="9"/>
      <c r="T113" s="9"/>
      <c r="U113" s="9"/>
    </row>
    <row r="114" spans="1:21" x14ac:dyDescent="0.25">
      <c r="A114" s="17">
        <v>43512</v>
      </c>
      <c r="B114" s="15">
        <v>20190218</v>
      </c>
      <c r="C114" s="15">
        <v>38690</v>
      </c>
      <c r="D114" s="18">
        <f t="shared" si="3"/>
        <v>38690</v>
      </c>
      <c r="E114" s="15">
        <v>0</v>
      </c>
      <c r="F114" s="18">
        <v>44040.6</v>
      </c>
      <c r="G114" s="15">
        <v>41150</v>
      </c>
      <c r="H114" s="9"/>
      <c r="I114" s="8">
        <v>39431</v>
      </c>
      <c r="J114" s="113">
        <f t="shared" si="4"/>
        <v>39431</v>
      </c>
      <c r="K114" s="9">
        <v>0</v>
      </c>
      <c r="L114" s="9"/>
      <c r="M114" s="20">
        <v>45640.6</v>
      </c>
      <c r="N114" s="20">
        <f t="shared" si="5"/>
        <v>44040.6</v>
      </c>
      <c r="O114" s="9"/>
      <c r="P114" s="9"/>
      <c r="Q114" s="9"/>
      <c r="R114" s="9"/>
      <c r="S114" s="9"/>
      <c r="T114" s="9"/>
      <c r="U114" s="9"/>
    </row>
    <row r="115" spans="1:21" x14ac:dyDescent="0.25">
      <c r="A115" s="17">
        <v>43513</v>
      </c>
      <c r="B115" s="15">
        <v>20190219</v>
      </c>
      <c r="C115" s="15">
        <v>37401</v>
      </c>
      <c r="D115" s="18">
        <f t="shared" si="3"/>
        <v>37401</v>
      </c>
      <c r="E115" s="15">
        <v>0</v>
      </c>
      <c r="F115" s="18">
        <v>43169.9</v>
      </c>
      <c r="G115" s="15">
        <v>40345</v>
      </c>
      <c r="H115" s="9"/>
      <c r="I115" s="8">
        <v>38062</v>
      </c>
      <c r="J115" s="113">
        <f t="shared" si="4"/>
        <v>38062</v>
      </c>
      <c r="K115" s="9">
        <v>0</v>
      </c>
      <c r="L115" s="9"/>
      <c r="M115" s="20">
        <v>44769.9</v>
      </c>
      <c r="N115" s="20">
        <f t="shared" si="5"/>
        <v>43169.9</v>
      </c>
      <c r="O115" s="9"/>
      <c r="P115" s="9"/>
      <c r="Q115" s="9"/>
      <c r="R115" s="9"/>
      <c r="S115" s="9"/>
      <c r="T115" s="9"/>
      <c r="U115" s="9"/>
    </row>
    <row r="116" spans="1:21" x14ac:dyDescent="0.25">
      <c r="A116" s="17">
        <v>43514</v>
      </c>
      <c r="B116" s="15">
        <v>20190220</v>
      </c>
      <c r="C116" s="15">
        <v>43986</v>
      </c>
      <c r="D116" s="18">
        <f t="shared" si="3"/>
        <v>43986</v>
      </c>
      <c r="E116" s="15">
        <v>0</v>
      </c>
      <c r="F116" s="18">
        <v>40484.5</v>
      </c>
      <c r="G116" s="15">
        <v>45165</v>
      </c>
      <c r="H116" s="9"/>
      <c r="I116" s="8">
        <v>43852</v>
      </c>
      <c r="J116" s="113">
        <f t="shared" si="4"/>
        <v>43852</v>
      </c>
      <c r="K116" s="9">
        <v>0</v>
      </c>
      <c r="L116" s="9"/>
      <c r="M116" s="20">
        <v>42084.5</v>
      </c>
      <c r="N116" s="20">
        <f t="shared" si="5"/>
        <v>40484.5</v>
      </c>
      <c r="O116" s="9"/>
      <c r="P116" s="9"/>
      <c r="Q116" s="9"/>
      <c r="R116" s="9"/>
      <c r="S116" s="9"/>
      <c r="T116" s="9"/>
      <c r="U116" s="9"/>
    </row>
    <row r="117" spans="1:21" x14ac:dyDescent="0.25">
      <c r="A117" s="17">
        <v>43515</v>
      </c>
      <c r="B117" s="15">
        <v>20190221</v>
      </c>
      <c r="C117" s="15">
        <v>43544</v>
      </c>
      <c r="D117" s="18">
        <f t="shared" si="3"/>
        <v>43544</v>
      </c>
      <c r="E117" s="15">
        <v>0</v>
      </c>
      <c r="F117" s="18">
        <v>41735.199999999997</v>
      </c>
      <c r="G117" s="15">
        <v>44856</v>
      </c>
      <c r="H117" s="9"/>
      <c r="I117" s="8">
        <v>44432</v>
      </c>
      <c r="J117" s="113">
        <f t="shared" si="4"/>
        <v>44432</v>
      </c>
      <c r="K117" s="9">
        <v>0</v>
      </c>
      <c r="L117" s="9"/>
      <c r="M117" s="20">
        <v>43335.199999999997</v>
      </c>
      <c r="N117" s="20">
        <f t="shared" si="5"/>
        <v>41735.199999999997</v>
      </c>
      <c r="O117" s="9"/>
      <c r="P117" s="9"/>
      <c r="Q117" s="9"/>
      <c r="R117" s="9"/>
      <c r="S117" s="9"/>
      <c r="T117" s="9"/>
      <c r="U117" s="9"/>
    </row>
    <row r="118" spans="1:21" x14ac:dyDescent="0.25">
      <c r="A118" s="17">
        <v>43516</v>
      </c>
      <c r="B118" s="15">
        <v>20190222</v>
      </c>
      <c r="C118" s="15">
        <v>42222</v>
      </c>
      <c r="D118" s="18">
        <f t="shared" si="3"/>
        <v>42222</v>
      </c>
      <c r="E118" s="15">
        <v>0</v>
      </c>
      <c r="F118" s="18">
        <v>45005.7</v>
      </c>
      <c r="G118" s="15">
        <v>44041</v>
      </c>
      <c r="H118" s="9"/>
      <c r="I118" s="8">
        <v>42817</v>
      </c>
      <c r="J118" s="113">
        <f t="shared" si="4"/>
        <v>42817</v>
      </c>
      <c r="K118" s="9">
        <v>0</v>
      </c>
      <c r="L118" s="9"/>
      <c r="M118" s="20">
        <v>46605.7</v>
      </c>
      <c r="N118" s="20">
        <f t="shared" si="5"/>
        <v>45005.7</v>
      </c>
      <c r="O118" s="9"/>
      <c r="P118" s="9"/>
      <c r="Q118" s="9"/>
      <c r="R118" s="9"/>
      <c r="S118" s="9"/>
      <c r="T118" s="9"/>
      <c r="U118" s="9"/>
    </row>
    <row r="119" spans="1:21" x14ac:dyDescent="0.25">
      <c r="A119" s="17">
        <v>43517</v>
      </c>
      <c r="B119" s="15">
        <v>20190223</v>
      </c>
      <c r="C119" s="15">
        <v>41662</v>
      </c>
      <c r="D119" s="18">
        <f t="shared" si="3"/>
        <v>41662</v>
      </c>
      <c r="E119" s="15">
        <v>0</v>
      </c>
      <c r="F119" s="18">
        <v>44609.8</v>
      </c>
      <c r="G119" s="15">
        <v>44048</v>
      </c>
      <c r="H119" s="9"/>
      <c r="I119" s="8">
        <v>42405</v>
      </c>
      <c r="J119" s="113">
        <f t="shared" si="4"/>
        <v>42405</v>
      </c>
      <c r="K119" s="9">
        <v>0</v>
      </c>
      <c r="L119" s="9"/>
      <c r="M119" s="20">
        <v>46209.8</v>
      </c>
      <c r="N119" s="20">
        <f t="shared" si="5"/>
        <v>44609.8</v>
      </c>
      <c r="O119" s="9"/>
      <c r="P119" s="9"/>
      <c r="Q119" s="9"/>
      <c r="R119" s="9"/>
      <c r="S119" s="9"/>
      <c r="T119" s="9"/>
      <c r="U119" s="9"/>
    </row>
    <row r="120" spans="1:21" x14ac:dyDescent="0.25">
      <c r="A120" s="17">
        <v>43518</v>
      </c>
      <c r="B120" s="15">
        <v>20190224</v>
      </c>
      <c r="C120" s="15">
        <v>40026</v>
      </c>
      <c r="D120" s="18">
        <f t="shared" si="3"/>
        <v>40026</v>
      </c>
      <c r="E120" s="15">
        <v>0</v>
      </c>
      <c r="F120" s="18">
        <v>45047.7</v>
      </c>
      <c r="G120" s="15">
        <v>42835</v>
      </c>
      <c r="H120" s="9"/>
      <c r="I120" s="8">
        <v>40765</v>
      </c>
      <c r="J120" s="113">
        <f t="shared" si="4"/>
        <v>40765</v>
      </c>
      <c r="K120" s="9">
        <v>0</v>
      </c>
      <c r="L120" s="9"/>
      <c r="M120" s="20">
        <v>46647.7</v>
      </c>
      <c r="N120" s="20">
        <f t="shared" si="5"/>
        <v>45047.7</v>
      </c>
      <c r="O120" s="9"/>
      <c r="P120" s="9"/>
      <c r="Q120" s="9"/>
      <c r="R120" s="9"/>
      <c r="S120" s="9"/>
      <c r="T120" s="9"/>
      <c r="U120" s="9"/>
    </row>
    <row r="121" spans="1:21" x14ac:dyDescent="0.25">
      <c r="A121" s="17">
        <v>43519</v>
      </c>
      <c r="B121" s="15">
        <v>20190225</v>
      </c>
      <c r="C121" s="15">
        <v>38312</v>
      </c>
      <c r="D121" s="18">
        <f t="shared" si="3"/>
        <v>38312</v>
      </c>
      <c r="E121" s="15">
        <v>0</v>
      </c>
      <c r="F121" s="18">
        <v>45150.3</v>
      </c>
      <c r="G121" s="15">
        <v>40015</v>
      </c>
      <c r="H121" s="9"/>
      <c r="I121" s="8">
        <v>38101</v>
      </c>
      <c r="J121" s="113">
        <f t="shared" si="4"/>
        <v>38101</v>
      </c>
      <c r="K121" s="9">
        <v>0</v>
      </c>
      <c r="L121" s="9"/>
      <c r="M121" s="20">
        <v>46750.3</v>
      </c>
      <c r="N121" s="20">
        <f t="shared" si="5"/>
        <v>45150.3</v>
      </c>
      <c r="O121" s="9"/>
      <c r="P121" s="9"/>
      <c r="Q121" s="9"/>
      <c r="R121" s="9"/>
      <c r="S121" s="9"/>
      <c r="T121" s="9"/>
      <c r="U121" s="9"/>
    </row>
    <row r="122" spans="1:21" x14ac:dyDescent="0.25">
      <c r="A122" s="17">
        <v>43520</v>
      </c>
      <c r="B122" s="15">
        <v>20190226</v>
      </c>
      <c r="C122" s="15">
        <v>38566</v>
      </c>
      <c r="D122" s="18">
        <f t="shared" si="3"/>
        <v>38566</v>
      </c>
      <c r="E122" s="15">
        <v>0</v>
      </c>
      <c r="F122" s="18">
        <v>43879.4</v>
      </c>
      <c r="G122" s="15">
        <v>41305</v>
      </c>
      <c r="H122" s="9"/>
      <c r="I122" s="8">
        <v>39552</v>
      </c>
      <c r="J122" s="113">
        <f t="shared" si="4"/>
        <v>39552</v>
      </c>
      <c r="K122" s="9">
        <v>0</v>
      </c>
      <c r="L122" s="9"/>
      <c r="M122" s="20">
        <v>45479.4</v>
      </c>
      <c r="N122" s="20">
        <f t="shared" si="5"/>
        <v>43879.4</v>
      </c>
      <c r="O122" s="9"/>
      <c r="P122" s="9"/>
      <c r="Q122" s="9"/>
      <c r="R122" s="9"/>
      <c r="S122" s="9"/>
      <c r="T122" s="9"/>
      <c r="U122" s="9"/>
    </row>
    <row r="123" spans="1:21" x14ac:dyDescent="0.25">
      <c r="A123" s="17">
        <v>43521</v>
      </c>
      <c r="B123" s="15">
        <v>20190227</v>
      </c>
      <c r="C123" s="15">
        <v>42240</v>
      </c>
      <c r="D123" s="18">
        <f t="shared" si="3"/>
        <v>42240</v>
      </c>
      <c r="E123" s="15">
        <v>0</v>
      </c>
      <c r="F123" s="18">
        <v>39463.699999999997</v>
      </c>
      <c r="G123" s="15">
        <v>45220</v>
      </c>
      <c r="H123" s="9"/>
      <c r="I123" s="8">
        <v>42983</v>
      </c>
      <c r="J123" s="113">
        <f t="shared" si="4"/>
        <v>42983</v>
      </c>
      <c r="K123" s="9">
        <v>0</v>
      </c>
      <c r="L123" s="9"/>
      <c r="M123" s="20">
        <v>41063.699999999997</v>
      </c>
      <c r="N123" s="20">
        <f t="shared" si="5"/>
        <v>39463.699999999997</v>
      </c>
      <c r="O123" s="9"/>
      <c r="P123" s="9"/>
      <c r="Q123" s="9"/>
      <c r="R123" s="9"/>
      <c r="S123" s="9"/>
      <c r="T123" s="9"/>
      <c r="U123" s="9"/>
    </row>
    <row r="124" spans="1:21" x14ac:dyDescent="0.25">
      <c r="A124" s="17">
        <v>43522</v>
      </c>
      <c r="B124" s="15">
        <v>20190228</v>
      </c>
      <c r="C124" s="15">
        <v>42483</v>
      </c>
      <c r="D124" s="18">
        <f t="shared" si="3"/>
        <v>42483</v>
      </c>
      <c r="E124" s="15">
        <v>0</v>
      </c>
      <c r="F124" s="18">
        <v>41623.199999999997</v>
      </c>
      <c r="G124" s="15">
        <v>45069</v>
      </c>
      <c r="H124" s="9"/>
      <c r="I124" s="8">
        <v>42626</v>
      </c>
      <c r="J124" s="113">
        <f t="shared" si="4"/>
        <v>42626</v>
      </c>
      <c r="K124" s="9">
        <v>0</v>
      </c>
      <c r="L124" s="9"/>
      <c r="M124" s="20">
        <v>43223.199999999997</v>
      </c>
      <c r="N124" s="20">
        <f t="shared" si="5"/>
        <v>41623.199999999997</v>
      </c>
      <c r="O124" s="9"/>
      <c r="P124" s="9"/>
      <c r="Q124" s="9"/>
      <c r="R124" s="9"/>
      <c r="S124" s="9"/>
      <c r="T124" s="9"/>
      <c r="U124" s="9"/>
    </row>
    <row r="125" spans="1:21" x14ac:dyDescent="0.25">
      <c r="A125" s="17">
        <v>43523</v>
      </c>
      <c r="B125" s="15">
        <v>20190301</v>
      </c>
      <c r="C125" s="15">
        <v>42609</v>
      </c>
      <c r="D125" s="18">
        <f t="shared" si="3"/>
        <v>42609</v>
      </c>
      <c r="E125" s="15">
        <v>0</v>
      </c>
      <c r="F125" s="18">
        <v>45478.2</v>
      </c>
      <c r="G125" s="15">
        <v>44957</v>
      </c>
      <c r="H125" s="9"/>
      <c r="I125" s="8">
        <v>42663</v>
      </c>
      <c r="J125" s="113">
        <f t="shared" si="4"/>
        <v>42663</v>
      </c>
      <c r="K125" s="9">
        <v>0</v>
      </c>
      <c r="L125" s="9"/>
      <c r="M125" s="20">
        <v>47078.2</v>
      </c>
      <c r="N125" s="20">
        <f t="shared" si="5"/>
        <v>45478.2</v>
      </c>
      <c r="O125" s="9"/>
      <c r="P125" s="9"/>
      <c r="Q125" s="9"/>
      <c r="R125" s="9"/>
      <c r="S125" s="9"/>
      <c r="T125" s="9"/>
      <c r="U125" s="9"/>
    </row>
    <row r="126" spans="1:21" x14ac:dyDescent="0.25">
      <c r="A126" s="17">
        <v>43524</v>
      </c>
      <c r="B126" s="15">
        <v>20190302</v>
      </c>
      <c r="C126" s="15">
        <v>43419</v>
      </c>
      <c r="D126" s="18">
        <f t="shared" si="3"/>
        <v>43419</v>
      </c>
      <c r="E126" s="15">
        <v>0</v>
      </c>
      <c r="F126" s="18">
        <v>44725.1</v>
      </c>
      <c r="G126" s="15">
        <v>44601</v>
      </c>
      <c r="H126" s="9"/>
      <c r="I126" s="8">
        <v>43904</v>
      </c>
      <c r="J126" s="113">
        <f t="shared" si="4"/>
        <v>43904</v>
      </c>
      <c r="K126" s="9">
        <v>0</v>
      </c>
      <c r="L126" s="9"/>
      <c r="M126" s="20">
        <v>46325.1</v>
      </c>
      <c r="N126" s="20">
        <f t="shared" si="5"/>
        <v>44725.1</v>
      </c>
      <c r="O126" s="9"/>
      <c r="P126" s="9"/>
      <c r="Q126" s="9"/>
      <c r="R126" s="9"/>
      <c r="S126" s="9"/>
      <c r="T126" s="9"/>
      <c r="U126" s="9"/>
    </row>
    <row r="127" spans="1:21" x14ac:dyDescent="0.25">
      <c r="A127" s="17">
        <v>43525</v>
      </c>
      <c r="B127" s="15">
        <v>20190303</v>
      </c>
      <c r="C127" s="15">
        <v>41845</v>
      </c>
      <c r="D127" s="18">
        <f t="shared" si="3"/>
        <v>41845</v>
      </c>
      <c r="E127" s="15">
        <v>0</v>
      </c>
      <c r="F127" s="18">
        <v>44263.9</v>
      </c>
      <c r="G127" s="15">
        <v>42530</v>
      </c>
      <c r="H127" s="9"/>
      <c r="I127" s="8">
        <v>42353</v>
      </c>
      <c r="J127" s="113">
        <f t="shared" si="4"/>
        <v>42353</v>
      </c>
      <c r="K127" s="9">
        <v>0</v>
      </c>
      <c r="L127" s="9"/>
      <c r="M127" s="20">
        <v>45863.9</v>
      </c>
      <c r="N127" s="20">
        <f t="shared" si="5"/>
        <v>44263.9</v>
      </c>
      <c r="O127" s="9"/>
      <c r="P127" s="9"/>
      <c r="Q127" s="9"/>
      <c r="R127" s="9"/>
      <c r="S127" s="9"/>
      <c r="T127" s="9"/>
      <c r="U127" s="9"/>
    </row>
    <row r="128" spans="1:21" x14ac:dyDescent="0.25">
      <c r="A128" s="17">
        <v>43526</v>
      </c>
      <c r="B128" s="15">
        <v>20190304</v>
      </c>
      <c r="C128" s="15">
        <v>34492</v>
      </c>
      <c r="D128" s="18">
        <f t="shared" si="3"/>
        <v>34492</v>
      </c>
      <c r="E128" s="15">
        <v>0</v>
      </c>
      <c r="F128" s="18">
        <v>45162.5</v>
      </c>
      <c r="G128" s="15">
        <v>37507</v>
      </c>
      <c r="H128" s="9"/>
      <c r="I128" s="8">
        <v>35225</v>
      </c>
      <c r="J128" s="113">
        <f t="shared" si="4"/>
        <v>35225</v>
      </c>
      <c r="K128" s="9">
        <v>0</v>
      </c>
      <c r="L128" s="9"/>
      <c r="M128" s="20">
        <v>46762.5</v>
      </c>
      <c r="N128" s="20">
        <f t="shared" si="5"/>
        <v>45162.5</v>
      </c>
      <c r="O128" s="9"/>
      <c r="P128" s="9"/>
      <c r="Q128" s="9"/>
      <c r="R128" s="9"/>
      <c r="S128" s="9"/>
      <c r="T128" s="9"/>
      <c r="U128" s="9"/>
    </row>
    <row r="129" spans="1:21" x14ac:dyDescent="0.25">
      <c r="A129" s="17">
        <v>43527</v>
      </c>
      <c r="B129" s="15">
        <v>20190305</v>
      </c>
      <c r="C129" s="15">
        <v>37477</v>
      </c>
      <c r="D129" s="18">
        <f t="shared" si="3"/>
        <v>37477</v>
      </c>
      <c r="E129" s="15">
        <v>0</v>
      </c>
      <c r="F129" s="18">
        <v>43969.4</v>
      </c>
      <c r="G129" s="15">
        <v>38771</v>
      </c>
      <c r="H129" s="9"/>
      <c r="I129" s="8">
        <v>38054</v>
      </c>
      <c r="J129" s="113">
        <f t="shared" si="4"/>
        <v>38054</v>
      </c>
      <c r="K129" s="9">
        <v>0</v>
      </c>
      <c r="L129" s="9"/>
      <c r="M129" s="20">
        <v>45569.4</v>
      </c>
      <c r="N129" s="20">
        <f t="shared" si="5"/>
        <v>43969.4</v>
      </c>
      <c r="O129" s="9"/>
      <c r="P129" s="9"/>
      <c r="Q129" s="9"/>
      <c r="R129" s="9"/>
      <c r="S129" s="9"/>
      <c r="T129" s="9"/>
      <c r="U129" s="9"/>
    </row>
    <row r="130" spans="1:21" x14ac:dyDescent="0.25">
      <c r="A130" s="17">
        <v>43528</v>
      </c>
      <c r="B130" s="15">
        <v>20190306</v>
      </c>
      <c r="C130" s="15">
        <v>42846</v>
      </c>
      <c r="D130" s="18">
        <f t="shared" si="3"/>
        <v>42846</v>
      </c>
      <c r="E130" s="15">
        <v>0</v>
      </c>
      <c r="F130" s="18">
        <v>40708.400000000001</v>
      </c>
      <c r="G130" s="15">
        <v>43483</v>
      </c>
      <c r="H130" s="9"/>
      <c r="I130" s="8">
        <v>43590</v>
      </c>
      <c r="J130" s="113">
        <f t="shared" si="4"/>
        <v>43590</v>
      </c>
      <c r="K130" s="9">
        <v>0</v>
      </c>
      <c r="L130" s="9"/>
      <c r="M130" s="20">
        <v>42308.4</v>
      </c>
      <c r="N130" s="20">
        <f t="shared" si="5"/>
        <v>40708.400000000001</v>
      </c>
      <c r="O130" s="9"/>
      <c r="P130" s="9"/>
      <c r="Q130" s="9"/>
      <c r="R130" s="9"/>
      <c r="S130" s="9"/>
      <c r="T130" s="9"/>
      <c r="U130" s="9"/>
    </row>
    <row r="131" spans="1:21" x14ac:dyDescent="0.25">
      <c r="A131" s="17">
        <v>43529</v>
      </c>
      <c r="B131" s="15">
        <v>20190307</v>
      </c>
      <c r="C131" s="15">
        <v>43767</v>
      </c>
      <c r="D131" s="18">
        <f t="shared" si="3"/>
        <v>43767</v>
      </c>
      <c r="E131" s="15">
        <v>0</v>
      </c>
      <c r="F131" s="18">
        <v>41059.300000000003</v>
      </c>
      <c r="G131" s="15">
        <v>42791</v>
      </c>
      <c r="H131" s="9"/>
      <c r="I131" s="8">
        <v>43822</v>
      </c>
      <c r="J131" s="113">
        <f t="shared" si="4"/>
        <v>43822</v>
      </c>
      <c r="K131" s="9">
        <v>0</v>
      </c>
      <c r="L131" s="9"/>
      <c r="M131" s="20">
        <v>42659.3</v>
      </c>
      <c r="N131" s="20">
        <f t="shared" si="5"/>
        <v>41059.300000000003</v>
      </c>
      <c r="O131" s="9"/>
      <c r="P131" s="9"/>
      <c r="Q131" s="9"/>
      <c r="R131" s="9"/>
      <c r="S131" s="9"/>
      <c r="T131" s="9"/>
      <c r="U131" s="9"/>
    </row>
    <row r="132" spans="1:21" x14ac:dyDescent="0.25">
      <c r="A132" s="17">
        <v>43530</v>
      </c>
      <c r="B132" s="15">
        <v>20190308</v>
      </c>
      <c r="C132" s="15">
        <v>42129</v>
      </c>
      <c r="D132" s="18">
        <f t="shared" ref="D132:D153" si="6">C132-E132</f>
        <v>42129</v>
      </c>
      <c r="E132" s="15">
        <v>0</v>
      </c>
      <c r="F132" s="18">
        <v>45061.9</v>
      </c>
      <c r="G132" s="15">
        <v>42904</v>
      </c>
      <c r="H132" s="9"/>
      <c r="I132" s="8">
        <v>42853</v>
      </c>
      <c r="J132" s="113">
        <f t="shared" si="4"/>
        <v>42853</v>
      </c>
      <c r="K132" s="9">
        <v>0</v>
      </c>
      <c r="L132" s="9"/>
      <c r="M132" s="20">
        <v>46661.9</v>
      </c>
      <c r="N132" s="20">
        <f t="shared" si="5"/>
        <v>45061.9</v>
      </c>
      <c r="O132" s="9"/>
      <c r="P132" s="9"/>
      <c r="Q132" s="9"/>
      <c r="R132" s="9"/>
      <c r="S132" s="9"/>
      <c r="T132" s="9"/>
      <c r="U132" s="9"/>
    </row>
    <row r="133" spans="1:21" x14ac:dyDescent="0.25">
      <c r="A133" s="17">
        <v>43531</v>
      </c>
      <c r="B133" s="15">
        <v>20190309</v>
      </c>
      <c r="C133" s="15">
        <v>42009</v>
      </c>
      <c r="D133" s="18">
        <f t="shared" si="6"/>
        <v>42009</v>
      </c>
      <c r="E133" s="15">
        <v>0</v>
      </c>
      <c r="F133" s="18">
        <v>44351.3</v>
      </c>
      <c r="G133" s="15">
        <v>42349</v>
      </c>
      <c r="H133" s="9"/>
      <c r="I133" s="8">
        <v>41961</v>
      </c>
      <c r="J133" s="113">
        <f t="shared" si="4"/>
        <v>41961</v>
      </c>
      <c r="K133" s="9">
        <v>0</v>
      </c>
      <c r="L133" s="9"/>
      <c r="M133" s="20">
        <v>45951.3</v>
      </c>
      <c r="N133" s="20">
        <f t="shared" si="5"/>
        <v>44351.3</v>
      </c>
      <c r="O133" s="9"/>
      <c r="P133" s="9"/>
      <c r="Q133" s="9"/>
      <c r="R133" s="9"/>
      <c r="S133" s="9"/>
      <c r="T133" s="9"/>
      <c r="U133" s="9"/>
    </row>
    <row r="134" spans="1:21" x14ac:dyDescent="0.25">
      <c r="A134" s="17">
        <v>43532</v>
      </c>
      <c r="B134" s="15">
        <v>20190310</v>
      </c>
      <c r="C134" s="15">
        <v>41020</v>
      </c>
      <c r="D134" s="18">
        <f t="shared" si="6"/>
        <v>41020</v>
      </c>
      <c r="E134" s="15">
        <v>0</v>
      </c>
      <c r="F134" s="18">
        <v>43861.9</v>
      </c>
      <c r="G134" s="15">
        <v>41335</v>
      </c>
      <c r="H134" s="9"/>
      <c r="I134" s="8">
        <v>41765</v>
      </c>
      <c r="J134" s="113">
        <f t="shared" ref="J134:J153" si="7">I134-K134</f>
        <v>41765</v>
      </c>
      <c r="K134" s="9">
        <v>0</v>
      </c>
      <c r="L134" s="9"/>
      <c r="M134" s="20">
        <v>45461.9</v>
      </c>
      <c r="N134" s="20">
        <f t="shared" ref="N134:N151" si="8">M134-1600</f>
        <v>43861.9</v>
      </c>
      <c r="O134" s="9"/>
      <c r="P134" s="9"/>
      <c r="Q134" s="9"/>
      <c r="R134" s="9"/>
      <c r="S134" s="9"/>
      <c r="T134" s="9"/>
      <c r="U134" s="9"/>
    </row>
    <row r="135" spans="1:21" x14ac:dyDescent="0.25">
      <c r="A135" s="17">
        <v>43533</v>
      </c>
      <c r="B135" s="15">
        <v>20190311</v>
      </c>
      <c r="C135" s="15">
        <v>38475</v>
      </c>
      <c r="D135" s="18">
        <f t="shared" si="6"/>
        <v>38475</v>
      </c>
      <c r="E135" s="15">
        <v>0</v>
      </c>
      <c r="F135" s="18">
        <v>44082.5</v>
      </c>
      <c r="G135" s="15">
        <v>37464</v>
      </c>
      <c r="H135" s="9"/>
      <c r="I135" s="8">
        <v>38220</v>
      </c>
      <c r="J135" s="113">
        <f t="shared" si="7"/>
        <v>38220</v>
      </c>
      <c r="K135" s="9">
        <v>0</v>
      </c>
      <c r="L135" s="9"/>
      <c r="M135" s="20">
        <v>45682.5</v>
      </c>
      <c r="N135" s="20">
        <f t="shared" si="8"/>
        <v>44082.5</v>
      </c>
      <c r="O135" s="9"/>
      <c r="P135" s="9"/>
      <c r="Q135" s="9"/>
      <c r="R135" s="9"/>
      <c r="S135" s="9"/>
      <c r="T135" s="9"/>
      <c r="U135" s="9"/>
    </row>
    <row r="136" spans="1:21" x14ac:dyDescent="0.25">
      <c r="A136" s="17">
        <v>43534</v>
      </c>
      <c r="B136" s="15">
        <v>20190312</v>
      </c>
      <c r="C136" s="15">
        <v>37340</v>
      </c>
      <c r="D136" s="18">
        <f t="shared" si="6"/>
        <v>37340</v>
      </c>
      <c r="E136" s="15">
        <v>0</v>
      </c>
      <c r="F136" s="18">
        <v>42460.5</v>
      </c>
      <c r="G136" s="15">
        <v>37412</v>
      </c>
      <c r="H136" s="9"/>
      <c r="I136" s="8">
        <v>38077</v>
      </c>
      <c r="J136" s="113">
        <f t="shared" si="7"/>
        <v>38077</v>
      </c>
      <c r="K136" s="9">
        <v>0</v>
      </c>
      <c r="L136" s="9"/>
      <c r="M136" s="20">
        <v>44060.5</v>
      </c>
      <c r="N136" s="20">
        <f t="shared" si="8"/>
        <v>42460.5</v>
      </c>
      <c r="O136" s="9"/>
      <c r="P136" s="9"/>
      <c r="Q136" s="9"/>
      <c r="R136" s="9"/>
      <c r="S136" s="9"/>
      <c r="T136" s="9"/>
      <c r="U136" s="9"/>
    </row>
    <row r="137" spans="1:21" x14ac:dyDescent="0.25">
      <c r="A137" s="17">
        <v>43535</v>
      </c>
      <c r="B137" s="15">
        <v>20190313</v>
      </c>
      <c r="C137" s="15">
        <v>42638</v>
      </c>
      <c r="D137" s="18">
        <f t="shared" si="6"/>
        <v>42638</v>
      </c>
      <c r="E137" s="15">
        <v>0</v>
      </c>
      <c r="F137" s="18">
        <v>38302.800000000003</v>
      </c>
      <c r="G137" s="15">
        <v>42048</v>
      </c>
      <c r="H137" s="9"/>
      <c r="I137" s="8">
        <v>43378</v>
      </c>
      <c r="J137" s="113">
        <f t="shared" si="7"/>
        <v>43378</v>
      </c>
      <c r="K137" s="9">
        <v>0</v>
      </c>
      <c r="L137" s="9"/>
      <c r="M137" s="20">
        <v>39902.800000000003</v>
      </c>
      <c r="N137" s="20">
        <f t="shared" si="8"/>
        <v>38302.800000000003</v>
      </c>
      <c r="O137" s="9"/>
      <c r="P137" s="9"/>
      <c r="Q137" s="9"/>
      <c r="R137" s="9"/>
      <c r="S137" s="9"/>
      <c r="T137" s="9"/>
      <c r="U137" s="9"/>
    </row>
    <row r="138" spans="1:21" x14ac:dyDescent="0.25">
      <c r="A138" s="17">
        <v>43536</v>
      </c>
      <c r="B138" s="15">
        <v>20190314</v>
      </c>
      <c r="C138" s="15">
        <v>42281</v>
      </c>
      <c r="D138" s="18">
        <f t="shared" si="6"/>
        <v>42281</v>
      </c>
      <c r="E138" s="15">
        <v>0</v>
      </c>
      <c r="F138" s="18">
        <v>38253.599999999999</v>
      </c>
      <c r="G138" s="15">
        <v>41820</v>
      </c>
      <c r="H138" s="9"/>
      <c r="I138" s="8">
        <v>43025</v>
      </c>
      <c r="J138" s="113">
        <f t="shared" si="7"/>
        <v>43025</v>
      </c>
      <c r="K138" s="9">
        <v>0</v>
      </c>
      <c r="L138" s="9"/>
      <c r="M138" s="20">
        <v>39853.599999999999</v>
      </c>
      <c r="N138" s="20">
        <f t="shared" si="8"/>
        <v>38253.599999999999</v>
      </c>
      <c r="O138" s="9"/>
      <c r="P138" s="9"/>
      <c r="Q138" s="9"/>
      <c r="R138" s="9"/>
      <c r="S138" s="9"/>
      <c r="T138" s="9"/>
      <c r="U138" s="9"/>
    </row>
    <row r="139" spans="1:21" x14ac:dyDescent="0.25">
      <c r="A139" s="17">
        <v>43537</v>
      </c>
      <c r="B139" s="15">
        <v>20190315</v>
      </c>
      <c r="C139" s="15">
        <v>41634</v>
      </c>
      <c r="D139" s="18">
        <f t="shared" si="6"/>
        <v>41634</v>
      </c>
      <c r="E139" s="15">
        <v>0</v>
      </c>
      <c r="F139" s="18">
        <v>43804.2</v>
      </c>
      <c r="G139" s="15">
        <v>41543</v>
      </c>
      <c r="H139" s="9"/>
      <c r="I139" s="8">
        <v>42378</v>
      </c>
      <c r="J139" s="113">
        <f t="shared" si="7"/>
        <v>42378</v>
      </c>
      <c r="K139" s="9">
        <v>0</v>
      </c>
      <c r="L139" s="9"/>
      <c r="M139" s="20">
        <v>45404.2</v>
      </c>
      <c r="N139" s="20">
        <f t="shared" si="8"/>
        <v>43804.2</v>
      </c>
      <c r="O139" s="9"/>
      <c r="P139" s="9"/>
      <c r="Q139" s="9"/>
      <c r="R139" s="9"/>
      <c r="S139" s="9"/>
      <c r="T139" s="9"/>
      <c r="U139" s="9"/>
    </row>
    <row r="140" spans="1:21" x14ac:dyDescent="0.25">
      <c r="A140" s="17">
        <v>43538</v>
      </c>
      <c r="B140" s="15">
        <v>20190316</v>
      </c>
      <c r="C140" s="15">
        <v>40681</v>
      </c>
      <c r="D140" s="18">
        <f t="shared" si="6"/>
        <v>40681</v>
      </c>
      <c r="E140" s="15">
        <v>0</v>
      </c>
      <c r="F140" s="18">
        <v>43188.4</v>
      </c>
      <c r="G140" s="15">
        <v>40613</v>
      </c>
      <c r="H140" s="9"/>
      <c r="I140" s="8">
        <v>41055</v>
      </c>
      <c r="J140" s="113">
        <f t="shared" si="7"/>
        <v>41055</v>
      </c>
      <c r="K140" s="9">
        <v>0</v>
      </c>
      <c r="L140" s="9"/>
      <c r="M140" s="20">
        <v>44788.4</v>
      </c>
      <c r="N140" s="20">
        <f t="shared" si="8"/>
        <v>43188.4</v>
      </c>
      <c r="O140" s="9"/>
      <c r="P140" s="9"/>
      <c r="Q140" s="9"/>
      <c r="R140" s="9"/>
      <c r="S140" s="9"/>
      <c r="T140" s="9"/>
      <c r="U140" s="9"/>
    </row>
    <row r="141" spans="1:21" x14ac:dyDescent="0.25">
      <c r="A141" s="17">
        <v>43539</v>
      </c>
      <c r="B141" s="15">
        <v>20190317</v>
      </c>
      <c r="C141" s="15">
        <v>39357</v>
      </c>
      <c r="D141" s="18">
        <f t="shared" si="6"/>
        <v>39357</v>
      </c>
      <c r="E141" s="15">
        <v>0</v>
      </c>
      <c r="F141" s="18">
        <v>42843.4</v>
      </c>
      <c r="G141" s="15">
        <v>39043</v>
      </c>
      <c r="H141" s="9"/>
      <c r="I141" s="8">
        <v>39176</v>
      </c>
      <c r="J141" s="113">
        <f t="shared" si="7"/>
        <v>39176</v>
      </c>
      <c r="K141" s="9">
        <v>0</v>
      </c>
      <c r="L141" s="9"/>
      <c r="M141" s="20">
        <v>44443.4</v>
      </c>
      <c r="N141" s="20">
        <f t="shared" si="8"/>
        <v>42843.4</v>
      </c>
      <c r="O141" s="9"/>
      <c r="P141" s="9"/>
      <c r="Q141" s="9"/>
      <c r="R141" s="9"/>
      <c r="S141" s="9"/>
      <c r="T141" s="9"/>
      <c r="U141" s="9"/>
    </row>
    <row r="142" spans="1:21" x14ac:dyDescent="0.25">
      <c r="A142" s="17">
        <v>43540</v>
      </c>
      <c r="B142" s="15">
        <v>20190318</v>
      </c>
      <c r="C142" s="15">
        <v>35507</v>
      </c>
      <c r="D142" s="18">
        <f t="shared" si="6"/>
        <v>35507</v>
      </c>
      <c r="E142" s="15">
        <v>0</v>
      </c>
      <c r="F142" s="18">
        <v>43548</v>
      </c>
      <c r="G142" s="15">
        <v>36332</v>
      </c>
      <c r="H142" s="9"/>
      <c r="I142" s="8">
        <v>36216</v>
      </c>
      <c r="J142" s="113">
        <f t="shared" si="7"/>
        <v>36216</v>
      </c>
      <c r="K142" s="9">
        <v>0</v>
      </c>
      <c r="L142" s="9"/>
      <c r="M142" s="20">
        <v>45148</v>
      </c>
      <c r="N142" s="20">
        <f t="shared" si="8"/>
        <v>43548</v>
      </c>
      <c r="O142" s="9"/>
      <c r="P142" s="9"/>
      <c r="Q142" s="9"/>
      <c r="R142" s="9"/>
      <c r="S142" s="9"/>
      <c r="T142" s="9"/>
      <c r="U142" s="9"/>
    </row>
    <row r="143" spans="1:21" x14ac:dyDescent="0.25">
      <c r="A143" s="17">
        <v>43541</v>
      </c>
      <c r="B143" s="15">
        <v>20190319</v>
      </c>
      <c r="C143" s="15">
        <v>37886</v>
      </c>
      <c r="D143" s="18">
        <f t="shared" si="6"/>
        <v>37886</v>
      </c>
      <c r="E143" s="15">
        <v>0</v>
      </c>
      <c r="F143" s="18">
        <v>41121.5</v>
      </c>
      <c r="G143" s="15">
        <v>37198</v>
      </c>
      <c r="H143" s="9"/>
      <c r="I143" s="8">
        <v>38630</v>
      </c>
      <c r="J143" s="113">
        <f t="shared" si="7"/>
        <v>38630</v>
      </c>
      <c r="K143" s="9">
        <v>0</v>
      </c>
      <c r="L143" s="9"/>
      <c r="M143" s="20">
        <v>42721.5</v>
      </c>
      <c r="N143" s="20">
        <f t="shared" si="8"/>
        <v>41121.5</v>
      </c>
      <c r="O143" s="9"/>
      <c r="P143" s="9"/>
      <c r="Q143" s="9"/>
      <c r="R143" s="9"/>
      <c r="S143" s="9"/>
      <c r="T143" s="9"/>
      <c r="U143" s="9"/>
    </row>
    <row r="144" spans="1:21" x14ac:dyDescent="0.25">
      <c r="A144" s="17">
        <v>43542</v>
      </c>
      <c r="B144" s="15">
        <v>20190320</v>
      </c>
      <c r="C144" s="15">
        <v>43630</v>
      </c>
      <c r="D144" s="18">
        <f t="shared" si="6"/>
        <v>43630</v>
      </c>
      <c r="E144" s="15">
        <v>0</v>
      </c>
      <c r="F144" s="18">
        <v>38453.699999999997</v>
      </c>
      <c r="G144" s="15">
        <v>41424</v>
      </c>
      <c r="H144" s="9"/>
      <c r="I144" s="8">
        <v>44551</v>
      </c>
      <c r="J144" s="113">
        <f t="shared" si="7"/>
        <v>44551</v>
      </c>
      <c r="K144" s="9">
        <v>0</v>
      </c>
      <c r="L144" s="9"/>
      <c r="M144" s="20">
        <v>40053.699999999997</v>
      </c>
      <c r="N144" s="20">
        <f t="shared" si="8"/>
        <v>38453.699999999997</v>
      </c>
      <c r="O144" s="9"/>
      <c r="P144" s="9"/>
      <c r="Q144" s="9"/>
      <c r="R144" s="9"/>
      <c r="S144" s="9"/>
      <c r="T144" s="9"/>
      <c r="U144" s="9"/>
    </row>
    <row r="145" spans="1:21" x14ac:dyDescent="0.25">
      <c r="A145" s="17">
        <v>43543</v>
      </c>
      <c r="B145" s="15">
        <v>20190321</v>
      </c>
      <c r="C145" s="15">
        <v>42839</v>
      </c>
      <c r="D145" s="18">
        <f t="shared" si="6"/>
        <v>42839</v>
      </c>
      <c r="E145" s="15">
        <v>0</v>
      </c>
      <c r="F145" s="18">
        <v>39109.199999999997</v>
      </c>
      <c r="G145" s="15">
        <v>41622</v>
      </c>
      <c r="H145" s="9"/>
      <c r="I145" s="8">
        <v>43138</v>
      </c>
      <c r="J145" s="113">
        <f t="shared" si="7"/>
        <v>43138</v>
      </c>
      <c r="K145" s="9">
        <v>0</v>
      </c>
      <c r="L145" s="9"/>
      <c r="M145" s="20">
        <v>40709.199999999997</v>
      </c>
      <c r="N145" s="20">
        <f t="shared" si="8"/>
        <v>39109.199999999997</v>
      </c>
      <c r="O145" s="9"/>
      <c r="P145" s="9"/>
      <c r="Q145" s="9"/>
      <c r="R145" s="9"/>
      <c r="S145" s="9"/>
      <c r="T145" s="9"/>
      <c r="U145" s="9"/>
    </row>
    <row r="146" spans="1:21" x14ac:dyDescent="0.25">
      <c r="A146" s="17">
        <v>43544</v>
      </c>
      <c r="B146" s="15">
        <v>20190322</v>
      </c>
      <c r="C146" s="15">
        <v>41143</v>
      </c>
      <c r="D146" s="18">
        <f t="shared" si="6"/>
        <v>41143</v>
      </c>
      <c r="E146" s="15">
        <v>0</v>
      </c>
      <c r="F146" s="18">
        <v>43305.7</v>
      </c>
      <c r="G146" s="15">
        <v>41470</v>
      </c>
      <c r="H146" s="9"/>
      <c r="I146" s="8">
        <v>41892</v>
      </c>
      <c r="J146" s="113">
        <f t="shared" si="7"/>
        <v>41892</v>
      </c>
      <c r="K146" s="9">
        <v>0</v>
      </c>
      <c r="L146" s="9"/>
      <c r="M146" s="20">
        <v>44905.7</v>
      </c>
      <c r="N146" s="20">
        <f t="shared" si="8"/>
        <v>43305.7</v>
      </c>
      <c r="O146" s="9"/>
      <c r="P146" s="9"/>
      <c r="Q146" s="9"/>
      <c r="R146" s="9"/>
      <c r="S146" s="9"/>
      <c r="T146" s="9"/>
      <c r="U146" s="9"/>
    </row>
    <row r="147" spans="1:21" x14ac:dyDescent="0.25">
      <c r="A147" s="17">
        <v>43545</v>
      </c>
      <c r="B147" s="15">
        <v>20190323</v>
      </c>
      <c r="C147" s="15">
        <v>41281</v>
      </c>
      <c r="D147" s="18">
        <f t="shared" si="6"/>
        <v>41281</v>
      </c>
      <c r="E147" s="15">
        <v>0</v>
      </c>
      <c r="F147" s="18">
        <v>43037.3</v>
      </c>
      <c r="G147" s="15">
        <v>40624</v>
      </c>
      <c r="H147" s="9"/>
      <c r="I147" s="8">
        <v>41589</v>
      </c>
      <c r="J147" s="113">
        <f t="shared" si="7"/>
        <v>41589</v>
      </c>
      <c r="K147" s="9">
        <v>0</v>
      </c>
      <c r="L147" s="9"/>
      <c r="M147" s="20">
        <v>44637.3</v>
      </c>
      <c r="N147" s="20">
        <f t="shared" si="8"/>
        <v>43037.3</v>
      </c>
      <c r="O147" s="9"/>
      <c r="P147" s="9"/>
      <c r="Q147" s="9"/>
      <c r="R147" s="9"/>
      <c r="S147" s="9"/>
      <c r="T147" s="9"/>
      <c r="U147" s="9"/>
    </row>
    <row r="148" spans="1:21" x14ac:dyDescent="0.25">
      <c r="A148" s="17">
        <v>43546</v>
      </c>
      <c r="B148" s="15">
        <v>20190324</v>
      </c>
      <c r="C148" s="15">
        <v>38921</v>
      </c>
      <c r="D148" s="18">
        <f t="shared" si="6"/>
        <v>38921</v>
      </c>
      <c r="E148" s="15">
        <v>0</v>
      </c>
      <c r="F148" s="18">
        <v>41814.699999999997</v>
      </c>
      <c r="G148" s="15">
        <v>39063</v>
      </c>
      <c r="H148" s="9"/>
      <c r="I148" s="8">
        <v>39505</v>
      </c>
      <c r="J148" s="113">
        <f t="shared" si="7"/>
        <v>39505</v>
      </c>
      <c r="K148" s="9">
        <v>0</v>
      </c>
      <c r="L148" s="9"/>
      <c r="M148" s="20">
        <v>43414.7</v>
      </c>
      <c r="N148" s="20">
        <f t="shared" si="8"/>
        <v>41814.699999999997</v>
      </c>
      <c r="O148" s="9"/>
      <c r="P148" s="9"/>
      <c r="Q148" s="9"/>
      <c r="R148" s="9"/>
      <c r="S148" s="9"/>
      <c r="T148" s="9"/>
      <c r="U148" s="9"/>
    </row>
    <row r="149" spans="1:21" x14ac:dyDescent="0.25">
      <c r="A149" s="17">
        <v>43547</v>
      </c>
      <c r="B149" s="15">
        <v>20190325</v>
      </c>
      <c r="C149" s="15">
        <v>37899</v>
      </c>
      <c r="D149" s="18">
        <f t="shared" si="6"/>
        <v>37899</v>
      </c>
      <c r="E149" s="15">
        <v>0</v>
      </c>
      <c r="F149" s="18">
        <v>41467.4</v>
      </c>
      <c r="G149" s="15">
        <v>35789</v>
      </c>
      <c r="H149" s="9"/>
      <c r="I149" s="8">
        <v>37651</v>
      </c>
      <c r="J149" s="113">
        <f t="shared" si="7"/>
        <v>37651</v>
      </c>
      <c r="K149" s="9">
        <v>0</v>
      </c>
      <c r="L149" s="9"/>
      <c r="M149" s="20">
        <v>43067.4</v>
      </c>
      <c r="N149" s="20">
        <f t="shared" si="8"/>
        <v>41467.4</v>
      </c>
      <c r="O149" s="9"/>
      <c r="P149" s="9"/>
      <c r="Q149" s="9"/>
      <c r="R149" s="9"/>
      <c r="S149" s="9"/>
      <c r="T149" s="9"/>
      <c r="U149" s="9"/>
    </row>
    <row r="150" spans="1:21" x14ac:dyDescent="0.25">
      <c r="A150" s="17">
        <v>43548</v>
      </c>
      <c r="B150" s="15">
        <v>20190326</v>
      </c>
      <c r="C150" s="15">
        <v>35539</v>
      </c>
      <c r="D150" s="18">
        <f t="shared" si="6"/>
        <v>35539</v>
      </c>
      <c r="E150" s="15">
        <v>0</v>
      </c>
      <c r="F150" s="18">
        <v>40003.300000000003</v>
      </c>
      <c r="G150" s="15">
        <v>35369</v>
      </c>
      <c r="H150" s="9"/>
      <c r="I150" s="8">
        <v>35836</v>
      </c>
      <c r="J150" s="113">
        <f t="shared" si="7"/>
        <v>35836</v>
      </c>
      <c r="K150" s="9">
        <v>0</v>
      </c>
      <c r="L150" s="9"/>
      <c r="M150" s="20">
        <v>41603.300000000003</v>
      </c>
      <c r="N150" s="20">
        <f t="shared" si="8"/>
        <v>40003.300000000003</v>
      </c>
      <c r="O150" s="9"/>
      <c r="P150" s="9"/>
      <c r="Q150" s="9"/>
      <c r="R150" s="9"/>
      <c r="S150" s="9"/>
      <c r="T150" s="9"/>
      <c r="U150" s="9"/>
    </row>
    <row r="151" spans="1:21" x14ac:dyDescent="0.25">
      <c r="A151" s="17">
        <v>43549</v>
      </c>
      <c r="B151" s="15">
        <v>20190327</v>
      </c>
      <c r="C151" s="15">
        <v>42738</v>
      </c>
      <c r="D151" s="18">
        <f t="shared" si="6"/>
        <v>42738</v>
      </c>
      <c r="E151" s="15">
        <v>0</v>
      </c>
      <c r="F151" s="18">
        <v>36615.699999999997</v>
      </c>
      <c r="G151" s="15">
        <v>40454</v>
      </c>
      <c r="H151" s="9"/>
      <c r="I151" s="8">
        <v>42496</v>
      </c>
      <c r="J151" s="113">
        <f t="shared" si="7"/>
        <v>42496</v>
      </c>
      <c r="K151" s="9">
        <v>0</v>
      </c>
      <c r="L151" s="9"/>
      <c r="M151" s="20">
        <v>38215.699999999997</v>
      </c>
      <c r="N151" s="20">
        <f t="shared" si="8"/>
        <v>36615.699999999997</v>
      </c>
      <c r="O151" s="9"/>
      <c r="P151" s="9"/>
      <c r="Q151" s="9"/>
      <c r="R151" s="9"/>
      <c r="S151" s="9"/>
      <c r="T151" s="9"/>
      <c r="U151" s="9"/>
    </row>
    <row r="152" spans="1:21" x14ac:dyDescent="0.25">
      <c r="A152" s="17">
        <v>43550</v>
      </c>
      <c r="B152" s="15">
        <v>20190328</v>
      </c>
      <c r="C152" s="15">
        <v>42341</v>
      </c>
      <c r="D152" s="18">
        <f t="shared" si="6"/>
        <v>42341</v>
      </c>
      <c r="E152" s="15">
        <v>0</v>
      </c>
      <c r="F152" s="15"/>
      <c r="G152" s="15">
        <v>40438</v>
      </c>
      <c r="H152" s="9"/>
      <c r="I152" s="8">
        <v>42094</v>
      </c>
      <c r="J152" s="113">
        <f t="shared" si="7"/>
        <v>42094</v>
      </c>
      <c r="K152" s="9">
        <v>0</v>
      </c>
      <c r="L152" s="9"/>
      <c r="M152" s="9"/>
      <c r="N152" s="9"/>
      <c r="O152" s="9"/>
      <c r="P152" s="9"/>
      <c r="Q152" s="9"/>
      <c r="R152" s="9"/>
      <c r="S152" s="9"/>
      <c r="T152" s="9"/>
      <c r="U152" s="9"/>
    </row>
    <row r="153" spans="1:21" x14ac:dyDescent="0.25">
      <c r="A153" s="17">
        <v>43551</v>
      </c>
      <c r="B153" s="15">
        <v>20190329</v>
      </c>
      <c r="C153" s="15">
        <v>42354</v>
      </c>
      <c r="D153" s="18">
        <f t="shared" si="6"/>
        <v>42354</v>
      </c>
      <c r="E153" s="15">
        <v>0</v>
      </c>
      <c r="F153" s="15"/>
      <c r="G153" s="15">
        <v>40207</v>
      </c>
      <c r="H153" s="9"/>
      <c r="I153" s="8">
        <v>42107</v>
      </c>
      <c r="J153" s="113">
        <f t="shared" si="7"/>
        <v>42107</v>
      </c>
      <c r="K153" s="9">
        <v>0</v>
      </c>
      <c r="L153" s="9"/>
      <c r="M153" s="9"/>
      <c r="N153" s="9"/>
      <c r="O153" s="9"/>
      <c r="P153" s="9"/>
      <c r="Q153" s="9"/>
      <c r="R153" s="9"/>
      <c r="S153" s="9"/>
      <c r="T153" s="9"/>
      <c r="U153" s="9"/>
    </row>
  </sheetData>
  <mergeCells count="1">
    <mergeCell ref="Q3:U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312D9C63182242B1D5EF789368997C" ma:contentTypeVersion="9" ma:contentTypeDescription="Create a new document." ma:contentTypeScope="" ma:versionID="f5f4ca2864939504394df7d166e69afc">
  <xsd:schema xmlns:xsd="http://www.w3.org/2001/XMLSchema" xmlns:xs="http://www.w3.org/2001/XMLSchema" xmlns:p="http://schemas.microsoft.com/office/2006/metadata/properties" xmlns:ns3="ba385e52-2af5-43da-bf1b-b2fd74b40baf" xmlns:ns4="02c957cb-68f8-4298-92e0-d9ef511c0224" targetNamespace="http://schemas.microsoft.com/office/2006/metadata/properties" ma:root="true" ma:fieldsID="b0865849431514848856f0dd0d998abe" ns3:_="" ns4:_="">
    <xsd:import namespace="ba385e52-2af5-43da-bf1b-b2fd74b40baf"/>
    <xsd:import namespace="02c957cb-68f8-4298-92e0-d9ef511c02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385e52-2af5-43da-bf1b-b2fd74b40b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c957cb-68f8-4298-92e0-d9ef511c02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56913C-B9D0-4C1D-A714-F94E1E037C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385e52-2af5-43da-bf1b-b2fd74b40baf"/>
    <ds:schemaRef ds:uri="02c957cb-68f8-4298-92e0-d9ef511c02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E36DF0-8022-4A4A-971E-51CF4A00CA6F}">
  <ds:schemaRefs>
    <ds:schemaRef ds:uri="http://purl.org/dc/dcmitype/"/>
    <ds:schemaRef ds:uri="http://purl.org/dc/terms/"/>
    <ds:schemaRef ds:uri="http://purl.org/dc/elements/1.1/"/>
    <ds:schemaRef ds:uri="http://schemas.openxmlformats.org/package/2006/metadata/core-properties"/>
    <ds:schemaRef ds:uri="http://schemas.microsoft.com/office/2006/documentManagement/types"/>
    <ds:schemaRef ds:uri="ba385e52-2af5-43da-bf1b-b2fd74b40baf"/>
    <ds:schemaRef ds:uri="02c957cb-68f8-4298-92e0-d9ef511c0224"/>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B8F82BF-35CD-47C5-B4FC-F165E81182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3. Whole energy system</vt:lpstr>
      <vt:lpstr>3.1 and 3.2</vt:lpstr>
      <vt:lpstr>3.3</vt:lpstr>
      <vt:lpstr>3.4</vt:lpstr>
      <vt:lpstr>3.5</vt:lpstr>
      <vt:lpstr>3.6</vt:lpstr>
      <vt:lpstr>4. Electricity</vt:lpstr>
      <vt:lpstr>4.1</vt:lpstr>
      <vt:lpstr>4.2</vt:lpstr>
      <vt:lpstr>4.3</vt:lpstr>
      <vt:lpstr>4.4</vt:lpstr>
      <vt:lpstr>4.5 and 4.6</vt:lpstr>
      <vt:lpstr>4.7</vt:lpstr>
      <vt:lpstr>4.8</vt:lpstr>
      <vt:lpstr>4.9</vt:lpstr>
      <vt:lpstr>Additional generation data</vt:lpstr>
      <vt:lpstr>5. Gas</vt:lpstr>
      <vt:lpstr>5.1</vt:lpstr>
      <vt:lpstr>5.2</vt:lpstr>
      <vt:lpstr>5.3</vt:lpstr>
      <vt:lpstr>5.4</vt:lpstr>
      <vt:lpstr>5.5</vt:lpstr>
      <vt:lpstr>5.6</vt:lpstr>
      <vt:lpstr>5.7</vt:lpstr>
      <vt:lpstr>5.8</vt:lpstr>
      <vt:lpstr>5.9</vt:lpstr>
      <vt:lpstr>5.10</vt:lpstr>
      <vt:lpstr>5.11</vt:lpstr>
      <vt:lpstr>Winter NTS demand</vt:lpstr>
      <vt:lpstr>LNG by source</vt:lpstr>
      <vt:lpstr>Regional compressor hours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Byrne, Sean</dc:creator>
  <cp:keywords/>
  <dc:description/>
  <cp:lastModifiedBy>National Grid</cp:lastModifiedBy>
  <cp:revision/>
  <dcterms:created xsi:type="dcterms:W3CDTF">2019-05-15T11:46:55Z</dcterms:created>
  <dcterms:modified xsi:type="dcterms:W3CDTF">2019-08-02T13:49:50Z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0x01010069312D9C63182242B1D5EF789368997C</vt:lpwstr>
  </property>
  <property fmtid="{D5CDD505-2E9C-101B-9397-08002B2CF9AE}" pid="3" name="_AdHocReviewCycleID">
    <vt:i4>-321727102</vt:i4>
  </property>
  <property fmtid="{D5CDD505-2E9C-101B-9397-08002B2CF9AE}" pid="4" name="_NewReviewCycle">
    <vt:lpwstr/>
  </property>
  <property fmtid="{D5CDD505-2E9C-101B-9397-08002B2CF9AE}" pid="5" name="_EmailSubject">
    <vt:lpwstr>WR&amp;C data workbook to be uploaded</vt:lpwstr>
  </property>
  <property fmtid="{D5CDD505-2E9C-101B-9397-08002B2CF9AE}" pid="6" name="_AuthorEmail">
    <vt:lpwstr>Alex.Haffner@nationalgridso.com</vt:lpwstr>
  </property>
  <property fmtid="{D5CDD505-2E9C-101B-9397-08002B2CF9AE}" pid="7" name="_AuthorEmailDisplayName">
    <vt:lpwstr>Haffner (SO), Alex</vt:lpwstr>
  </property>
  <property fmtid="{D5CDD505-2E9C-101B-9397-08002B2CF9AE}" pid="8" name="_ReviewingToolsShownOnce">
    <vt:lpwstr/>
  </property>
</Properties>
</file>